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305" tabRatio="386"/>
  </bookViews>
  <sheets>
    <sheet name="Sheet 1" sheetId="1" r:id="rId1"/>
  </sheets>
  <definedNames>
    <definedName name="_xlnm._FilterDatabase" localSheetId="0" hidden="1">'Sheet 1'!$A$1:$AI$2034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17" i="1" l="1"/>
  <c r="F1916" i="1"/>
  <c r="F1913" i="1"/>
  <c r="F1912" i="1"/>
  <c r="F1902" i="1" l="1"/>
  <c r="F207" i="1"/>
  <c r="F1034" i="1"/>
  <c r="F762" i="1"/>
  <c r="F1109" i="1"/>
  <c r="F995" i="1"/>
  <c r="F685" i="1"/>
  <c r="F1037" i="1"/>
  <c r="F356" i="1"/>
  <c r="F238" i="1"/>
  <c r="F222" i="1"/>
  <c r="F1800" i="1"/>
  <c r="F1798" i="1"/>
  <c r="F892" i="1"/>
  <c r="F667" i="1"/>
  <c r="F29" i="1"/>
  <c r="F1827" i="1"/>
  <c r="F1260" i="1"/>
  <c r="F40" i="1"/>
  <c r="F1648" i="1"/>
  <c r="F1537" i="1"/>
  <c r="F916" i="1"/>
  <c r="F1027" i="1"/>
  <c r="F1860" i="1"/>
  <c r="F1805" i="1"/>
  <c r="F1552" i="1"/>
  <c r="F1392" i="1"/>
  <c r="F986" i="1"/>
  <c r="F276" i="1"/>
  <c r="F1813" i="1"/>
  <c r="F1790" i="1"/>
  <c r="F1727" i="1"/>
  <c r="F1690" i="1"/>
  <c r="F1044" i="1"/>
  <c r="F738" i="1"/>
</calcChain>
</file>

<file path=xl/sharedStrings.xml><?xml version="1.0" encoding="utf-8"?>
<sst xmlns="http://schemas.openxmlformats.org/spreadsheetml/2006/main" count="46376" uniqueCount="1439">
  <si>
    <t>MARCA</t>
  </si>
  <si>
    <t>MODELO</t>
  </si>
  <si>
    <t>CHASIS</t>
  </si>
  <si>
    <t>MOTOR</t>
  </si>
  <si>
    <t>PLACA</t>
  </si>
  <si>
    <t>KILOMETRAJE</t>
  </si>
  <si>
    <t>FECHA_INGRESO</t>
  </si>
  <si>
    <t>FECHA_ALISTAMIENTO</t>
  </si>
  <si>
    <t>FECHA_AOM</t>
  </si>
  <si>
    <t>TALLER</t>
  </si>
  <si>
    <t>CODIGO_REFERENCIA_MOBILITY</t>
  </si>
  <si>
    <t>DESCRIPCION_PARTE</t>
  </si>
  <si>
    <t>CANTIDAD_REF</t>
  </si>
  <si>
    <t>VERSION</t>
  </si>
  <si>
    <t>TIPO_DE_SERVICIO</t>
  </si>
  <si>
    <t>EMPRESA</t>
  </si>
  <si>
    <t>DESCRIPCION_SERVICIO</t>
  </si>
  <si>
    <t>DESCRIPCION_INGRESO</t>
  </si>
  <si>
    <t>ESTADO</t>
  </si>
  <si>
    <t>CANTIDAD</t>
  </si>
  <si>
    <t>NEED_REPUESTO</t>
  </si>
  <si>
    <t>REPUESTO_SAP</t>
  </si>
  <si>
    <t>REPUESTO_NACIONAL</t>
  </si>
  <si>
    <t>REPUESTO_REUTILIZADO</t>
  </si>
  <si>
    <t>TIPO_REPUESTO</t>
  </si>
  <si>
    <t>NOTA</t>
  </si>
  <si>
    <t>DEPARTAMENTO</t>
  </si>
  <si>
    <t>CIUDAD</t>
  </si>
  <si>
    <t>LINEA</t>
  </si>
  <si>
    <t>MODELO_AÑO</t>
  </si>
  <si>
    <t>CIUDAD_PROPIETARIO</t>
  </si>
  <si>
    <t>DEPARTAMENTO_PROPIETARIO</t>
  </si>
  <si>
    <t>RENTING</t>
  </si>
  <si>
    <t>DIAS</t>
  </si>
  <si>
    <t>STARK</t>
  </si>
  <si>
    <t>E-CARGO 4.0T</t>
  </si>
  <si>
    <t>LS3D3TD19K0010421</t>
  </si>
  <si>
    <t>GEU884</t>
  </si>
  <si>
    <t>OPCIONES DE MOVILIDAD SAS CALI</t>
  </si>
  <si>
    <t>V2</t>
  </si>
  <si>
    <t>Mantenimiento</t>
  </si>
  <si>
    <t>ARGOS TEMPO</t>
  </si>
  <si>
    <t>NO</t>
  </si>
  <si>
    <t>MANTENIMIENTO REV 55.000KM</t>
  </si>
  <si>
    <t>MANTENIMIENTO PREVENTIVO</t>
  </si>
  <si>
    <t>CALI</t>
  </si>
  <si>
    <t>STQ1079L02Y1NBEV</t>
  </si>
  <si>
    <t>MEDELLIN</t>
  </si>
  <si>
    <t>ANTIOQUIA</t>
  </si>
  <si>
    <t>SI</t>
  </si>
  <si>
    <t>LCL675</t>
  </si>
  <si>
    <t>OPCIONES DE MOVILIDAD SAS LAS VEGAS</t>
  </si>
  <si>
    <t>V3</t>
  </si>
  <si>
    <t>Correctivo</t>
  </si>
  <si>
    <t>NUTRESA</t>
  </si>
  <si>
    <t>PROBLEMA POR PROVEDOR</t>
  </si>
  <si>
    <t>CONEXIÓN GPS</t>
  </si>
  <si>
    <t>LO ORGANIZA EL PROVEDOR</t>
  </si>
  <si>
    <t>MEDELLÍN</t>
  </si>
  <si>
    <t>LS3D3TD1XK0010427</t>
  </si>
  <si>
    <t>GEU845</t>
  </si>
  <si>
    <t>11045656</t>
  </si>
  <si>
    <t>COMPRESOR DE AIRE ACONDICIONADO</t>
  </si>
  <si>
    <t>CORRECTIVO</t>
  </si>
  <si>
    <t>CAMBIO</t>
  </si>
  <si>
    <t>SAP</t>
  </si>
  <si>
    <t>CORTO EN RELÉ</t>
  </si>
  <si>
    <t>CORRIGE / REPARA</t>
  </si>
  <si>
    <t>GUU959</t>
  </si>
  <si>
    <t>OPCIONES DE MOVILIDAD SAS BOGOTA</t>
  </si>
  <si>
    <t>BIMBO</t>
  </si>
  <si>
    <t>BANDAS DE FRENO</t>
  </si>
  <si>
    <t>AJUSTE Y ENGRASA</t>
  </si>
  <si>
    <t>CUNDINAMARCA</t>
  </si>
  <si>
    <t>BOGOTÁ DC</t>
  </si>
  <si>
    <t>LS3D3TD14K0010441</t>
  </si>
  <si>
    <t>GEU882</t>
  </si>
  <si>
    <t>MANTENIMIENTO REV 35.000KM</t>
  </si>
  <si>
    <t>GRADUAN</t>
  </si>
  <si>
    <t>CAMARA DE FRENO POS 1</t>
  </si>
  <si>
    <t>CARGADOR DE BATERIAS</t>
  </si>
  <si>
    <t>MANTENIMIENTO</t>
  </si>
  <si>
    <t>ANILLOS PLATOS COMPRESION COMPRESOR DE AIRE</t>
  </si>
  <si>
    <t>NACIONAL</t>
  </si>
  <si>
    <t>JUN777</t>
  </si>
  <si>
    <t>SEFARCOL</t>
  </si>
  <si>
    <t>FLASHER</t>
  </si>
  <si>
    <t>KVW094</t>
  </si>
  <si>
    <t>BAVARIA</t>
  </si>
  <si>
    <t>VH SE APAGA EN RUTA</t>
  </si>
  <si>
    <t>NO SE DETECTAN FALLAS</t>
  </si>
  <si>
    <t>LS3D3TD10K0010419</t>
  </si>
  <si>
    <t>GEU850</t>
  </si>
  <si>
    <t>Surtiretenes BGTA</t>
  </si>
  <si>
    <t>MANTENIMIENTO REV 2.500KM</t>
  </si>
  <si>
    <t>LS3D3TD10K0012297</t>
  </si>
  <si>
    <t>WEX853</t>
  </si>
  <si>
    <t>11034872</t>
  </si>
  <si>
    <t>CRUCETA DE CARDAN TRASERO</t>
  </si>
  <si>
    <t>OPL</t>
  </si>
  <si>
    <t>ITAGUI</t>
  </si>
  <si>
    <t>JTY063</t>
  </si>
  <si>
    <t>PROSARC</t>
  </si>
  <si>
    <t>PITO</t>
  </si>
  <si>
    <t>BUSCAR QUE PITO SE CAMBIO</t>
  </si>
  <si>
    <t>MANTENIMIENTO REV 15.000KM</t>
  </si>
  <si>
    <t>LS3D3TD15K0012246</t>
  </si>
  <si>
    <t>JOW142</t>
  </si>
  <si>
    <t>GOLPEO EN DIRECCION</t>
  </si>
  <si>
    <t>LS3D3TD17K0012278</t>
  </si>
  <si>
    <t>KMZ146</t>
  </si>
  <si>
    <t>99999999</t>
  </si>
  <si>
    <t>ITALO</t>
  </si>
  <si>
    <t>REVISAR</t>
  </si>
  <si>
    <t>LS3D3TD1XK0012579</t>
  </si>
  <si>
    <t>GUU221</t>
  </si>
  <si>
    <t>ETM</t>
  </si>
  <si>
    <t>MANTENIMIENTO REV 25.000KM</t>
  </si>
  <si>
    <t>LS3D3TD19K0012248</t>
  </si>
  <si>
    <t>GUV260</t>
  </si>
  <si>
    <t>11038048</t>
  </si>
  <si>
    <t>VCU SOFTWARE C (230)</t>
  </si>
  <si>
    <t>VIN 12248 PLACA GUV260</t>
  </si>
  <si>
    <t>LS3D3TD17K0012295</t>
  </si>
  <si>
    <t>GUR352</t>
  </si>
  <si>
    <t>11032975</t>
  </si>
  <si>
    <t>SENSOR DE PRESION</t>
  </si>
  <si>
    <t>OPERLOG</t>
  </si>
  <si>
    <t>TERMINAL INTELIGENTE DE VEHICULO</t>
  </si>
  <si>
    <t>11032825</t>
  </si>
  <si>
    <t>FILTRO SECADOR DE AIRE</t>
  </si>
  <si>
    <t>LS3D3TD10K0012428</t>
  </si>
  <si>
    <t>KOK333</t>
  </si>
  <si>
    <t>ALPINA</t>
  </si>
  <si>
    <t>LS3D3TD19K0012623</t>
  </si>
  <si>
    <t>GUU217</t>
  </si>
  <si>
    <t>KVW141</t>
  </si>
  <si>
    <t>CORTO EN LUCES MEDIAS</t>
  </si>
  <si>
    <t>KVW109</t>
  </si>
  <si>
    <t>LS3D3TD15K0012277</t>
  </si>
  <si>
    <t>JPO401</t>
  </si>
  <si>
    <t>LOCALIZA</t>
  </si>
  <si>
    <t>MANTENIMIENTO REV 20.000KM</t>
  </si>
  <si>
    <t>FUSIBLE PALANCA DE CAMBIOS</t>
  </si>
  <si>
    <t>LCN070</t>
  </si>
  <si>
    <t>TECLOGIC CARGO</t>
  </si>
  <si>
    <t>FLASHEO</t>
  </si>
  <si>
    <t>REQUIERE FLASHEO NO SE REALIZO EN ESE INGRESO</t>
  </si>
  <si>
    <t>LS3D3TD15K0012599</t>
  </si>
  <si>
    <t>JUN776</t>
  </si>
  <si>
    <t>TREN DELANTERO</t>
  </si>
  <si>
    <t>AJUSTA</t>
  </si>
  <si>
    <t>LS3D3TD11M0010383</t>
  </si>
  <si>
    <t>JYN662</t>
  </si>
  <si>
    <t>ICOLTRANS</t>
  </si>
  <si>
    <t>LS3D3TD1XK0012243</t>
  </si>
  <si>
    <t>GUR483</t>
  </si>
  <si>
    <t>CASA FERRETERA</t>
  </si>
  <si>
    <t>COMPRESOR DE AIRE</t>
  </si>
  <si>
    <t>LS3D3TD16K0012272</t>
  </si>
  <si>
    <t>GUR437</t>
  </si>
  <si>
    <t>JOV203</t>
  </si>
  <si>
    <t>RELE DE INICION</t>
  </si>
  <si>
    <t>REVISAR COMMENT</t>
  </si>
  <si>
    <t>RELE DE GARGA DE CABINA</t>
  </si>
  <si>
    <t>LS3D3TD17M0010422</t>
  </si>
  <si>
    <t>JYN463</t>
  </si>
  <si>
    <t>Macroservicios</t>
  </si>
  <si>
    <t>RISARALDA</t>
  </si>
  <si>
    <t>Pereira</t>
  </si>
  <si>
    <t>correctivo</t>
  </si>
  <si>
    <t>CABLES U1.V1.W1</t>
  </si>
  <si>
    <t>MANTENIMIENTO REV 10.000KM</t>
  </si>
  <si>
    <t>11048322</t>
  </si>
  <si>
    <t>BUJE AMORTIGUADOR CON CAUCHO</t>
  </si>
  <si>
    <t>11032862</t>
  </si>
  <si>
    <t>LUZ TRASERA DERECHA</t>
  </si>
  <si>
    <t>LS3D3TD19M0010387</t>
  </si>
  <si>
    <t>JYN664</t>
  </si>
  <si>
    <t>KAEL</t>
  </si>
  <si>
    <t>CONEXIÓN PARASITA EN MODULO GPS</t>
  </si>
  <si>
    <t>Barranquilla</t>
  </si>
  <si>
    <t>LS3D3TD14K0012500</t>
  </si>
  <si>
    <t>JUN813</t>
  </si>
  <si>
    <t>VH NO CARGA</t>
  </si>
  <si>
    <t>11032885</t>
  </si>
  <si>
    <t>CABLE DE ALTO VOLT CONTROLADOR MOTOR V</t>
  </si>
  <si>
    <t>11032887</t>
  </si>
  <si>
    <t>CABLE DE ALTO VOLT CONTROLADOR  MOTOR W</t>
  </si>
  <si>
    <t>FUGA DE REFRIGERANTE AJUSTANDO LA ABRAZADRA</t>
  </si>
  <si>
    <t>LS3D3TD15K0012506</t>
  </si>
  <si>
    <t>JOV200</t>
  </si>
  <si>
    <t>LS3D3TD15M0010385</t>
  </si>
  <si>
    <t>JYN618</t>
  </si>
  <si>
    <t>ARNÉS BOMBA DE AGUA CON LÍNEAS CRUZADAS</t>
  </si>
  <si>
    <t>LS3D3TD13K0010446</t>
  </si>
  <si>
    <t>GEU844</t>
  </si>
  <si>
    <t>MANTENIMIENTO REV 45.000KM</t>
  </si>
  <si>
    <t>CÁMARA DE FRENO DELANTERA</t>
  </si>
  <si>
    <t>LS3D3TD11K0012325</t>
  </si>
  <si>
    <t>JUN833</t>
  </si>
  <si>
    <t>LS3D3TD14K0012349</t>
  </si>
  <si>
    <t>KMZ109</t>
  </si>
  <si>
    <t>MANE</t>
  </si>
  <si>
    <t>TESTIGO ENCENDIDO EN TABLERO</t>
  </si>
  <si>
    <t>CAJA DE CAMBIOS 4E50 CON PTO MY18</t>
  </si>
  <si>
    <t>REVISAR QUE ESTE BIEN EL REPUESTO</t>
  </si>
  <si>
    <t>LS3D3TD11K0012566</t>
  </si>
  <si>
    <t>GUU965</t>
  </si>
  <si>
    <t>11063940</t>
  </si>
  <si>
    <t>BATERIAS 12V</t>
  </si>
  <si>
    <t>FAMILIA</t>
  </si>
  <si>
    <t>LS3D3TD18K0012645</t>
  </si>
  <si>
    <t>KMZ132</t>
  </si>
  <si>
    <t>PINES DE RELÉ WAKE UP</t>
  </si>
  <si>
    <t>KVW124</t>
  </si>
  <si>
    <t>CARGA</t>
  </si>
  <si>
    <t>SURTIRETENES Y RODAMIENTOS LTD</t>
  </si>
  <si>
    <t>11037151</t>
  </si>
  <si>
    <t>CARGADOR PORTABLE 15KW</t>
  </si>
  <si>
    <t>LS3D3TD11K0012308</t>
  </si>
  <si>
    <t>GUR445</t>
  </si>
  <si>
    <t>BLOQUEO EN CONTROLADOR</t>
  </si>
  <si>
    <t>NO DA READY</t>
  </si>
  <si>
    <t>LS3D3TD16K0012627</t>
  </si>
  <si>
    <t>KVW090</t>
  </si>
  <si>
    <t>LS3D3TD15K0012568</t>
  </si>
  <si>
    <t>JOV204</t>
  </si>
  <si>
    <t>LS3D3TD17K0012507</t>
  </si>
  <si>
    <t>JKW267</t>
  </si>
  <si>
    <t>KVW137</t>
  </si>
  <si>
    <t>LS3D3TD18K0012418</t>
  </si>
  <si>
    <t>GTX318</t>
  </si>
  <si>
    <t>MANTENIMIENTO REV 30.000KM</t>
  </si>
  <si>
    <t>LS3D3TD11K0012499</t>
  </si>
  <si>
    <t>JKW269</t>
  </si>
  <si>
    <t>ÉXITO</t>
  </si>
  <si>
    <t>LS3D3TD14K0012285</t>
  </si>
  <si>
    <t>GUR496</t>
  </si>
  <si>
    <t>LS3D3TD10K0012347</t>
  </si>
  <si>
    <t>GUU960</t>
  </si>
  <si>
    <t>LS3D3TD18K0010443</t>
  </si>
  <si>
    <t>GEU885</t>
  </si>
  <si>
    <t>MANTENIMIENTO REV 40.000KM</t>
  </si>
  <si>
    <t>11032798</t>
  </si>
  <si>
    <t>UNIDAD CARGADORA PORTATIL</t>
  </si>
  <si>
    <t>MANTENIMIENTO REV 5.000KM</t>
  </si>
  <si>
    <t>11034887</t>
  </si>
  <si>
    <t>RODAMIENTO EXTERIOR DE BOCIN DELANTERO</t>
  </si>
  <si>
    <t>LS3D3TD18K0010426</t>
  </si>
  <si>
    <t>GEU848</t>
  </si>
  <si>
    <t>FUSIBLES DE CARGA WAKE UP</t>
  </si>
  <si>
    <t>PREGUNTAR CUANTOS SE CAMBIARON</t>
  </si>
  <si>
    <t>ESPEJO</t>
  </si>
  <si>
    <t>BUSCAR SAP</t>
  </si>
  <si>
    <t>PINES DEL COMANDO DE CONTROL RADIO DEL TIMÓN</t>
  </si>
  <si>
    <t>LIMPIEZA Y AJUSTE</t>
  </si>
  <si>
    <t>LS3D3TD1XK0012436</t>
  </si>
  <si>
    <t>GUR662</t>
  </si>
  <si>
    <t>MANDAR Y SERVIR</t>
  </si>
  <si>
    <t>LIMPIEZA</t>
  </si>
  <si>
    <t>RESOLVER</t>
  </si>
  <si>
    <t>LS3D3TD10K0012283</t>
  </si>
  <si>
    <t>GUR449</t>
  </si>
  <si>
    <t>LS3D3TD1XK0012582</t>
  </si>
  <si>
    <t>JOW023</t>
  </si>
  <si>
    <t>ALCO</t>
  </si>
  <si>
    <t>LS3D3TD14K0012562</t>
  </si>
  <si>
    <t>GUR441</t>
  </si>
  <si>
    <t>LS3D3TD12K0012639</t>
  </si>
  <si>
    <t>GUU273</t>
  </si>
  <si>
    <t>11032973</t>
  </si>
  <si>
    <t>MANIJA EXTERIOR DERECHA PUERTA</t>
  </si>
  <si>
    <t>LS3D3TD16K0012630</t>
  </si>
  <si>
    <t>LCL665</t>
  </si>
  <si>
    <t>CONEXIÓN PARASITA</t>
  </si>
  <si>
    <t>11032971</t>
  </si>
  <si>
    <t>MANIJA EXTERIOR IZQUIERDA PUERTA</t>
  </si>
  <si>
    <t>LS3D3TD10K0012302</t>
  </si>
  <si>
    <t>KMZ106</t>
  </si>
  <si>
    <t>11032845</t>
  </si>
  <si>
    <t>RELOJ RESORTE DE TIMON</t>
  </si>
  <si>
    <t>LS3D3TD17K0012569</t>
  </si>
  <si>
    <t>KVW106</t>
  </si>
  <si>
    <t>LS3D3TD13K0012598</t>
  </si>
  <si>
    <t>JKW265</t>
  </si>
  <si>
    <t>LS3D3TD17K0012541</t>
  </si>
  <si>
    <t>JUN787</t>
  </si>
  <si>
    <t>INSTALACION</t>
  </si>
  <si>
    <t>TELEMETRIA</t>
  </si>
  <si>
    <t>INSTALA</t>
  </si>
  <si>
    <t>FIJACIONES EN LAMEVIDRIO INTERNO PUERTA RH</t>
  </si>
  <si>
    <t>REVISAR ESTADO</t>
  </si>
  <si>
    <t>JYX549</t>
  </si>
  <si>
    <t>TCC</t>
  </si>
  <si>
    <t>LS3D3TD13K0010429</t>
  </si>
  <si>
    <t>GEU883</t>
  </si>
  <si>
    <t>LS3D3TD15N0000005</t>
  </si>
  <si>
    <t>KSQ292</t>
  </si>
  <si>
    <t>INDUSTRIA AMBIENTAL</t>
  </si>
  <si>
    <t>SECADO</t>
  </si>
  <si>
    <t>VALLE DEL CAUCA</t>
  </si>
  <si>
    <t>11034884</t>
  </si>
  <si>
    <t>RETENEDOR INTERNO DE BOCIN TRASERO</t>
  </si>
  <si>
    <t>LS3D3TD15M0010421</t>
  </si>
  <si>
    <t>JYN663</t>
  </si>
  <si>
    <t>CONECTOR RESOLVER</t>
  </si>
  <si>
    <t>REQUIERE REPUESTO</t>
  </si>
  <si>
    <t>RACOR</t>
  </si>
  <si>
    <t>LCL729</t>
  </si>
  <si>
    <t>RELÉ DE CARGA DE CABINA</t>
  </si>
  <si>
    <t>LS3D3TD14K0012495</t>
  </si>
  <si>
    <t>EQUIPOS TECNI METALICOS SAS</t>
  </si>
  <si>
    <t>11039454</t>
  </si>
  <si>
    <t>RATCHET DELANTERO DERECHO</t>
  </si>
  <si>
    <t>SABANETA</t>
  </si>
  <si>
    <t>11039453</t>
  </si>
  <si>
    <t>RATCHET DELANTERO IZQUIERDO</t>
  </si>
  <si>
    <t>11038044</t>
  </si>
  <si>
    <t>RATCHE AUTOMATICO DE FRENOS DEL - TRAS</t>
  </si>
  <si>
    <t>11037971</t>
  </si>
  <si>
    <t>RETENEDOR DE BOCIN TRASERO INTERNO</t>
  </si>
  <si>
    <t>PINES</t>
  </si>
  <si>
    <t>LS3D3TD17K0012426</t>
  </si>
  <si>
    <t>JPO400</t>
  </si>
  <si>
    <t>KVW131</t>
  </si>
  <si>
    <t>KVW104</t>
  </si>
  <si>
    <t>CONTACTOS CONTROLADOR</t>
  </si>
  <si>
    <t>LCM574</t>
  </si>
  <si>
    <t>BATERIAS HV</t>
  </si>
  <si>
    <t>LS3D3TD12K0012558</t>
  </si>
  <si>
    <t>JUY924</t>
  </si>
  <si>
    <t>SOLISTICA</t>
  </si>
  <si>
    <t>BOGOTA DC</t>
  </si>
  <si>
    <t>11045618</t>
  </si>
  <si>
    <t>TANQUE DE AIRE</t>
  </si>
  <si>
    <t>LS3D3TD17K0012619</t>
  </si>
  <si>
    <t>GUU979</t>
  </si>
  <si>
    <t>11032979</t>
  </si>
  <si>
    <t>CALAPIE IZQUIERDO</t>
  </si>
  <si>
    <t>ALQUERÍA</t>
  </si>
  <si>
    <t>LS3D3TD15K0012585</t>
  </si>
  <si>
    <t>JKW266</t>
  </si>
  <si>
    <t>AIRE ACONDICIONADO</t>
  </si>
  <si>
    <t>RECARGA</t>
  </si>
  <si>
    <t>LS3D3TD19K0012251</t>
  </si>
  <si>
    <t>JKW271</t>
  </si>
  <si>
    <t>CONECTOR DE PALANCA</t>
  </si>
  <si>
    <t>REVISAR EL TIPO DE VCU</t>
  </si>
  <si>
    <t>CONECTORES</t>
  </si>
  <si>
    <t>CONECTORES SISTEMA REFIGERACIÓN</t>
  </si>
  <si>
    <t>RODAMIENTO</t>
  </si>
  <si>
    <t>BOMBILLOS</t>
  </si>
  <si>
    <t>MANTENIMIENTO REV 60.000KM</t>
  </si>
  <si>
    <t>KVW139</t>
  </si>
  <si>
    <t>RATCHET DE FRENO</t>
  </si>
  <si>
    <t>BUSCAR CODIGO SAP</t>
  </si>
  <si>
    <t>LS3D3TD12K0012303</t>
  </si>
  <si>
    <t>GUU961</t>
  </si>
  <si>
    <t>LS3D3TD12K0012432</t>
  </si>
  <si>
    <t>JKW270</t>
  </si>
  <si>
    <t>PLAQUETA ENCENDEDOR DE CIGARRILLOS</t>
  </si>
  <si>
    <t>PREGUNTAR SI ES SAP</t>
  </si>
  <si>
    <t>LS3D3TD1XK0012551</t>
  </si>
  <si>
    <t>GUU963</t>
  </si>
  <si>
    <t>ESTRUCTURA ESPALDAR SILLA OPERADOR</t>
  </si>
  <si>
    <t>LS3D3TD13M0010420</t>
  </si>
  <si>
    <t>JYX550</t>
  </si>
  <si>
    <t>FUSIBLE</t>
  </si>
  <si>
    <t>LS3D3TD18K0012337</t>
  </si>
  <si>
    <t>KMZ126</t>
  </si>
  <si>
    <t>11039485</t>
  </si>
  <si>
    <t>RETENEDOR EJE TRASERO</t>
  </si>
  <si>
    <t>KVW134</t>
  </si>
  <si>
    <t>SOC SE DESCARGA MUY RAPIDO</t>
  </si>
  <si>
    <t>PLUMILLAS</t>
  </si>
  <si>
    <t>MANIJA RH</t>
  </si>
  <si>
    <t>ESPEJOS DERECHO</t>
  </si>
  <si>
    <t>FUGA DE GRASA POR RETENEDOR</t>
  </si>
  <si>
    <t>LS3D3TD11K0012552</t>
  </si>
  <si>
    <t>GUR299</t>
  </si>
  <si>
    <t>11040678</t>
  </si>
  <si>
    <t>FILTRO DE AIRE</t>
  </si>
  <si>
    <t>LS3D3TD1XK0012548</t>
  </si>
  <si>
    <t>JPO391</t>
  </si>
  <si>
    <t>LS3D3TD15M0010418</t>
  </si>
  <si>
    <t>JYN617</t>
  </si>
  <si>
    <t>LS3D3TD11K0012616</t>
  </si>
  <si>
    <t>JUN806</t>
  </si>
  <si>
    <t>11032808</t>
  </si>
  <si>
    <t>AMORTIGUADOR (TRASERO)</t>
  </si>
  <si>
    <t>CORTESA</t>
  </si>
  <si>
    <t>UN CODIGO SAP SON 2 AMORTIGUADORES O UNO?</t>
  </si>
  <si>
    <t>11032802</t>
  </si>
  <si>
    <t>AMORTIGUADOR (DELANTERO)</t>
  </si>
  <si>
    <t>FRENOS</t>
  </si>
  <si>
    <t>11032856</t>
  </si>
  <si>
    <t>PITO DE REVERSA</t>
  </si>
  <si>
    <t>KMZ485</t>
  </si>
  <si>
    <t>SERVIENTREGA</t>
  </si>
  <si>
    <t>LS3D3TD1XK0012288</t>
  </si>
  <si>
    <t>GUR350</t>
  </si>
  <si>
    <t>11032849</t>
  </si>
  <si>
    <t>MANIJA</t>
  </si>
  <si>
    <t>KVW110</t>
  </si>
  <si>
    <t>ELEVAVIDRIOS</t>
  </si>
  <si>
    <t>MANTENIMIENTO REV 50.000KM</t>
  </si>
  <si>
    <t>LS3D3TD10K0012638</t>
  </si>
  <si>
    <t>GUU222</t>
  </si>
  <si>
    <t>PRESION DE AIRE</t>
  </si>
  <si>
    <t>CORTO EN TERMINAL DE MONITOREO</t>
  </si>
  <si>
    <t>PREGUNTAR QUE ES LA TERMINAL DE MONITOREO</t>
  </si>
  <si>
    <t>KMZ155</t>
  </si>
  <si>
    <t>TITO PABÓN</t>
  </si>
  <si>
    <t>LS3D3TD11K0012292</t>
  </si>
  <si>
    <t>JRY988</t>
  </si>
  <si>
    <t>ACELERACION</t>
  </si>
  <si>
    <t>ESPALDAR SOPORTE BASE SILLA</t>
  </si>
  <si>
    <t>LS3D3TD16K0012241</t>
  </si>
  <si>
    <t>JOW037</t>
  </si>
  <si>
    <t>VALVULA DE CONTROL DE CAJA</t>
  </si>
  <si>
    <t>JYT063</t>
  </si>
  <si>
    <t>CONTACTOS DEL CONECTOR RESOLVER</t>
  </si>
  <si>
    <t>JPO471</t>
  </si>
  <si>
    <t>CONTACTOR DEL CONTROLADOR</t>
  </si>
  <si>
    <t>REUTILIZADO</t>
  </si>
  <si>
    <t>LS3D3TD10K0012333</t>
  </si>
  <si>
    <t>JOW174</t>
  </si>
  <si>
    <t>11032860</t>
  </si>
  <si>
    <t>LUZ TRASERA IZQUIERDA</t>
  </si>
  <si>
    <t>11032883</t>
  </si>
  <si>
    <t>CABLE DE ALTO VOL, CONTROLADOR MOTOR U</t>
  </si>
  <si>
    <t>LS3D3TD14K0012612</t>
  </si>
  <si>
    <t>JUN868</t>
  </si>
  <si>
    <t>PINES DE LA PALANCA DE CAMBIOS</t>
  </si>
  <si>
    <t>PINES DE LOS CONECTORES DEL MECANISMO DE ACCIONAMIENTO DE LA CAJA</t>
  </si>
  <si>
    <t>JRZ149</t>
  </si>
  <si>
    <t>KSQ923</t>
  </si>
  <si>
    <t>REVISAR ESTAS PLACAS</t>
  </si>
  <si>
    <t>FUGA DE ACEITE HIDRAULICO</t>
  </si>
  <si>
    <t>LS3D3TD1XK0012422</t>
  </si>
  <si>
    <t>GUR447</t>
  </si>
  <si>
    <t>LS3D3TD13K0010432</t>
  </si>
  <si>
    <t>GEU846</t>
  </si>
  <si>
    <t>RADIADOR</t>
  </si>
  <si>
    <t>ERROR EN KM</t>
  </si>
  <si>
    <t>11032781</t>
  </si>
  <si>
    <t>BOMBA DE AGUA</t>
  </si>
  <si>
    <t>LS3D3TD15K0012425</t>
  </si>
  <si>
    <t>GUR492</t>
  </si>
  <si>
    <t>LS3D3TD10K0012641</t>
  </si>
  <si>
    <t>JUY927</t>
  </si>
  <si>
    <t>NO APLICA</t>
  </si>
  <si>
    <t>LS3D3TD11K0012602</t>
  </si>
  <si>
    <t>LS3D3TD12K0012642</t>
  </si>
  <si>
    <t>GUR436</t>
  </si>
  <si>
    <t>LS3D3TD11K0010445</t>
  </si>
  <si>
    <t>GEU847</t>
  </si>
  <si>
    <t>21006406</t>
  </si>
  <si>
    <t>ESTRUCTURA METALICA 600X410 MM SOPORTE</t>
  </si>
  <si>
    <t>11042952</t>
  </si>
  <si>
    <t>ELEMENTO FILTRANTE FILTRO SECADOR</t>
  </si>
  <si>
    <t>LS3D3TD12K0012320</t>
  </si>
  <si>
    <t>JUN832</t>
  </si>
  <si>
    <t>RELÉS DE CABINA</t>
  </si>
  <si>
    <t>CUANTOS SE CAMBIARON</t>
  </si>
  <si>
    <t>11039440</t>
  </si>
  <si>
    <t>COMPRESOR AIRE DE FRENOS (230VH)</t>
  </si>
  <si>
    <t>SE CAMBIA SECADOR? ESTRUCTURA?</t>
  </si>
  <si>
    <t>PINTUCO</t>
  </si>
  <si>
    <t>DIODO DE RAMAL CAN</t>
  </si>
  <si>
    <t>CALAPIE</t>
  </si>
  <si>
    <t>FUSIBLE COMUNICACIÓN</t>
  </si>
  <si>
    <t>LS3D3TD19K0012315</t>
  </si>
  <si>
    <t>KVW149</t>
  </si>
  <si>
    <t>ACEITE DIFERENCIAL</t>
  </si>
  <si>
    <t>TORNILLOS FIJACION</t>
  </si>
  <si>
    <t>JYN613</t>
  </si>
  <si>
    <t>CARGO LOGISTICS</t>
  </si>
  <si>
    <t>FUSIBLE FLASHER</t>
  </si>
  <si>
    <t>LS3D3TD10M0010388</t>
  </si>
  <si>
    <t>JYN665</t>
  </si>
  <si>
    <t>11042969</t>
  </si>
  <si>
    <t>CONTROLADOR 5 EN 1 (230 VH)</t>
  </si>
  <si>
    <t>11043311</t>
  </si>
  <si>
    <t>CONTROLADOR TEMPERATURA VENTILADOR</t>
  </si>
  <si>
    <t>LS3D3TD18K0012323</t>
  </si>
  <si>
    <t>WOM185</t>
  </si>
  <si>
    <t>JOW223</t>
  </si>
  <si>
    <t>LS3D3TD14K0012321</t>
  </si>
  <si>
    <t>JUY926</t>
  </si>
  <si>
    <t>KOK774</t>
  </si>
  <si>
    <t>COLOMBINA</t>
  </si>
  <si>
    <t>LS3D3TD19K0010418</t>
  </si>
  <si>
    <t>GEU881</t>
  </si>
  <si>
    <t>VH SE APAGA Y PRENDE TESTGO EN EL TABLERO</t>
  </si>
  <si>
    <t>11037979</t>
  </si>
  <si>
    <t>FILTRO COMPRESOR SORL SORL CON ACEITE</t>
  </si>
  <si>
    <t>LS3D3TD18K0012628</t>
  </si>
  <si>
    <t>JRY987</t>
  </si>
  <si>
    <t>SE CAMBIA JYR987 POR JRY987</t>
  </si>
  <si>
    <t>PROTECTOR STOP</t>
  </si>
  <si>
    <t>LS3D3TD10K0010422</t>
  </si>
  <si>
    <t>GEU849</t>
  </si>
  <si>
    <t>RELÉ WAKE UP</t>
  </si>
  <si>
    <t>BUSCAR QUE TIPO DE REPUESTO ES</t>
  </si>
  <si>
    <t>LS3D3TD1XK0011433</t>
  </si>
  <si>
    <t>KVW121</t>
  </si>
  <si>
    <t>LS3D3TD14K0012299</t>
  </si>
  <si>
    <t>KVW136</t>
  </si>
  <si>
    <t>CONECTOR DEL ACELERADOR REMOTO DEL PTO</t>
  </si>
  <si>
    <t>LS3D3TD18K0012497</t>
  </si>
  <si>
    <t>GUU964</t>
  </si>
  <si>
    <t>LS3D3TD17M0010386</t>
  </si>
  <si>
    <t>JYN611</t>
  </si>
  <si>
    <t>AL LLOVER SE PRENDE TESTIGO</t>
  </si>
  <si>
    <t>ASEDIESEL SAS</t>
  </si>
  <si>
    <t>BELLO</t>
  </si>
  <si>
    <t>11033096</t>
  </si>
  <si>
    <t>BMS 12Y20 EBUS6.0</t>
  </si>
  <si>
    <t>REVISAR QUE ESTE BIEN</t>
  </si>
  <si>
    <t>CÁMARA DE FRENOS</t>
  </si>
  <si>
    <t>LS3D3TD12K0012513</t>
  </si>
  <si>
    <t>KMZ157</t>
  </si>
  <si>
    <t>TUBERIA</t>
  </si>
  <si>
    <t>LS3D3TD19M0010423</t>
  </si>
  <si>
    <t>JYX494</t>
  </si>
  <si>
    <t>MARKETING PERSONAL</t>
  </si>
  <si>
    <t>LA ESTRELLA</t>
  </si>
  <si>
    <t>11032935</t>
  </si>
  <si>
    <t>VALVULA DE FRENO</t>
  </si>
  <si>
    <t>LS3D3TD14K0012268</t>
  </si>
  <si>
    <t>KMZ136</t>
  </si>
  <si>
    <t>LS3D3TD1XK0012503</t>
  </si>
  <si>
    <t>GUU219</t>
  </si>
  <si>
    <t>VH NO PRENDE</t>
  </si>
  <si>
    <t>LS3D3TD15K0010433</t>
  </si>
  <si>
    <t>GEV075</t>
  </si>
  <si>
    <t>LS3D3TD16K0010425</t>
  </si>
  <si>
    <t>GEV076</t>
  </si>
  <si>
    <t>LS3D3TD1XK0012629</t>
  </si>
  <si>
    <t>JKY740</t>
  </si>
  <si>
    <t>RACOR DE BOMBA DE DIRECCIÓN</t>
  </si>
  <si>
    <t>LS3D3TD11K0010428</t>
  </si>
  <si>
    <t>GEV074</t>
  </si>
  <si>
    <t>REVISION KM</t>
  </si>
  <si>
    <t>LS3D3TD12K0012589</t>
  </si>
  <si>
    <t>JKY795</t>
  </si>
  <si>
    <t>PINES DE LA CAJA DE FUSIBLE</t>
  </si>
  <si>
    <t>ANTENA TELEMETRIA</t>
  </si>
  <si>
    <t>PREGUNTAR SI LA ANTENA CUENTA COMO REPUESTO NACIONAL</t>
  </si>
  <si>
    <t>LS3D3TD16K0012319</t>
  </si>
  <si>
    <t>JPO481</t>
  </si>
  <si>
    <t>CABLEADO T-BOX</t>
  </si>
  <si>
    <t>BASE CÁMARA REVERSA</t>
  </si>
  <si>
    <t>CONEXIÓN PARLANTE DERECHO</t>
  </si>
  <si>
    <t>MANTENIMIENTO REV 25.0000KM</t>
  </si>
  <si>
    <t>FUGA DE GRASA EN RETENEDOR DE RUEDRA TRASERA LH</t>
  </si>
  <si>
    <t>11052692</t>
  </si>
  <si>
    <t>YQD160Z-10E PLACAS DE CABLES HV MOTOR</t>
  </si>
  <si>
    <t>LS3D3TD17K0012247</t>
  </si>
  <si>
    <t>JRY978</t>
  </si>
  <si>
    <t>SE CAMBIA JYR978 POR JRY978</t>
  </si>
  <si>
    <t>CONECTOR MANDOS TIMON</t>
  </si>
  <si>
    <t>CORTO ENCENDEDOR</t>
  </si>
  <si>
    <t>FALLA EN EL CONECTOR DE STOP DERECHO</t>
  </si>
  <si>
    <t>LS3D3TD11K0012549</t>
  </si>
  <si>
    <t>GUR663</t>
  </si>
  <si>
    <t>LS3D3TD19K0012279</t>
  </si>
  <si>
    <t>KPP175</t>
  </si>
  <si>
    <t>PEGAUCHO</t>
  </si>
  <si>
    <t>CONECTOR RESOLVER DE MOTOR</t>
  </si>
  <si>
    <t>GUU962</t>
  </si>
  <si>
    <t>JRZ169</t>
  </si>
  <si>
    <t>COCA COLA</t>
  </si>
  <si>
    <t>TEMPO</t>
  </si>
  <si>
    <t>LS3D3TD11K0012583</t>
  </si>
  <si>
    <t>JUN867</t>
  </si>
  <si>
    <t>11032910</t>
  </si>
  <si>
    <t>BANDA FRENO DELANTERA</t>
  </si>
  <si>
    <t>11038045</t>
  </si>
  <si>
    <t>BASE FILTRO SECADOR O RECIBIDOR DE AIRE</t>
  </si>
  <si>
    <t>CONSULTAR ESPEJO</t>
  </si>
  <si>
    <t>LS3D3TD12M0010389</t>
  </si>
  <si>
    <t>JYN661</t>
  </si>
  <si>
    <t>RACOR BOMBA DE DIRECCIÓN HIDRAULICA</t>
  </si>
  <si>
    <t>LEVA DE RATCHTE TRASERO DERECHO</t>
  </si>
  <si>
    <t>ORÍNG DEL TANQUE TRASERO IZQUIERDO</t>
  </si>
  <si>
    <t>KVW152</t>
  </si>
  <si>
    <t>CORTO EN FUSIBLERA</t>
  </si>
  <si>
    <t>LS3D3TD18K0012340</t>
  </si>
  <si>
    <t>KVW114</t>
  </si>
  <si>
    <t>LS3D3TD12K0012267</t>
  </si>
  <si>
    <t>KMZ150</t>
  </si>
  <si>
    <t>COMPRESOR</t>
  </si>
  <si>
    <t>BASE METALICA</t>
  </si>
  <si>
    <t>LEWWDB337MN221072</t>
  </si>
  <si>
    <t>KMZ483</t>
  </si>
  <si>
    <t>REVISAR NUMERO MOTOR</t>
  </si>
  <si>
    <t>CONTROLADOR DE BAJO AISLAMIENTO</t>
  </si>
  <si>
    <t>LS3D3TD14K0012271</t>
  </si>
  <si>
    <t>GUU218</t>
  </si>
  <si>
    <t>CAJA DE CAMBIOS</t>
  </si>
  <si>
    <t>CONSULTAR NOMBRE Y SAP</t>
  </si>
  <si>
    <t>MECANISMO DE CONTROL DE CAJA</t>
  </si>
  <si>
    <t>ES REPUESTO?</t>
  </si>
  <si>
    <t>11036961</t>
  </si>
  <si>
    <t>MECANISMO DE OPERACION CAMION</t>
  </si>
  <si>
    <t>LS3D3TD17M0010419</t>
  </si>
  <si>
    <t>JYN465</t>
  </si>
  <si>
    <t>BUSCAR VERSION DEL CONTROLADOR</t>
  </si>
  <si>
    <t>LS3D3TD17K0010420</t>
  </si>
  <si>
    <t>GEV073</t>
  </si>
  <si>
    <t>KVW096</t>
  </si>
  <si>
    <t>VH SE APAGA NO DA READY</t>
  </si>
  <si>
    <t>LS3D3TD12K0010423</t>
  </si>
  <si>
    <t>GEV072</t>
  </si>
  <si>
    <t>INSUMO</t>
  </si>
  <si>
    <t>LS3D3TD10K0012607</t>
  </si>
  <si>
    <t>JUN796</t>
  </si>
  <si>
    <t>LS3D3TD10K0012557</t>
  </si>
  <si>
    <t>GUR446</t>
  </si>
  <si>
    <t>RETENEDOR</t>
  </si>
  <si>
    <t>LS3D3TD1XK0012291</t>
  </si>
  <si>
    <t>JRY979</t>
  </si>
  <si>
    <t>se cambia JYR979 POR JRY979</t>
  </si>
  <si>
    <t>JYT333</t>
  </si>
  <si>
    <t>TRANSPORTEMPO</t>
  </si>
  <si>
    <t>VARILLAS DE SEGURO CABINA</t>
  </si>
  <si>
    <t>CONTACTO EN EL CONECTOR DE LOS MANDOS DEL TIMÓN</t>
  </si>
  <si>
    <t>CONECTOR DE SENSOR DE PRESIÓN DE AIRE</t>
  </si>
  <si>
    <t>SE CAMBIA JYR988 POR JRY988</t>
  </si>
  <si>
    <t>OPERAR</t>
  </si>
  <si>
    <t>REVISAR DESCRIPCIÓN</t>
  </si>
  <si>
    <t>BOTON E/P</t>
  </si>
  <si>
    <t>EJE CARDAN</t>
  </si>
  <si>
    <t>REVISAR ESTAS PLACAS/ SE DESCARGARON POR CULPA DEL CLIENTE</t>
  </si>
  <si>
    <t>LS3D3TD13K0012293</t>
  </si>
  <si>
    <t>GUR440</t>
  </si>
  <si>
    <t>LS3D3TD18K0012502</t>
  </si>
  <si>
    <t>JUN786</t>
  </si>
  <si>
    <t>RELE WAKE UP</t>
  </si>
  <si>
    <t>LS3D3TD12K0012415</t>
  </si>
  <si>
    <t>JUN784</t>
  </si>
  <si>
    <t>LS3D3TD1XK0012341</t>
  </si>
  <si>
    <t>GTY459</t>
  </si>
  <si>
    <t>TKS</t>
  </si>
  <si>
    <t>LS3D3TD15K0012263</t>
  </si>
  <si>
    <t>JRZ048</t>
  </si>
  <si>
    <t>11038095</t>
  </si>
  <si>
    <t>TABLERO COMPLETO</t>
  </si>
  <si>
    <t>SENSOR ABS</t>
  </si>
  <si>
    <t>REVISAR QIE COMPRESOR FUE SI A/C O FRENOS</t>
  </si>
  <si>
    <t>CARROCERIA</t>
  </si>
  <si>
    <t>LS3D3TD18K0012631</t>
  </si>
  <si>
    <t>JUN822</t>
  </si>
  <si>
    <t>ORÍNG INTERNO DEL TANQUE DEL FRENO TRASERO IZQUIERDO</t>
  </si>
  <si>
    <t>LS3D3TD17K0012250</t>
  </si>
  <si>
    <t>KMZ116</t>
  </si>
  <si>
    <t>SUSPENSION</t>
  </si>
  <si>
    <t>CALIBRA</t>
  </si>
  <si>
    <t>ENGRASA</t>
  </si>
  <si>
    <t>LS3D3TD14K0012433</t>
  </si>
  <si>
    <t>JRZ028</t>
  </si>
  <si>
    <t>LS3D3TD10K0012252</t>
  </si>
  <si>
    <t>JPO347</t>
  </si>
  <si>
    <t>LS3D3TD12K0012611</t>
  </si>
  <si>
    <t>GUU969</t>
  </si>
  <si>
    <t>SOPORTE ESPEJO RETROVISOR</t>
  </si>
  <si>
    <t>REVISAR QUE SOPORTE ES</t>
  </si>
  <si>
    <t>AGUA EN CONECTORES DE S-BOX</t>
  </si>
  <si>
    <t>LS3D3TD12K0012351</t>
  </si>
  <si>
    <t>JUY925</t>
  </si>
  <si>
    <t>ACEITE HIDRAULICO</t>
  </si>
  <si>
    <t>LS3D3TD1XK0012615</t>
  </si>
  <si>
    <t>JUY928</t>
  </si>
  <si>
    <t>LLANTA DE REPUESTO</t>
  </si>
  <si>
    <t>PINES LAMEVIDRIO PUERTA LH</t>
  </si>
  <si>
    <t>TIENE COLISION PERO ESO NO ES MTTO CORRECTIVO</t>
  </si>
  <si>
    <t>11055292</t>
  </si>
  <si>
    <t>FILTRO A/C CAMION</t>
  </si>
  <si>
    <t>LUCES TRACERAS</t>
  </si>
  <si>
    <t>LS3D3TD17K0012586</t>
  </si>
  <si>
    <t>GUR439</t>
  </si>
  <si>
    <t>FUGA POR RACOR DE BOMBA</t>
  </si>
  <si>
    <t>AMORTIGUADOR ( TRASERO)</t>
  </si>
  <si>
    <t>CRUCETA DE CARDAN</t>
  </si>
  <si>
    <t>COMPRESOR DE AIRE DE FRENOS</t>
  </si>
  <si>
    <t>LS3D3TD17K0012555</t>
  </si>
  <si>
    <t>JOV199</t>
  </si>
  <si>
    <t>CONSULTAR QUE ESE SEA EL MISMO SENSOR</t>
  </si>
  <si>
    <t>CONECTOR LUZ TECHO</t>
  </si>
  <si>
    <t>corregir km</t>
  </si>
  <si>
    <t>RELÉ LUCES ALTAS Y BAJAS</t>
  </si>
  <si>
    <t>LS3D3TD16K0012563</t>
  </si>
  <si>
    <t>GUR489</t>
  </si>
  <si>
    <t>CORTO EN ARNES</t>
  </si>
  <si>
    <t>SELLOS DE CÁMARA DE FRENO  TRASERA IZQUIERDA</t>
  </si>
  <si>
    <t>CONECTORES DE S-BOX</t>
  </si>
  <si>
    <t>LS3D3TD17K0010417</t>
  </si>
  <si>
    <t>GEU942</t>
  </si>
  <si>
    <t>AUTOMUNDIAL</t>
  </si>
  <si>
    <t>FUSIBLE ENCENDEDOR</t>
  </si>
  <si>
    <t>CHAPA PUERTA</t>
  </si>
  <si>
    <t>LS3D3TD13K0012617</t>
  </si>
  <si>
    <t>GUR481</t>
  </si>
  <si>
    <t>MANIJA LH</t>
  </si>
  <si>
    <t>CUAL ES EL SAP DE LA MANIJA CONDUCTOR</t>
  </si>
  <si>
    <t>11039441</t>
  </si>
  <si>
    <t>SISTEMA DE AIRE ACONDICIONADO</t>
  </si>
  <si>
    <t>11032835</t>
  </si>
  <si>
    <t>CONECTOR SENSOR DE PRESION</t>
  </si>
  <si>
    <t>SE DA LA INDICACION DE CAMBIAR CONECTOR SENSOR DE PRESION POR SENSOR DE PRESION</t>
  </si>
  <si>
    <t>LS3D3TD12K0012270</t>
  </si>
  <si>
    <t>GUR485</t>
  </si>
  <si>
    <t>GRAPAS DE FURGON</t>
  </si>
  <si>
    <t>SOPORTE DE CABINA</t>
  </si>
  <si>
    <t>11039464</t>
  </si>
  <si>
    <t>BMS SOFTWARE C</t>
  </si>
  <si>
    <t>LS3D3TD18K0012435</t>
  </si>
  <si>
    <t>GUR493</t>
  </si>
  <si>
    <t>LS3D3TD18K0012547</t>
  </si>
  <si>
    <t>KOK338</t>
  </si>
  <si>
    <t>RETENEDOR RUEDA TRASERA POS 4</t>
  </si>
  <si>
    <t>BOMBILLO FAROLA</t>
  </si>
  <si>
    <t>GRAPAS DE MUELLES</t>
  </si>
  <si>
    <t>FUSIBLE CABINA</t>
  </si>
  <si>
    <t>SENSOR DE CALIDAD DE AIRE</t>
  </si>
  <si>
    <t>SENSOR CALIDAD DE AIRE</t>
  </si>
  <si>
    <t>CONECTAR Y ASEGURAR</t>
  </si>
  <si>
    <t>REVISAR EL COEMNTARIO NO SE ENTIENDE QUE SE REALIZO</t>
  </si>
  <si>
    <t>LS3D3TD13K0012262</t>
  </si>
  <si>
    <t>GUR495</t>
  </si>
  <si>
    <t>LUZ TRASERA</t>
  </si>
  <si>
    <t>se le asigno empresa</t>
  </si>
  <si>
    <t>FUGA ACEITE HIDRAULICO POR BOMBA DIRECCIÓN</t>
  </si>
  <si>
    <t>LS3D3TD18K0012287</t>
  </si>
  <si>
    <t>JOV196</t>
  </si>
  <si>
    <t>LS3D3TD18K0012578</t>
  </si>
  <si>
    <t>JUN842</t>
  </si>
  <si>
    <t>LS3D3TD14K0012576</t>
  </si>
  <si>
    <t>GUR484</t>
  </si>
  <si>
    <t>LS3D3TD10K0012512</t>
  </si>
  <si>
    <t>GUR487</t>
  </si>
  <si>
    <t>RETROVISOR</t>
  </si>
  <si>
    <t>LS3D3TD11K0012311</t>
  </si>
  <si>
    <t>FWL805</t>
  </si>
  <si>
    <t>EMVARIAS</t>
  </si>
  <si>
    <t>ACEITE DE DIRECCIÓN</t>
  </si>
  <si>
    <t>PURGA</t>
  </si>
  <si>
    <t>RACOR DE DIRECCIÓN</t>
  </si>
  <si>
    <t>LS3D3TD12K0012298</t>
  </si>
  <si>
    <t>GUR448</t>
  </si>
  <si>
    <t>FUSIBLE 15A</t>
  </si>
  <si>
    <t>CONECTORES DE CAJA</t>
  </si>
  <si>
    <t>FILTRO AIRE COMPRESOR</t>
  </si>
  <si>
    <t>ACEITE DIFERECIAL</t>
  </si>
  <si>
    <t>VERIFICAR INSUMO</t>
  </si>
  <si>
    <t>PALACIOS ZULUAGA</t>
  </si>
  <si>
    <t>EMPAQUE DEL CONDENSADOR</t>
  </si>
  <si>
    <t>BUSCAR QUE TIPO DE EMPAQUE ES</t>
  </si>
  <si>
    <t>TORNILLO</t>
  </si>
  <si>
    <t>LS3D3TD15K0012618</t>
  </si>
  <si>
    <t>JKW268</t>
  </si>
  <si>
    <t>CONECTORES DE ACCESORIOS HV</t>
  </si>
  <si>
    <t>SENSOR PRESION</t>
  </si>
  <si>
    <t>JRZ008</t>
  </si>
  <si>
    <t>CONECTOR DE STOP</t>
  </si>
  <si>
    <t>VH NO DA READY</t>
  </si>
  <si>
    <t>COMO SE CORRIGIO?</t>
  </si>
  <si>
    <t>LS3D3TD19K0012282</t>
  </si>
  <si>
    <t>JRZ018</t>
  </si>
  <si>
    <t>11033128</t>
  </si>
  <si>
    <t>INTERFAZ E-CAN CATL (BATERIAS)</t>
  </si>
  <si>
    <t>BUSCAR SI FUE LH O RH</t>
  </si>
  <si>
    <t>LS3D3TD16K0012269</t>
  </si>
  <si>
    <t>GTY535</t>
  </si>
  <si>
    <t>MALACATE</t>
  </si>
  <si>
    <t>11037996</t>
  </si>
  <si>
    <t>SENSOR ABS TRASERO</t>
  </si>
  <si>
    <t>AGUA EN CONECTORES BMS</t>
  </si>
  <si>
    <t>CASA TIENDA</t>
  </si>
  <si>
    <t>LS3D3TD18K0012242</t>
  </si>
  <si>
    <t>GUR486</t>
  </si>
  <si>
    <t>MANGUERA DE AIRE ACONDICIONADO</t>
  </si>
  <si>
    <t>LS3D3TD14K0012545</t>
  </si>
  <si>
    <t>GUR488</t>
  </si>
  <si>
    <t>CONECTOR FLASHER</t>
  </si>
  <si>
    <t>11033037</t>
  </si>
  <si>
    <t>SOPORTE ESPEJO RETROVISOR EXTERNO DER</t>
  </si>
  <si>
    <t>11033035</t>
  </si>
  <si>
    <t>SOPORTE ESPEJO RETROVISOR EXTERNO IZQ</t>
  </si>
  <si>
    <t>LS3D3TD15K0012280</t>
  </si>
  <si>
    <t>GUR884</t>
  </si>
  <si>
    <t>TEAM FOODS</t>
  </si>
  <si>
    <t>LS3D3TD1XJ0010815</t>
  </si>
  <si>
    <t>EQW227</t>
  </si>
  <si>
    <t>V1</t>
  </si>
  <si>
    <t>HACEB</t>
  </si>
  <si>
    <t>11032928</t>
  </si>
  <si>
    <t>BANDA FRENO TRASERO</t>
  </si>
  <si>
    <t>CORTO EN CABLEDO</t>
  </si>
  <si>
    <t>REVISAR QUE HAYA QUEDADO BIEN LA DESCRIPCIÓN</t>
  </si>
  <si>
    <t>JZO328</t>
  </si>
  <si>
    <t>MUVERANG</t>
  </si>
  <si>
    <t>EMPAQUE</t>
  </si>
  <si>
    <t>LIMPIEZA Y MANTENIMIENTO</t>
  </si>
  <si>
    <t>MECANISMO DE VIDRIO</t>
  </si>
  <si>
    <t>11040603</t>
  </si>
  <si>
    <t>ENCENDEDOR</t>
  </si>
  <si>
    <t>11063817</t>
  </si>
  <si>
    <t>ESTRIBO DE DOS ESCALONES IZQUIERDO</t>
  </si>
  <si>
    <t>REVISAR CALAPIE</t>
  </si>
  <si>
    <t>RELÉ ON</t>
  </si>
  <si>
    <t>CABLES HV</t>
  </si>
  <si>
    <t>RUIDO SUSPENSION</t>
  </si>
  <si>
    <t>REMACHES EN CARROCERIA</t>
  </si>
  <si>
    <t>BUSCAR SI ESTA BIEN</t>
  </si>
  <si>
    <t>SILLA</t>
  </si>
  <si>
    <t>CLIENTE NO AUTORIZA CAMBIO</t>
  </si>
  <si>
    <t>LS3D3TD16K0010442</t>
  </si>
  <si>
    <t>GEU944</t>
  </si>
  <si>
    <t>FUGA ACEITE HIDRAULICO POR RACOR</t>
  </si>
  <si>
    <t>LS3D3TD14K0012643</t>
  </si>
  <si>
    <t>GUR494</t>
  </si>
  <si>
    <t>11038021</t>
  </si>
  <si>
    <t>MOTOR ELECTRICO DE DIRECCION (EHPS)</t>
  </si>
  <si>
    <t>LS3D3TD16K0012515</t>
  </si>
  <si>
    <t>GUU957</t>
  </si>
  <si>
    <t>BOMBA DE DIRECCIÓN</t>
  </si>
  <si>
    <t>REVISAR SI ES BOMBA DE DIRECCION O MOTOR</t>
  </si>
  <si>
    <t>LLANTAS TRASERAS</t>
  </si>
  <si>
    <t>CONSULTAR SI ES GTA</t>
  </si>
  <si>
    <t>ESPEJO EXTERIOR</t>
  </si>
  <si>
    <t>CONSULTAR SI ES GTA, CONSULTAR TIPO DE ESPEJO</t>
  </si>
  <si>
    <t>LS3D3TD19K0012511</t>
  </si>
  <si>
    <t>JOV202</t>
  </si>
  <si>
    <t>JZN836</t>
  </si>
  <si>
    <t>CAPO</t>
  </si>
  <si>
    <t>CARTERA PUERTA IZQUIERDA</t>
  </si>
  <si>
    <t>CONECTOR DE T-BOX</t>
  </si>
  <si>
    <t>SISTEMA DE FRENOS</t>
  </si>
  <si>
    <t>LS3D3TD1XK0012632</t>
  </si>
  <si>
    <t>JTY333</t>
  </si>
  <si>
    <t>MASAS</t>
  </si>
  <si>
    <t>LS3D3TD10K0012493</t>
  </si>
  <si>
    <t>GUR438</t>
  </si>
  <si>
    <t>LS3D3TD18K0012421</t>
  </si>
  <si>
    <t>GUU958</t>
  </si>
  <si>
    <t>SE CAMBIA PLACA GEU958 POR GUU958</t>
  </si>
  <si>
    <t>JKW67</t>
  </si>
  <si>
    <t>BANDAS</t>
  </si>
  <si>
    <t>11035199</t>
  </si>
  <si>
    <t>RATCHE AUTOMATICO FRENO TRAS IZQ</t>
  </si>
  <si>
    <t>CONECTOR THERMO KING</t>
  </si>
  <si>
    <t>PROVEEDOR</t>
  </si>
  <si>
    <t>11039466</t>
  </si>
  <si>
    <t>TARJETA HVB DE BMS SOFTWARE C</t>
  </si>
  <si>
    <t>11033132</t>
  </si>
  <si>
    <t>CARGADOR Y DESCARGADOR DE BATERIAS</t>
  </si>
  <si>
    <t>LS3D3TD14J0010812</t>
  </si>
  <si>
    <t>EQW225</t>
  </si>
  <si>
    <t>CONS REPUESTOS Y GARANTIAS MOB</t>
  </si>
  <si>
    <t>DIAFRAGMA DE CÁMARA DE FRENOS TRASERA</t>
  </si>
  <si>
    <t>LS3D3TD12K0012592</t>
  </si>
  <si>
    <t>GUR491</t>
  </si>
  <si>
    <t>TPO CALI</t>
  </si>
  <si>
    <t>RE-ALISTAMIENTO</t>
  </si>
  <si>
    <t>LS3D3TD15K0012327</t>
  </si>
  <si>
    <t>2327</t>
  </si>
  <si>
    <t>11032949</t>
  </si>
  <si>
    <t>MECANISMO OPERACION AIRE ACONDICIONADO</t>
  </si>
  <si>
    <t>LS3D3TD19K0012296</t>
  </si>
  <si>
    <t>JRY998</t>
  </si>
  <si>
    <t>SE CAMBIA JYR998 POR JRY998</t>
  </si>
  <si>
    <t>CÁMARA DE REVERSA</t>
  </si>
  <si>
    <t>LS3D3TD1XK0012310</t>
  </si>
  <si>
    <t>KVW123</t>
  </si>
  <si>
    <t>SISTEMA AIRE DE FRENOS</t>
  </si>
  <si>
    <t>LS3D3TD11K0012275</t>
  </si>
  <si>
    <t>JOV197</t>
  </si>
  <si>
    <t>11032847</t>
  </si>
  <si>
    <t>PEDAL DE ACELERACION ELECTRONICO</t>
  </si>
  <si>
    <t>BUSCAR REPUESTO, CUANDO SE CAMBIA DE PEDAL SE FLASHEA LA VCU?</t>
  </si>
  <si>
    <t>SENSOR DE RUEDA TRASERA LH</t>
  </si>
  <si>
    <t>CONTACTOS DEL SENSOR DE PRESION</t>
  </si>
  <si>
    <t>LS3D3TD19K0012637</t>
  </si>
  <si>
    <t>GUU215</t>
  </si>
  <si>
    <t>RUIDO CARDAN</t>
  </si>
  <si>
    <t>BRAZO DE DIRECCION</t>
  </si>
  <si>
    <t>NO SE INDICA SI ES LH O RH</t>
  </si>
  <si>
    <t>TAPA FILTRO</t>
  </si>
  <si>
    <t>BUSCAR CUAL MANIJA ES</t>
  </si>
  <si>
    <t>11032969</t>
  </si>
  <si>
    <t>BRAZO LIMPIABRISAS</t>
  </si>
  <si>
    <t>LS3D3TD16K0012613</t>
  </si>
  <si>
    <t>JOV198</t>
  </si>
  <si>
    <t>FUGA DE ACEITE HIDRAULICO POR BOMBA DE DIRECCIÓN</t>
  </si>
  <si>
    <t>SUSPENSION DELANTERA</t>
  </si>
  <si>
    <t>99999997</t>
  </si>
  <si>
    <t>SELLOS DE CÁMARA DE FRENOS</t>
  </si>
  <si>
    <t>CAMARA DE REVERSA</t>
  </si>
  <si>
    <t>LS3D3TD11K0012597</t>
  </si>
  <si>
    <t>LUZ PUERTA?</t>
  </si>
  <si>
    <t>11034885</t>
  </si>
  <si>
    <t>RETENEDOR EXTERIOR DE BOCIN TRASERO</t>
  </si>
  <si>
    <t>BUSCAR CODIGO REPUESTO</t>
  </si>
  <si>
    <t>SELLO DE CÁMARA DE FRENO TRASERA DERECHA</t>
  </si>
  <si>
    <t>SELLO DE CÁMARA DE FRENO TRASERA IZQUIERDA</t>
  </si>
  <si>
    <t>LS3D3TD17K0012572</t>
  </si>
  <si>
    <t>GUR490</t>
  </si>
  <si>
    <t>SWICHE ENCENDIDO</t>
  </si>
  <si>
    <t>LS3D3TD1XK0012565</t>
  </si>
  <si>
    <t>GUR444</t>
  </si>
  <si>
    <t>CABLEADO INTERVENIDO TBOX</t>
  </si>
  <si>
    <t>JKW276</t>
  </si>
  <si>
    <t>JYM960</t>
  </si>
  <si>
    <t>ACELERACIÓN</t>
  </si>
  <si>
    <t>REVISAR QUE TIPO DE MANTENIMIENTO FUE</t>
  </si>
  <si>
    <t>LS3D3TD17K0012300</t>
  </si>
  <si>
    <t>JTY663</t>
  </si>
  <si>
    <t>11045858</t>
  </si>
  <si>
    <t>DISPOSITIVO MULTIMEDIA CAMION</t>
  </si>
  <si>
    <t>CONTACTO CÁMARA DE REVERSA</t>
  </si>
  <si>
    <t>CONTACTO CONTROLADOR 5 EN 1</t>
  </si>
  <si>
    <t>CONTACTOS DE LUCES</t>
  </si>
  <si>
    <t>FUSIBLE DE SUMINISTRO CONSTANTE</t>
  </si>
  <si>
    <t>LS3D3TD16K0012577</t>
  </si>
  <si>
    <t>GUR664</t>
  </si>
  <si>
    <t>GRAPAS DE CHASIS</t>
  </si>
  <si>
    <t>TERMINALES DE DIRECCION</t>
  </si>
  <si>
    <t>SOLDADURA EN PARLANTE RH</t>
  </si>
  <si>
    <t>JKY265</t>
  </si>
  <si>
    <t>SENSORES</t>
  </si>
  <si>
    <t>LS3D3TD18K0012290</t>
  </si>
  <si>
    <t>JKY796</t>
  </si>
  <si>
    <t>FUSIBLE DE ALIMENTACIÓN CONSTANTE DE 10 AMP</t>
  </si>
  <si>
    <t>CORROBORAR SI ES REP NACIONAL</t>
  </si>
  <si>
    <t>CAJA DE FUSIBLES</t>
  </si>
  <si>
    <t>CONECTORES Y FASES DE CONTROLADOR 5 EN 1</t>
  </si>
  <si>
    <t>Imalbestos</t>
  </si>
  <si>
    <t>BANDAS TRASERAS</t>
  </si>
  <si>
    <t>CONECTORES STOP</t>
  </si>
  <si>
    <t>RESPIRADERO DE LA CAJA</t>
  </si>
  <si>
    <t>PARÁMETROS DE CAJA</t>
  </si>
  <si>
    <t>PARÁMETROS DE TRANSMISIÓN</t>
  </si>
  <si>
    <t>SELLO DE CÁMARA DE FRENO TRASERO</t>
  </si>
  <si>
    <t>LS3D3TD10K0012588</t>
  </si>
  <si>
    <t>JOV201</t>
  </si>
  <si>
    <t>GRADUACION FRENOS</t>
  </si>
  <si>
    <t>FUGA DE ACEITE POR BOMBA DE DIRECCIÓN</t>
  </si>
  <si>
    <t>FUGA GRASA RETENEDOR TRASERO DE EJE</t>
  </si>
  <si>
    <t>RADIO</t>
  </si>
  <si>
    <t>REVISAR QUE TIPO DE REPUESTO ES</t>
  </si>
  <si>
    <t>FUGA DE AIRE POR VALVULA DEL SECADOR</t>
  </si>
  <si>
    <t>11068114</t>
  </si>
  <si>
    <t>S-BOX (20 VH)</t>
  </si>
  <si>
    <t>FUGA DE AIRE EN CÁMARA DE FRENOS GENERADA POR SELLO DEFECTUOSO</t>
  </si>
  <si>
    <t>LS3D3TD12K0012625</t>
  </si>
  <si>
    <t>JTX824</t>
  </si>
  <si>
    <t>LS3D3TD13K0012312</t>
  </si>
  <si>
    <t>GTX347</t>
  </si>
  <si>
    <t>TANQUES NORDESTE</t>
  </si>
  <si>
    <t>KMZ166</t>
  </si>
  <si>
    <t>SINESCO</t>
  </si>
  <si>
    <t>SEGURO CHAPA PUERTA CONDUCTOR</t>
  </si>
  <si>
    <t>FRENOS Y BANDAS</t>
  </si>
  <si>
    <t>JZR038</t>
  </si>
  <si>
    <t>FUGA POR BOMBA DE DIRECCIÓN</t>
  </si>
  <si>
    <t>VALVULAS SECADORA DE AIRE</t>
  </si>
  <si>
    <t>LLANTA TRASERA DERECHA FRENADA</t>
  </si>
  <si>
    <t>RELES WAKE UP</t>
  </si>
  <si>
    <t>RELÉ</t>
  </si>
  <si>
    <t>PORTA RELÉ</t>
  </si>
  <si>
    <t>RELE DE VIDRIO</t>
  </si>
  <si>
    <t>FUSIBLE 25 AMP</t>
  </si>
  <si>
    <t>FALTO SE CALIBRAN VALORES DE CAJA</t>
  </si>
  <si>
    <t>AL IR A 80KM/H SE APAGA MOTOR Y SE BLOQUEA</t>
  </si>
  <si>
    <t>11037998</t>
  </si>
  <si>
    <t>CONJUNTO DIFERENCIAL</t>
  </si>
  <si>
    <t>SE DEBE FLASHEAR EN BOGOTA</t>
  </si>
  <si>
    <t>RETROVISOR LH</t>
  </si>
  <si>
    <t>verificar codigo sap</t>
  </si>
  <si>
    <t>NO ESPECIFICA QUE SE CAMBIO ALGO</t>
  </si>
  <si>
    <t>JUN795</t>
  </si>
  <si>
    <t>11048237</t>
  </si>
  <si>
    <t>TABLERO DE INSTRUMENTOS 230VH</t>
  </si>
  <si>
    <t>FUGA EN MANGUERA PRINCIPAL DEL COMPRESOR DE FRENOS</t>
  </si>
  <si>
    <t>VH CARGA 20% EN TODA LA NOCHE</t>
  </si>
  <si>
    <t>GEU962</t>
  </si>
  <si>
    <t>FUSIBLES</t>
  </si>
  <si>
    <t>AVERIGUAR SI FUE LA LH O RH</t>
  </si>
  <si>
    <t>11066857</t>
  </si>
  <si>
    <t>BATERÍA ALTO VOLTAJE 230</t>
  </si>
  <si>
    <t>SENSORES DE MECANISMO DE CONTROL DE CAJA</t>
  </si>
  <si>
    <t>LS3D3TD14J0010809</t>
  </si>
  <si>
    <t>EQW222</t>
  </si>
  <si>
    <t>HARINERA DEL VALLE</t>
  </si>
  <si>
    <t>LS3D3TD10J0010810</t>
  </si>
  <si>
    <t>EQW223</t>
  </si>
  <si>
    <t>11032814</t>
  </si>
  <si>
    <t>BOMBA DIRECCION ELECTROHIDRAULICA 12VH</t>
  </si>
  <si>
    <t>11033052</t>
  </si>
  <si>
    <t>ELEMENTO FILTRO FINO B (COMPRESOR AIRE)</t>
  </si>
  <si>
    <t>LS3D3TD16K0012546</t>
  </si>
  <si>
    <t>GUU272</t>
  </si>
  <si>
    <t>TABLERO NO PRENDE, SALEN TESTIGOS</t>
  </si>
  <si>
    <t>FUGA DE ACEITE POR BOMBA DE DIRECCION</t>
  </si>
  <si>
    <t>LS3D3TD12K0012575</t>
  </si>
  <si>
    <t>GUU223</t>
  </si>
  <si>
    <t>VH CARGA DE FORMA INTERMITENTE</t>
  </si>
  <si>
    <t>SENSOR RESOLVER DE MOTOR</t>
  </si>
  <si>
    <t>LS3D3TD15K0012571</t>
  </si>
  <si>
    <t>JPO410</t>
  </si>
  <si>
    <t>BUSCAR QUE VERSION DE CONTROLADOR ERA</t>
  </si>
  <si>
    <t>FUGA DE AIRE EN REGULADOR DE SENSORES DE PRESIÓN</t>
  </si>
  <si>
    <t>PORTA RELE</t>
  </si>
  <si>
    <t>CONTACTOS</t>
  </si>
  <si>
    <t>QUE SON LOS CONTACTOS?</t>
  </si>
  <si>
    <t>LS3D3TD1XK0012601</t>
  </si>
  <si>
    <t>GUR353</t>
  </si>
  <si>
    <t>LS3D3TD16J0011699</t>
  </si>
  <si>
    <t>EQW220</t>
  </si>
  <si>
    <t>11033117</t>
  </si>
  <si>
    <t>ORING</t>
  </si>
  <si>
    <t>CONECTOR DE BMS</t>
  </si>
  <si>
    <t>VH SE APAGO EN RUTA</t>
  </si>
  <si>
    <t>MOTOR SE DEMORA EN ENCENDER</t>
  </si>
  <si>
    <t>PIERDE POTENCIA INTERMITENTE</t>
  </si>
  <si>
    <t>FUGA DE ACEITE HIDRAULICO POR BOMBA DE DIRECCCION</t>
  </si>
  <si>
    <t>SENSORES DE PRESION</t>
  </si>
  <si>
    <t>CLAVIJA CARGADOR</t>
  </si>
  <si>
    <t>RECIBIDORES DE PUERTAS</t>
  </si>
  <si>
    <t>SELLO CÁMARA DE FRENO TRASERO RH</t>
  </si>
  <si>
    <t>BASE PORTA RELÉ</t>
  </si>
  <si>
    <t>CONSULTAR SI SON REPUESTOS NACIONALES O SAP</t>
  </si>
  <si>
    <t>NO SE SABE SI ES LH O RH</t>
  </si>
  <si>
    <t>LS3D3TD11J0010816</t>
  </si>
  <si>
    <t>EQW230</t>
  </si>
  <si>
    <t>FUGA DE ACEITE HIDRALICO</t>
  </si>
  <si>
    <t>CONECTOR DE COMUNICACIÓN DESCONECTADO</t>
  </si>
  <si>
    <t>CRUCETAS DE CARDAN</t>
  </si>
  <si>
    <t>11038015</t>
  </si>
  <si>
    <t>PALANCA SELECTORA DE CAMBIOS</t>
  </si>
  <si>
    <t>11039442</t>
  </si>
  <si>
    <t>SISTEMA DE REFRIGERACIÓN MOTOR</t>
  </si>
  <si>
    <t>LS3D3TD14K0012318</t>
  </si>
  <si>
    <t>WOM285</t>
  </si>
  <si>
    <t>FUGA DE ACEITE DIRECCIÓN POR RACOR</t>
  </si>
  <si>
    <t>FUGA DE ACEITE POR RACOR DE DIRECCIÓN</t>
  </si>
  <si>
    <t>REVISAR SI FUE EL SENSOR O EL CONECTOR DEL SENSOR</t>
  </si>
  <si>
    <t>OM MEDELLIN</t>
  </si>
  <si>
    <t>SE LE ASIGNO CHASIS Y MOTOR</t>
  </si>
  <si>
    <t>CRUCETA CARDAN</t>
  </si>
  <si>
    <t>NO ESPECIFICA SI SON DELANTERAS O TRASERAS</t>
  </si>
  <si>
    <t>11052887</t>
  </si>
  <si>
    <t>CINTA AISLANTE</t>
  </si>
  <si>
    <t>11039461</t>
  </si>
  <si>
    <t>CABLE DE BAJO VOLTAJE PACK INTERNO</t>
  </si>
  <si>
    <t>RUEDA TRASERA LH FRENADA</t>
  </si>
  <si>
    <t>TRASLADO ETM</t>
  </si>
  <si>
    <t>PREGUNTAR SI LO QUE SE CAMBIO FUE EL CABLE O EL CONTROLADOR</t>
  </si>
  <si>
    <t>CARPA</t>
  </si>
  <si>
    <t>RIVIEW</t>
  </si>
  <si>
    <t>TPO REPUESTOS SAS</t>
  </si>
  <si>
    <t>11032881</t>
  </si>
  <si>
    <t>CABLE DE CONEXION DE BATERIA</t>
  </si>
  <si>
    <t>YUMBO</t>
  </si>
  <si>
    <t>CABLEADO SENSOR DE PRESION DE AIRE</t>
  </si>
  <si>
    <t>NO ENTRA REVERSA</t>
  </si>
  <si>
    <t>REVISAR QUE TIPO DE VCU ES</t>
  </si>
  <si>
    <t>COLISIONES NO APLICAN</t>
  </si>
  <si>
    <t>VH NO CARGA, ACELERACION INTERMITENTE</t>
  </si>
  <si>
    <t>MANTENIMIENTO REV 2.500KM Y 5.000KM</t>
  </si>
  <si>
    <t>11037977</t>
  </si>
  <si>
    <t>FILTRO ELEMENTO A 1 (20-230)</t>
  </si>
  <si>
    <t>NO ESPECIFICA</t>
  </si>
  <si>
    <t>FILTRO ELEMENTO B (20-230)</t>
  </si>
  <si>
    <t>FILTRO ELEMENTO B</t>
  </si>
  <si>
    <t>11037978</t>
  </si>
  <si>
    <t>FILTRO ELEMENTO A 2 (20-230)</t>
  </si>
  <si>
    <t>11039478</t>
  </si>
  <si>
    <t>SENSOR DE CORRIENTE</t>
  </si>
  <si>
    <t>PARA CONSTRUIR</t>
  </si>
  <si>
    <t>MANGUERA REFRIGERANTE</t>
  </si>
  <si>
    <t>CABLE QUE VA DEL THERMO AL CONTROLADOR 5 EN 1 ESTÁ CON AGUA</t>
  </si>
  <si>
    <t>CABLEADO CARGADOR</t>
  </si>
  <si>
    <t>LS3D3TD11K0012289</t>
  </si>
  <si>
    <t>JPO420</t>
  </si>
  <si>
    <t>FUGA DE ACEITE POR BOMBA Y MANGUERA DE DIRECCIÓN</t>
  </si>
  <si>
    <t>REVISAR SI SE CAMBIO TBOX</t>
  </si>
  <si>
    <t>FALLO TRANSIMISIÓN</t>
  </si>
  <si>
    <t>11032823</t>
  </si>
  <si>
    <t>TUBERIA DE AIRE</t>
  </si>
  <si>
    <t>SE APAGO AL IR EN MARCHA</t>
  </si>
  <si>
    <t>NO ENTIENDOOOOOO</t>
  </si>
  <si>
    <t>FUGA DE ACEITE POR RACOR DE SALIDA A BOMBA DE DIRECCIÓN</t>
  </si>
  <si>
    <t>LS3D3TD19K0012587</t>
  </si>
  <si>
    <t>KVW091</t>
  </si>
  <si>
    <t>LS3D3TD19K0012301</t>
  </si>
  <si>
    <t>2301</t>
  </si>
  <si>
    <t>LS3D3TD14K0012335</t>
  </si>
  <si>
    <t>2335</t>
  </si>
  <si>
    <t>11033113</t>
  </si>
  <si>
    <t>RETENEDOR CUBIERTA TRASERA DE RODAMIENTO</t>
  </si>
  <si>
    <t>11040679</t>
  </si>
  <si>
    <t>TRANSMISION CON VCU</t>
  </si>
  <si>
    <t>11034863</t>
  </si>
  <si>
    <t>CONTROLADOR 5 EN 1 (12 VH)</t>
  </si>
  <si>
    <t>MANGUERA FRENOS COMPRESOR</t>
  </si>
  <si>
    <t>11032977</t>
  </si>
  <si>
    <t>SENSOR DE ALARMA DE PRESION DE AIRE</t>
  </si>
  <si>
    <t>QUE ES RACOR</t>
  </si>
  <si>
    <t>NECESITA CAMBIO CLIENTE NO AUTORIZA</t>
  </si>
  <si>
    <t>AUNQUE NO SE CAMBIO EL CARRO NECESITABA CAMBIARLA</t>
  </si>
  <si>
    <t>ESPALDAR SILLA</t>
  </si>
  <si>
    <t>RETROVISOR CAZA RATAS</t>
  </si>
  <si>
    <t>BUCAR CODIGO REPUESTO RETROVISOR CAZA RATAS</t>
  </si>
  <si>
    <t>CONECTORES DE MECANISMO DE CONTROL</t>
  </si>
  <si>
    <t>11034359</t>
  </si>
  <si>
    <t>PEDAL ACELERADOR</t>
  </si>
  <si>
    <t>11046803</t>
  </si>
  <si>
    <t>SENSOR DE VELOCIDAD</t>
  </si>
  <si>
    <t>JOW274</t>
  </si>
  <si>
    <t>ALARMA SONORA RESTRNGE VELOCIDAD</t>
  </si>
  <si>
    <t>FUGA DE AIRE POR CÁMARA DE FRENO TRASERA</t>
  </si>
  <si>
    <t>LS3D3TD18K0012256</t>
  </si>
  <si>
    <t>JRZ038</t>
  </si>
  <si>
    <t>JPO351</t>
  </si>
  <si>
    <t>JZR028</t>
  </si>
  <si>
    <t>FUGA ACEITE MANGUERA BOMBA DIRECCIÓN</t>
  </si>
  <si>
    <t>SOLDADURA CARROCERIA PARTE TRASERA</t>
  </si>
  <si>
    <t>MANGUERA PRIMARIA DE COMPRESOR DE AIRE</t>
  </si>
  <si>
    <t>BAJA AUTONOMIA</t>
  </si>
  <si>
    <t>LUZ FURGON</t>
  </si>
  <si>
    <t>GUU946</t>
  </si>
  <si>
    <t>LUZ DE FURGON</t>
  </si>
  <si>
    <t>LS3D3TD13K0012505</t>
  </si>
  <si>
    <t>FWL815</t>
  </si>
  <si>
    <t>REVISAR QUT TIPO DE MANTENIMIENTO FUE</t>
  </si>
  <si>
    <t>LS3D3TD16K0012305</t>
  </si>
  <si>
    <t>JPO440</t>
  </si>
  <si>
    <t>11038066</t>
  </si>
  <si>
    <t>SILLA CONDUCTOR</t>
  </si>
  <si>
    <t>SENSOR DE MECANISMO DE CONTROL DE CAJA</t>
  </si>
  <si>
    <t>LS3D3TD18K0012600</t>
  </si>
  <si>
    <t>GUU216</t>
  </si>
  <si>
    <t>SE CAMBIA PLACA GEU216 POR GUU216 YA QUE LA ANTERIOR NO TENIA NI VIN NI MOTOR</t>
  </si>
  <si>
    <t>GEU216</t>
  </si>
  <si>
    <t>11034886</t>
  </si>
  <si>
    <t>RODAMIENTO INTERNO DE BOCIN DELANTERO</t>
  </si>
  <si>
    <t>RETENEDOR DE BOCIN DELANTERO</t>
  </si>
  <si>
    <t>CONECTOR LUZ TRASERA</t>
  </si>
  <si>
    <t>JUN606</t>
  </si>
  <si>
    <t>FUGA DE ACEITE HIDRAULICO POR RACOR DE DIRECCIÓN</t>
  </si>
  <si>
    <t>REVISAR SI ESTA BIEN LA DESCRIPCOON</t>
  </si>
  <si>
    <t>FUGA DE AIRE POR RACORES DE TANQUES DE AIRE</t>
  </si>
  <si>
    <t>RETENEDOR DE CAJA</t>
  </si>
  <si>
    <t>MANIJAS DE PUERTAS</t>
  </si>
  <si>
    <t>BUSCAR CUALES MANIJAS</t>
  </si>
  <si>
    <t>SENSOR RUEDA TRASERA</t>
  </si>
  <si>
    <t>BUSCAR SAP RETROVISOR</t>
  </si>
  <si>
    <t>LS3D3TD19J0011700</t>
  </si>
  <si>
    <t>EQW221</t>
  </si>
  <si>
    <t>FUSIBLE ON</t>
  </si>
  <si>
    <t>FUSIBLE CONTROLADOR 5 EN 1</t>
  </si>
  <si>
    <t>RATCHE DE FRENO</t>
  </si>
  <si>
    <t>PUERTAS</t>
  </si>
  <si>
    <t>LUBRICAN</t>
  </si>
  <si>
    <t>APAGA TABLERO</t>
  </si>
  <si>
    <t>FUGA DE ACEITE HIDRAULICO POR BOMBA</t>
  </si>
  <si>
    <t>BUSCAR QUE TIPO DE FUSIBLE</t>
  </si>
  <si>
    <t>FUGA DE ACEITE POR RACOR DE DIRECCION</t>
  </si>
  <si>
    <t>11032779</t>
  </si>
  <si>
    <t>SISTEMA ENFRIA/TO MOTOR RADIADOR+VENTIL</t>
  </si>
  <si>
    <t>SE LE CAMBIA EL KM CON AYUDA DEL EXPERTO</t>
  </si>
  <si>
    <t>CONECTORES  PTC Y PTO</t>
  </si>
  <si>
    <t>PARASOL</t>
  </si>
  <si>
    <t>ACTIVAR SAS</t>
  </si>
  <si>
    <t>SE CAPACITA CLIENTE</t>
  </si>
  <si>
    <t>MANIJA PUERTA</t>
  </si>
  <si>
    <t>NO SE SABE QUE PUERTA FUE</t>
  </si>
  <si>
    <t>ESPEJO IZQUIERDO</t>
  </si>
  <si>
    <t>FRENOS ABS</t>
  </si>
  <si>
    <t>FUGA ACEITE HIDRAULICO</t>
  </si>
  <si>
    <t>CONECTORES RELE WAKE UP</t>
  </si>
  <si>
    <t>MATENIMIENTO REV 20.000KM</t>
  </si>
  <si>
    <t>FUGA E ACEITE POR MANGUERA DEL SISTEMA DE DIRECCION</t>
  </si>
  <si>
    <t>11040336</t>
  </si>
  <si>
    <t>DISTRIBUIDORA IMALBESTOS SAS</t>
  </si>
  <si>
    <t>MOSQUERA</t>
  </si>
  <si>
    <t>FUGA ACEITE DE DIRECCIÓN</t>
  </si>
  <si>
    <t>FRENOS DELANTEROS</t>
  </si>
  <si>
    <t>CAMPANA DELANTERA LH</t>
  </si>
  <si>
    <t>GRAPAS DE CARROCERIA</t>
  </si>
  <si>
    <t>LS3D3TD10K0012431</t>
  </si>
  <si>
    <t>GUR442</t>
  </si>
  <si>
    <t>A/C NO ENFRIA</t>
  </si>
  <si>
    <t>RUIDO SUSPENSION DELANTERA</t>
  </si>
  <si>
    <t>PALANCA DE CAMBIOS</t>
  </si>
  <si>
    <t>GTY618</t>
  </si>
  <si>
    <t>REGULADOR  PRESION AIRE A  9Mpa</t>
  </si>
  <si>
    <t>11033048</t>
  </si>
  <si>
    <t>COMPRESOR DE AIRE (12VH)</t>
  </si>
  <si>
    <t>VH NO CARGA COMPLETO</t>
  </si>
  <si>
    <t>CINTURON CONDUCTOR</t>
  </si>
  <si>
    <t>REVISAR QUE SAP TIENE</t>
  </si>
  <si>
    <t>ANCLAJE CINTURON</t>
  </si>
  <si>
    <t>11032905</t>
  </si>
  <si>
    <t>CARDAN</t>
  </si>
  <si>
    <t>MANTENIMIENTO REV 2.000KM</t>
  </si>
  <si>
    <t>11052885</t>
  </si>
  <si>
    <t>RESOLVER J132XU9736A</t>
  </si>
  <si>
    <t>CÁMARA DE FRENOS TRASERA</t>
  </si>
  <si>
    <t>RACOR DE ENTRADA DE AIRE</t>
  </si>
  <si>
    <t>ESTRUCTURA DE SOPORTE</t>
  </si>
  <si>
    <t>RELÉ FLASHER</t>
  </si>
  <si>
    <t>AVISO EN TABLERO INTERMITENTE</t>
  </si>
  <si>
    <t>SE REMITE A OM</t>
  </si>
  <si>
    <t>BUSCAR SAP RETROVISOR LH</t>
  </si>
  <si>
    <t>11033104</t>
  </si>
  <si>
    <t>FUSIBLE MSD</t>
  </si>
  <si>
    <t>11032858</t>
  </si>
  <si>
    <t>SUICHE DE PODER</t>
  </si>
  <si>
    <t>SUSPENSIÓN DELANTERA</t>
  </si>
  <si>
    <t>CABLEADO</t>
  </si>
  <si>
    <t>CONECTOR RESOLVER FLOJO</t>
  </si>
  <si>
    <t>FUGA DE ACEITE EN RACOR DE BOMBA DE DIRECCION</t>
  </si>
  <si>
    <t>SE ASIGNO VIN</t>
  </si>
  <si>
    <t>LED DE LUZ TABLERO</t>
  </si>
  <si>
    <t>AGUJA RPM</t>
  </si>
  <si>
    <t>INTERMITENCIA AL ACELERAR</t>
  </si>
  <si>
    <t>REVISAR "SIMCARD DE AUTECO"</t>
  </si>
  <si>
    <t>11033109</t>
  </si>
  <si>
    <t>11032907</t>
  </si>
  <si>
    <t>EJE DELANTERO</t>
  </si>
  <si>
    <t>CONECTOR PRINCIPAL RESOLVER</t>
  </si>
  <si>
    <t>FUGA DE AIRE FRENOS POR VALVULA</t>
  </si>
  <si>
    <t>ABS</t>
  </si>
  <si>
    <t>SENSOR DE VELOCIDAD DE CAJA</t>
  </si>
  <si>
    <t>CABLE DEL THER MOKING</t>
  </si>
  <si>
    <t>CAMBIOS NO INGRESAN EN OCASIONES</t>
  </si>
  <si>
    <t>CONECTORES DE MECANISMO DE CONTROL DE CAJA</t>
  </si>
  <si>
    <t>VÁSTAGO DE CÁMARA DE AIRE TRASERA TORCIDO</t>
  </si>
  <si>
    <t>FUGA REFRIGERANTE POR RACOR</t>
  </si>
  <si>
    <t>11032829</t>
  </si>
  <si>
    <t>VALVULA ABS</t>
  </si>
  <si>
    <t>CONSULTAR QUE TIPO DE REPUESTO NECESITO</t>
  </si>
  <si>
    <t>TORNILLO DEL DIFERECIAL</t>
  </si>
  <si>
    <t>SIMCARD EQUITEL</t>
  </si>
  <si>
    <t>BUSCAR SI ES REPUESTO</t>
  </si>
  <si>
    <t>REVISAR SI FUE NECESARIO CAMBIAR EL CARGADOR</t>
  </si>
  <si>
    <t>11037538</t>
  </si>
  <si>
    <t>QUE STOP ERA LH O RH?</t>
  </si>
  <si>
    <t>NO ESPECIFICA REPUESTO</t>
  </si>
  <si>
    <t>CONTACTOS S-BOX</t>
  </si>
  <si>
    <t>PROTECTOR EN MECANISMO DE CONTROL DE CAJA</t>
  </si>
  <si>
    <t>NO ACELERA</t>
  </si>
  <si>
    <t>LS3D3TD13K0012259</t>
  </si>
  <si>
    <t>GUR890</t>
  </si>
  <si>
    <t>VELEZ</t>
  </si>
  <si>
    <t>11037993</t>
  </si>
  <si>
    <t>SENSOR ABS DELANTERO</t>
  </si>
  <si>
    <t>CLIENTE MANIFIESTA VH SE APAGA</t>
  </si>
  <si>
    <t>DESCONOCIMIENTO CLIENTE</t>
  </si>
  <si>
    <t>CAMBIOS NO ENTRAN</t>
  </si>
  <si>
    <t>SENSOR DELANTERO LH</t>
  </si>
  <si>
    <t>NIVEL DE ACEITE BAJO</t>
  </si>
  <si>
    <t>RUIDO EN DIRECCIÓN POR RACOR</t>
  </si>
  <si>
    <t>REVISAR SI SE CAMBIO RACOR</t>
  </si>
  <si>
    <t>MANTENIMIENTO REV 2500KM Y 5000KM</t>
  </si>
  <si>
    <t>11034878</t>
  </si>
  <si>
    <t>CAMARA DE FRENO TRASERA</t>
  </si>
  <si>
    <t>LS3D3TD11K0012423</t>
  </si>
  <si>
    <t>GUR889</t>
  </si>
  <si>
    <t>FUGA DE AIRE EN CAMARA DE FRENO TRASERA</t>
  </si>
  <si>
    <t>SOLDADURA FLASHER</t>
  </si>
  <si>
    <t>ALTA PRESION DE AIRE EN SISTEMA DE FRENOS</t>
  </si>
  <si>
    <t>FUGA DE ACEITE EN RACOR DEL SISTEMA HIDRAULICO DE LA DIRECCIÓN</t>
  </si>
  <si>
    <t>FUGA ACEITE HIDRAULICO DIRECCIÓN</t>
  </si>
  <si>
    <t>11037980</t>
  </si>
  <si>
    <t>ACOPLE COMPRESOR COUPLING SORL CON OIL</t>
  </si>
  <si>
    <t>SELLOS DE CÁMARA DE FRENO TRASERA</t>
  </si>
  <si>
    <t>11039459</t>
  </si>
  <si>
    <t>SOCKET CONECTOR ALTO VOLTAJE</t>
  </si>
  <si>
    <t>11037999</t>
  </si>
  <si>
    <t>REVISAR COMENTARIO Y CODIGO REF MOBILITY</t>
  </si>
  <si>
    <t>11039467</t>
  </si>
  <si>
    <t>S-BOX SOFTWARE C (230VH)</t>
  </si>
  <si>
    <t>VIN 2562</t>
  </si>
  <si>
    <t>FUGA DE REFRIGERANTE POR RACOR</t>
  </si>
  <si>
    <t>2DA NO ENTRA EN MARCHA</t>
  </si>
  <si>
    <t>BRINCA EN 2DA AL IR EN SUBIDA</t>
  </si>
  <si>
    <t>11032926</t>
  </si>
  <si>
    <t>EJE TRASERO ABS</t>
  </si>
  <si>
    <t>11037539</t>
  </si>
  <si>
    <t>STQ ESPEJO RETROVISOR BAJO FRONTAL</t>
  </si>
  <si>
    <t>LS3D3TD16J0010813</t>
  </si>
  <si>
    <t>EQW224</t>
  </si>
  <si>
    <t>11032796</t>
  </si>
  <si>
    <t>TANQUE AUXILIAR</t>
  </si>
  <si>
    <t>REVISAR QUE TIPO DE FALLO TIENE</t>
  </si>
  <si>
    <t>SE CAMBIA GUU946 POR GUU964</t>
  </si>
  <si>
    <t>FUGA DEL REFRIGERANTE POR RACOR DEL RADIADOR</t>
  </si>
  <si>
    <t>POTENCIOMETRO</t>
  </si>
  <si>
    <t>SURTIRETENES Y RODAMIENTOS LTDA CAL</t>
  </si>
  <si>
    <t>Surtiretenes CALI</t>
  </si>
  <si>
    <t>CABLEADO DE HV DE BATERIA</t>
  </si>
  <si>
    <t>OPERAR COLOMBIA</t>
  </si>
  <si>
    <t>PROVEDOR RENTING</t>
  </si>
  <si>
    <t>MANTENIMIENTO REV10.000KM</t>
  </si>
  <si>
    <t>VH NO ARRANCA</t>
  </si>
  <si>
    <t>11035145</t>
  </si>
  <si>
    <t>BOMBA DIRECCION ELECT HIDRAULICA 20Y230</t>
  </si>
  <si>
    <t>11032810</t>
  </si>
  <si>
    <t>MOTOR DE DIRECCION</t>
  </si>
  <si>
    <t>RELAYS DE ACTIVACION DE CAGA</t>
  </si>
  <si>
    <t>RATCHE DE FRENO DELANTERO</t>
  </si>
  <si>
    <t>revisar empresa</t>
  </si>
  <si>
    <t>11042968</t>
  </si>
  <si>
    <t>CONTROLADOR 5 EN 1 (20 VH)</t>
  </si>
  <si>
    <t>GOLPE EN PORTA LEVA DE LA BANDA DE FRENO DERECHA</t>
  </si>
  <si>
    <t>SOLDADURAS INTERNAS TARJETA DE RADIO</t>
  </si>
  <si>
    <t>TARJETA IGBT</t>
  </si>
  <si>
    <t>00000ewo´+93'</t>
  </si>
  <si>
    <t>CONECTOR DE MECANISMO DE CONTROL DE CAJA</t>
  </si>
  <si>
    <t>CÁMARA DE FRENO TRASERA</t>
  </si>
  <si>
    <t>11032903</t>
  </si>
  <si>
    <t>SISTEMA DE AIRE ACONDICIONADO ELECTRICO</t>
  </si>
  <si>
    <t>SENSOR DE TEMPERATURA DEL CONTROLADOR</t>
  </si>
  <si>
    <t>FALLO EN SENSOR DE TRANSMISION Y PALANCA DE CAMBIOS</t>
  </si>
  <si>
    <t>FUGA DE AIRE EN CAMARA DE FRENO TRASERA LH</t>
  </si>
  <si>
    <t>CARULLA</t>
  </si>
  <si>
    <t>SE CAMBIA POR UNA FLASHEADA</t>
  </si>
  <si>
    <t>DESTENSIONAN</t>
  </si>
  <si>
    <t>COMPRESOR AIRE</t>
  </si>
  <si>
    <t>ANILLO GENERADOR DE LA COMPRESIÓN DE AIRE</t>
  </si>
  <si>
    <t>RODAMIENTOS</t>
  </si>
  <si>
    <t>11040610</t>
  </si>
  <si>
    <t>REVISAR CUANTOS TORILLOS FUERON</t>
  </si>
  <si>
    <t>SE CAMBIA GUU847 POR GEU847</t>
  </si>
  <si>
    <t>GUU847</t>
  </si>
  <si>
    <t>FUGA DE ACEITE POR RACOR</t>
  </si>
  <si>
    <t>REVISAR NO SE ENTIENDE COMENTARIO</t>
  </si>
  <si>
    <t>TENSIONA</t>
  </si>
  <si>
    <t>ENCODER MOTOR</t>
  </si>
  <si>
    <t>11032930</t>
  </si>
  <si>
    <t>REVESTIMIENTO BANDA FRENO TRASERO</t>
  </si>
  <si>
    <t>BANDA DE FRENO TRASERO</t>
  </si>
  <si>
    <t>11037981</t>
  </si>
  <si>
    <t>RETENEDOR SORL CON ACEITE</t>
  </si>
  <si>
    <t>se le asigno esa empresa</t>
  </si>
  <si>
    <t>MSD</t>
  </si>
  <si>
    <t>PEDAL DEL ACELERADOR</t>
  </si>
  <si>
    <t>CONECTORES DE ELECTROVALVULAS</t>
  </si>
  <si>
    <t>POSTOBON</t>
  </si>
  <si>
    <t>TESTIGOS ENTABLERO</t>
  </si>
  <si>
    <t>FUGA DE ACEITE EN BOMBA DE ACEITE HIDRAULICO</t>
  </si>
  <si>
    <t>FALLO ABS EN TABLERO</t>
  </si>
  <si>
    <t>NO SE ESPECIFICA SI SE CAMBIO EL CARGADOR</t>
  </si>
  <si>
    <t>CONECTOR AL INTERIOR BMS</t>
  </si>
  <si>
    <t>REVISAR COMO SE SOLUCIONO</t>
  </si>
  <si>
    <t>SELLOS DE LA BOMBA DE DIRECCIÓN</t>
  </si>
  <si>
    <t>TESTIGO ABS PRENDIDO</t>
  </si>
  <si>
    <t>VH NEUTRALIZADO</t>
  </si>
  <si>
    <t>MECANISMO DE CONTROL DE LA TRANSMISION Y LAS ELECTROVALVULAS</t>
  </si>
  <si>
    <t>CUALES SON LAS BATERIAS DE BAJO VOLTAJE</t>
  </si>
  <si>
    <t>ARANDELA COMPRESORA</t>
  </si>
  <si>
    <t>se cambio la empresa de bavaria por ARGOS</t>
  </si>
  <si>
    <t>SENSOR 2DA POSICION</t>
  </si>
  <si>
    <t>CAMARA DE FRENO DELANTERA LH</t>
  </si>
  <si>
    <t>SE CAMBIA PLACA GEU492 POR GEU942</t>
  </si>
  <si>
    <t>GEU492</t>
  </si>
  <si>
    <t>LS3D3TD14J0011698</t>
  </si>
  <si>
    <t>EQW219</t>
  </si>
  <si>
    <t>SURA</t>
  </si>
  <si>
    <t>FUGA ACEITE DE COMPRESOR A/C</t>
  </si>
  <si>
    <t>RECALENTAMIENTO</t>
  </si>
  <si>
    <t>REVISAR QUE TIPO DE FUSIBLE ES</t>
  </si>
  <si>
    <t>GUR948</t>
  </si>
  <si>
    <t>11032963</t>
  </si>
  <si>
    <t>RELE INTERMITENTE DE LIMPIABRISAS</t>
  </si>
  <si>
    <t>11035144</t>
  </si>
  <si>
    <t>COMPRESOR DE AIRE (20VH)</t>
  </si>
  <si>
    <t>LS3DSTD13J0010817</t>
  </si>
  <si>
    <t>EQW229</t>
  </si>
  <si>
    <t>FUGA EN CAMARA DE FRENO</t>
  </si>
  <si>
    <t>11032852</t>
  </si>
  <si>
    <t>PITO (SONIDO ALTO)</t>
  </si>
  <si>
    <t>LS3D3TD17K0012345</t>
  </si>
  <si>
    <t>2345</t>
  </si>
  <si>
    <t>VIN 2435</t>
  </si>
  <si>
    <t>CONECTOR DE ELECTROVALVULAS</t>
  </si>
  <si>
    <t>SENSOR DE ELECTROVALVULAS</t>
  </si>
  <si>
    <t>CORTESIA</t>
  </si>
  <si>
    <t>LS3D3TD12J0011697</t>
  </si>
  <si>
    <t>EQW218</t>
  </si>
  <si>
    <t>BUSCAR REPUESTO SAP</t>
  </si>
  <si>
    <t>LS3D3TD13K0012343</t>
  </si>
  <si>
    <t>2343</t>
  </si>
  <si>
    <t>LS3D3TD13K0012245</t>
  </si>
  <si>
    <t>2245</t>
  </si>
  <si>
    <t>VALVULA DE DESCARGUE DE AIRE  DE FRENO DELANTERA</t>
  </si>
  <si>
    <t>REPARO</t>
  </si>
  <si>
    <t>Colisión</t>
  </si>
  <si>
    <t>CARGUESA</t>
  </si>
  <si>
    <t>BARRA TENSORA LH</t>
  </si>
  <si>
    <t>en diagnostico se cambia barra tensora LH y barra estabilizadora</t>
  </si>
  <si>
    <t>CONECTOR BOMBA DE AGUA</t>
  </si>
  <si>
    <t>SEMBRAH</t>
  </si>
  <si>
    <t>THERMO KING</t>
  </si>
  <si>
    <t>LCL756</t>
  </si>
  <si>
    <t>LIMPIEZA Y REVISION</t>
  </si>
  <si>
    <t>LGU376</t>
  </si>
  <si>
    <t>REPARA Y AJUSTA</t>
  </si>
  <si>
    <t>CONECTORES BMS</t>
  </si>
  <si>
    <t>CONTACTOS DEL CONTROLADOR DE TEMPERATURA</t>
  </si>
  <si>
    <t>BLOQUEO ELECTRONICO</t>
  </si>
  <si>
    <t>SAP - PROVEEDOR RENTING</t>
  </si>
  <si>
    <t>BARRA ESTABILIZADORA</t>
  </si>
  <si>
    <t>TERMINALES</t>
  </si>
  <si>
    <t>TORQUEA</t>
  </si>
  <si>
    <t>en diagnostico se realiza flasheo en VCU, se torquean terminales y brazos de dirección</t>
  </si>
  <si>
    <t>BRAZOS DE DIRECCIÓN</t>
  </si>
  <si>
    <t>CONECTORES DE TABLERO</t>
  </si>
  <si>
    <t xml:space="preserve">BUJE AMORTIGUADOR TRASERO </t>
  </si>
  <si>
    <t>BUJES AMORTIGUADOR DELANTEROSse cambia JYR979 POR JRY979</t>
  </si>
  <si>
    <t>BUJE AMORTIGUADOR DELANTEROS</t>
  </si>
  <si>
    <t>TRASEROS Y DELANTEROS</t>
  </si>
  <si>
    <t>BUJES AMORTIGUADORES DELANTEROS</t>
  </si>
  <si>
    <t>BUJES AMORTIGUADOR DELANTERO se cambia JYR979 POR JRY979</t>
  </si>
  <si>
    <t>BUJE AMORTIGUADOR TRASEROS</t>
  </si>
  <si>
    <t>BUJE AMORTIGUADOR CON CAUCHO (DELANTERO)</t>
  </si>
  <si>
    <t>BUJE AMORTIGUADOR CON CAUCHO (TRASERO)</t>
  </si>
  <si>
    <t>ESPEJO RETOVISOR FRONTAL</t>
  </si>
  <si>
    <t>ATLÁNTICO</t>
  </si>
  <si>
    <t>GARANTÍAS</t>
  </si>
  <si>
    <t>RECAMBIO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</si>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</sst>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1" fontId="0" fillId="0" borderId="0" xfId="0" applyNumberFormat="1"/>
    <xf numFmtId="0" fontId="0" fillId="2" borderId="0" xfId="0" applyFill="1"/>
    <xf numFmtId="164" fontId="1" fillId="2" borderId="0" xfId="0" applyNumberFormat="1" applyFont="1" applyFill="1"/>
    <xf numFmtId="1" fontId="0" fillId="2" borderId="0" xfId="0" applyNumberFormat="1" applyFill="1"/>
    <xf numFmtId="14" fontId="0" fillId="0" borderId="0" xfId="0" applyNumberFormat="1"/>
    <xf numFmtId="14" fontId="1" fillId="0" borderId="0" xfId="0" applyNumberFormat="1" applyFont="1"/>
    <xf numFmtId="14" fontId="1" fillId="2" borderId="0" xfId="0" applyNumberFormat="1" applyFont="1" applyFill="1"/>
    <xf numFmtId="0" fontId="0" fillId="3" borderId="0" xfId="0" applyFill="1"/>
    <xf numFmtId="164" fontId="1" fillId="3" borderId="0" xfId="0" applyNumberFormat="1" applyFont="1" applyFill="1"/>
    <xf numFmtId="1" fontId="0" fillId="3" borderId="0" xfId="0" applyNumberFormat="1" applyFill="1"/>
    <xf numFmtId="0" fontId="0" fillId="4" borderId="0" xfId="0" applyFill="1"/>
    <xf numFmtId="164" fontId="1" fillId="4" borderId="0" xfId="0" applyNumberFormat="1" applyFont="1" applyFill="1"/>
    <xf numFmtId="1" fontId="0" fillId="4" borderId="0" xfId="0" applyNumberFormat="1" applyFill="1"/>
    <xf numFmtId="0" fontId="0" fillId="5" borderId="0" xfId="0" applyFill="1"/>
    <xf numFmtId="164" fontId="1" fillId="5" borderId="0" xfId="0" applyNumberFormat="1" applyFont="1" applyFill="1"/>
    <xf numFmtId="1" fontId="0" fillId="5" borderId="0" xfId="0" applyNumberFormat="1" applyFill="1"/>
    <xf numFmtId="0" fontId="0" fillId="6" borderId="0" xfId="0" applyFill="1"/>
    <xf numFmtId="164" fontId="1" fillId="6" borderId="0" xfId="0" applyNumberFormat="1" applyFont="1" applyFill="1"/>
    <xf numFmtId="1" fontId="0" fillId="6" borderId="0" xfId="0" applyNumberFormat="1" applyFill="1"/>
    <xf numFmtId="0" fontId="0" fillId="7" borderId="0" xfId="0" applyFill="1"/>
    <xf numFmtId="164" fontId="1" fillId="7" borderId="0" xfId="0" applyNumberFormat="1" applyFont="1" applyFill="1"/>
    <xf numFmtId="1" fontId="0" fillId="7" borderId="0" xfId="0" applyNumberFormat="1" applyFill="1"/>
    <xf numFmtId="0" fontId="0" fillId="8" borderId="0" xfId="0" applyFill="1"/>
    <xf numFmtId="164" fontId="1" fillId="8" borderId="0" xfId="0" applyNumberFormat="1" applyFont="1" applyFill="1"/>
    <xf numFmtId="1" fontId="0" fillId="8" borderId="0" xfId="0" applyNumberFormat="1" applyFill="1"/>
    <xf numFmtId="0" fontId="0" fillId="9" borderId="0" xfId="0" applyFill="1"/>
    <xf numFmtId="164" fontId="1" fillId="9" borderId="0" xfId="0" applyNumberFormat="1" applyFont="1" applyFill="1"/>
    <xf numFmtId="1" fontId="0" fillId="9" borderId="0" xfId="0" applyNumberFormat="1" applyFill="1"/>
    <xf numFmtId="14" fontId="1" fillId="6" borderId="0" xfId="0" applyNumberFormat="1" applyFont="1" applyFill="1"/>
    <xf numFmtId="14" fontId="1" fillId="9" borderId="0" xfId="0" applyNumberFormat="1" applyFont="1" applyFill="1"/>
    <xf numFmtId="0" fontId="0" fillId="10" borderId="0" xfId="0" applyFill="1"/>
    <xf numFmtId="164" fontId="1" fillId="10" borderId="0" xfId="0" applyNumberFormat="1" applyFont="1" applyFill="1"/>
    <xf numFmtId="1" fontId="0" fillId="10" borderId="0" xfId="0" applyNumberFormat="1" applyFill="1"/>
    <xf numFmtId="0" fontId="0" fillId="11" borderId="0" xfId="0" applyFill="1"/>
    <xf numFmtId="164" fontId="1" fillId="11" borderId="0" xfId="0" applyNumberFormat="1" applyFont="1" applyFill="1"/>
    <xf numFmtId="1" fontId="0" fillId="11" borderId="0" xfId="0" applyNumberFormat="1" applyFill="1"/>
    <xf numFmtId="0" fontId="0" fillId="12" borderId="0" xfId="0" applyFill="1"/>
    <xf numFmtId="164" fontId="1" fillId="12" borderId="0" xfId="0" applyNumberFormat="1" applyFont="1" applyFill="1"/>
    <xf numFmtId="1" fontId="0" fillId="12" borderId="0" xfId="0" applyNumberFormat="1" applyFill="1"/>
    <xf numFmtId="0" fontId="0" fillId="13" borderId="0" xfId="0" applyFill="1"/>
    <xf numFmtId="164" fontId="1" fillId="13" borderId="0" xfId="0" applyNumberFormat="1" applyFont="1" applyFill="1"/>
    <xf numFmtId="1" fontId="0" fillId="13" borderId="0" xfId="0" applyNumberFormat="1" applyFill="1"/>
    <xf numFmtId="0" fontId="0" fillId="14" borderId="0" xfId="0" applyFill="1"/>
    <xf numFmtId="164" fontId="1" fillId="14" borderId="0" xfId="0" applyNumberFormat="1" applyFont="1" applyFill="1"/>
    <xf numFmtId="1" fontId="0" fillId="14" borderId="0" xfId="0" applyNumberFormat="1" applyFill="1"/>
    <xf numFmtId="0" fontId="0" fillId="15" borderId="0" xfId="0" applyFill="1"/>
    <xf numFmtId="164" fontId="1" fillId="15" borderId="0" xfId="0" applyNumberFormat="1" applyFont="1" applyFill="1"/>
    <xf numFmtId="1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034"/>
  <sheetViews>
    <sheetView tabSelected="1" topLeftCell="X1" zoomScale="110" zoomScaleNormal="110" workbookViewId="0">
      <pane ySplit="1" topLeftCell="A2" activePane="bottomLeft" state="frozen"/>
      <selection pane="bottomLeft" activeCell="AI2035" sqref="AI2035"/>
    </sheetView>
  </sheetViews>
  <sheetFormatPr baseColWidth="10" defaultRowHeight="15" x14ac:dyDescent="0.25"/>
  <cols>
    <col min="1" max="3" width="10.85546875" customWidth="1"/>
    <col min="4" max="4" width="15.42578125" customWidth="1"/>
    <col min="6" max="6" width="14" customWidth="1"/>
    <col min="7" max="7" width="11.42578125" style="6" customWidth="1"/>
    <col min="8" max="8" width="19" customWidth="1"/>
    <col min="9" max="9" width="16" customWidth="1"/>
    <col min="10" max="10" width="38.5703125" customWidth="1"/>
    <col min="11" max="11" width="39.28515625" style="2" customWidth="1"/>
    <col min="12" max="12" width="28" customWidth="1"/>
    <col min="13" max="13" width="40.7109375" customWidth="1"/>
    <col min="15" max="15" width="14.7109375" customWidth="1"/>
    <col min="16" max="16" width="30.7109375" customWidth="1"/>
    <col min="18" max="18" width="20.28515625" customWidth="1"/>
    <col min="19" max="19" width="43.7109375" customWidth="1"/>
    <col min="21" max="21" width="11.85546875" customWidth="1"/>
    <col min="22" max="22" width="15.5703125" customWidth="1"/>
    <col min="23" max="23" width="14.7109375" customWidth="1"/>
    <col min="24" max="24" width="20.42578125" customWidth="1"/>
    <col min="25" max="25" width="25.42578125" customWidth="1"/>
    <col min="26" max="27" width="11.85546875" customWidth="1"/>
    <col min="30" max="30" width="20.85546875" customWidth="1"/>
    <col min="32" max="33" width="10.85546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1438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hidden="1" x14ac:dyDescent="0.25">
      <c r="A2" t="s">
        <v>34</v>
      </c>
      <c r="B2" t="s">
        <v>35</v>
      </c>
      <c r="C2" t="s">
        <v>36</v>
      </c>
      <c r="D2">
        <v>18095031</v>
      </c>
      <c r="E2" t="s">
        <v>37</v>
      </c>
      <c r="F2">
        <v>57215</v>
      </c>
      <c r="G2" s="1">
        <v>44712</v>
      </c>
      <c r="H2" s="1"/>
      <c r="I2" s="1">
        <v>43721</v>
      </c>
      <c r="J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43</v>
      </c>
      <c r="T2" t="s">
        <v>44</v>
      </c>
      <c r="U2">
        <v>1</v>
      </c>
      <c r="V2" t="s">
        <v>42</v>
      </c>
      <c r="W2" t="s">
        <v>42</v>
      </c>
      <c r="X2" t="s">
        <v>42</v>
      </c>
      <c r="Y2" t="s">
        <v>42</v>
      </c>
      <c r="AB2" t="s">
        <v>301</v>
      </c>
      <c r="AC2" t="s">
        <v>45</v>
      </c>
      <c r="AD2" t="s">
        <v>46</v>
      </c>
      <c r="AE2">
        <v>2019</v>
      </c>
      <c r="AF2" t="s">
        <v>47</v>
      </c>
      <c r="AG2" t="s">
        <v>48</v>
      </c>
      <c r="AH2" t="s">
        <v>49</v>
      </c>
      <c r="AI2">
        <v>991</v>
      </c>
    </row>
    <row r="3" spans="1:35" hidden="1" x14ac:dyDescent="0.25">
      <c r="A3" t="s">
        <v>34</v>
      </c>
      <c r="B3" t="s">
        <v>35</v>
      </c>
      <c r="C3" t="s">
        <v>615</v>
      </c>
      <c r="D3">
        <v>18095133</v>
      </c>
      <c r="E3" t="s">
        <v>616</v>
      </c>
      <c r="F3">
        <v>12045</v>
      </c>
      <c r="G3" s="1">
        <v>44599</v>
      </c>
      <c r="H3" s="1"/>
      <c r="I3" s="1">
        <v>43734</v>
      </c>
      <c r="J3" t="s">
        <v>51</v>
      </c>
      <c r="N3" t="s">
        <v>39</v>
      </c>
      <c r="O3" t="s">
        <v>40</v>
      </c>
      <c r="P3" t="s">
        <v>54</v>
      </c>
      <c r="Q3" t="s">
        <v>42</v>
      </c>
      <c r="R3" t="s">
        <v>63</v>
      </c>
      <c r="S3" t="s">
        <v>622</v>
      </c>
      <c r="T3" t="s">
        <v>67</v>
      </c>
      <c r="U3">
        <v>1</v>
      </c>
      <c r="V3" t="s">
        <v>42</v>
      </c>
      <c r="W3" t="s">
        <v>42</v>
      </c>
      <c r="X3" t="s">
        <v>42</v>
      </c>
      <c r="Y3" t="s">
        <v>42</v>
      </c>
      <c r="AB3" t="s">
        <v>48</v>
      </c>
      <c r="AC3" t="s">
        <v>58</v>
      </c>
      <c r="AD3" t="s">
        <v>46</v>
      </c>
      <c r="AE3">
        <v>2019</v>
      </c>
      <c r="AF3" t="s">
        <v>47</v>
      </c>
      <c r="AG3" t="s">
        <v>48</v>
      </c>
      <c r="AH3" t="s">
        <v>49</v>
      </c>
      <c r="AI3">
        <v>865</v>
      </c>
    </row>
    <row r="4" spans="1:35" hidden="1" x14ac:dyDescent="0.25">
      <c r="A4" t="s">
        <v>34</v>
      </c>
      <c r="B4" t="s">
        <v>35</v>
      </c>
      <c r="C4" t="s">
        <v>387</v>
      </c>
      <c r="D4">
        <v>19075287</v>
      </c>
      <c r="E4" t="s">
        <v>388</v>
      </c>
      <c r="F4">
        <v>20202</v>
      </c>
      <c r="G4" s="1">
        <v>44552</v>
      </c>
      <c r="H4" s="1">
        <v>43815</v>
      </c>
      <c r="I4" s="1">
        <v>44179</v>
      </c>
      <c r="J4" t="s">
        <v>51</v>
      </c>
      <c r="K4" s="2" t="s">
        <v>61</v>
      </c>
      <c r="L4" t="s">
        <v>62</v>
      </c>
      <c r="M4">
        <v>1</v>
      </c>
      <c r="N4" t="s">
        <v>52</v>
      </c>
      <c r="O4" t="s">
        <v>53</v>
      </c>
      <c r="P4" t="s">
        <v>391</v>
      </c>
      <c r="Q4" t="s">
        <v>1436</v>
      </c>
      <c r="R4" t="s">
        <v>63</v>
      </c>
      <c r="S4" t="s">
        <v>62</v>
      </c>
      <c r="T4" t="s">
        <v>64</v>
      </c>
      <c r="U4">
        <v>1</v>
      </c>
      <c r="V4" t="s">
        <v>49</v>
      </c>
      <c r="W4" t="s">
        <v>49</v>
      </c>
      <c r="X4" t="s">
        <v>42</v>
      </c>
      <c r="Y4" t="s">
        <v>42</v>
      </c>
      <c r="Z4" t="s">
        <v>65</v>
      </c>
      <c r="AB4" t="s">
        <v>48</v>
      </c>
      <c r="AC4" t="s">
        <v>58</v>
      </c>
      <c r="AD4" t="s">
        <v>46</v>
      </c>
      <c r="AE4">
        <v>2019</v>
      </c>
      <c r="AF4" t="s">
        <v>47</v>
      </c>
      <c r="AG4" t="s">
        <v>48</v>
      </c>
      <c r="AH4" t="s">
        <v>49</v>
      </c>
      <c r="AI4">
        <v>373</v>
      </c>
    </row>
    <row r="5" spans="1:35" hidden="1" x14ac:dyDescent="0.25">
      <c r="A5" t="s">
        <v>34</v>
      </c>
      <c r="B5" t="s">
        <v>35</v>
      </c>
      <c r="C5" t="s">
        <v>59</v>
      </c>
      <c r="D5">
        <v>18095113</v>
      </c>
      <c r="E5" t="s">
        <v>60</v>
      </c>
      <c r="F5">
        <v>44288</v>
      </c>
      <c r="G5" s="1">
        <v>44708</v>
      </c>
      <c r="H5" s="1"/>
      <c r="I5" s="1">
        <v>43721</v>
      </c>
      <c r="J5" t="s">
        <v>51</v>
      </c>
      <c r="N5" t="s">
        <v>39</v>
      </c>
      <c r="O5" t="s">
        <v>53</v>
      </c>
      <c r="P5" t="s">
        <v>41</v>
      </c>
      <c r="Q5" t="s">
        <v>1437</v>
      </c>
      <c r="R5" t="s">
        <v>63</v>
      </c>
      <c r="S5" t="s">
        <v>66</v>
      </c>
      <c r="T5" t="s">
        <v>67</v>
      </c>
      <c r="U5">
        <v>1</v>
      </c>
      <c r="V5" t="s">
        <v>42</v>
      </c>
      <c r="W5" t="s">
        <v>42</v>
      </c>
      <c r="X5" t="s">
        <v>42</v>
      </c>
      <c r="Y5" t="s">
        <v>42</v>
      </c>
      <c r="AB5" t="s">
        <v>48</v>
      </c>
      <c r="AC5" t="s">
        <v>58</v>
      </c>
      <c r="AD5" t="s">
        <v>46</v>
      </c>
      <c r="AE5">
        <v>2019</v>
      </c>
      <c r="AF5" t="s">
        <v>47</v>
      </c>
      <c r="AG5" t="s">
        <v>48</v>
      </c>
      <c r="AH5" t="s">
        <v>49</v>
      </c>
      <c r="AI5">
        <v>987</v>
      </c>
    </row>
    <row r="6" spans="1:35" hidden="1" x14ac:dyDescent="0.25">
      <c r="A6" t="s">
        <v>34</v>
      </c>
      <c r="B6" t="s">
        <v>35</v>
      </c>
      <c r="E6" t="s">
        <v>144</v>
      </c>
      <c r="F6">
        <v>2454</v>
      </c>
      <c r="G6" s="1">
        <v>44693</v>
      </c>
      <c r="H6" s="1"/>
      <c r="I6" s="1">
        <v>43808</v>
      </c>
      <c r="J6" t="s">
        <v>69</v>
      </c>
      <c r="K6" s="2" t="s">
        <v>125</v>
      </c>
      <c r="L6" t="s">
        <v>126</v>
      </c>
      <c r="M6">
        <v>1</v>
      </c>
      <c r="N6" t="s">
        <v>52</v>
      </c>
      <c r="O6" t="s">
        <v>40</v>
      </c>
      <c r="P6" t="s">
        <v>145</v>
      </c>
      <c r="Q6" t="s">
        <v>1436</v>
      </c>
      <c r="R6" t="s">
        <v>63</v>
      </c>
      <c r="S6" t="s">
        <v>126</v>
      </c>
      <c r="T6" t="s">
        <v>64</v>
      </c>
      <c r="U6">
        <v>1</v>
      </c>
      <c r="V6" t="s">
        <v>49</v>
      </c>
      <c r="W6" t="s">
        <v>49</v>
      </c>
      <c r="X6" t="s">
        <v>42</v>
      </c>
      <c r="Y6" t="s">
        <v>42</v>
      </c>
      <c r="Z6" t="s">
        <v>65</v>
      </c>
      <c r="AB6" t="s">
        <v>73</v>
      </c>
      <c r="AC6" t="s">
        <v>74</v>
      </c>
      <c r="AD6" t="s">
        <v>46</v>
      </c>
      <c r="AE6">
        <v>2019</v>
      </c>
      <c r="AF6" t="s">
        <v>47</v>
      </c>
      <c r="AG6" t="s">
        <v>48</v>
      </c>
      <c r="AH6" t="s">
        <v>49</v>
      </c>
      <c r="AI6">
        <v>885</v>
      </c>
    </row>
    <row r="7" spans="1:35" hidden="1" x14ac:dyDescent="0.25">
      <c r="A7" t="s">
        <v>34</v>
      </c>
      <c r="B7" t="s">
        <v>35</v>
      </c>
      <c r="C7" t="s">
        <v>75</v>
      </c>
      <c r="D7">
        <v>18095042</v>
      </c>
      <c r="E7" t="s">
        <v>76</v>
      </c>
      <c r="F7">
        <v>35097</v>
      </c>
      <c r="G7" s="1">
        <v>44707</v>
      </c>
      <c r="H7" s="1"/>
      <c r="I7" s="1">
        <v>43721</v>
      </c>
      <c r="J7" t="s">
        <v>69</v>
      </c>
      <c r="N7" t="s">
        <v>39</v>
      </c>
      <c r="O7" t="s">
        <v>40</v>
      </c>
      <c r="P7" t="s">
        <v>41</v>
      </c>
      <c r="Q7" t="s">
        <v>1437</v>
      </c>
      <c r="R7" t="s">
        <v>77</v>
      </c>
      <c r="S7" t="s">
        <v>77</v>
      </c>
      <c r="T7" t="s">
        <v>44</v>
      </c>
      <c r="U7">
        <v>1</v>
      </c>
      <c r="V7" t="s">
        <v>42</v>
      </c>
      <c r="W7" t="s">
        <v>42</v>
      </c>
      <c r="X7" t="s">
        <v>42</v>
      </c>
      <c r="Y7" t="s">
        <v>42</v>
      </c>
      <c r="AB7" t="s">
        <v>73</v>
      </c>
      <c r="AC7" t="s">
        <v>74</v>
      </c>
      <c r="AD7" t="s">
        <v>46</v>
      </c>
      <c r="AE7">
        <v>2019</v>
      </c>
      <c r="AF7" t="s">
        <v>47</v>
      </c>
      <c r="AG7" t="s">
        <v>48</v>
      </c>
      <c r="AH7" t="s">
        <v>49</v>
      </c>
      <c r="AI7">
        <v>986</v>
      </c>
    </row>
    <row r="8" spans="1:35" hidden="1" x14ac:dyDescent="0.25">
      <c r="A8" t="s">
        <v>34</v>
      </c>
      <c r="B8" t="s">
        <v>35</v>
      </c>
      <c r="C8" t="s">
        <v>75</v>
      </c>
      <c r="D8">
        <v>18095042</v>
      </c>
      <c r="E8" t="s">
        <v>76</v>
      </c>
      <c r="F8">
        <v>35097</v>
      </c>
      <c r="G8" s="1">
        <v>44707</v>
      </c>
      <c r="H8" s="1"/>
      <c r="I8" s="1">
        <v>43721</v>
      </c>
      <c r="J8" t="s">
        <v>69</v>
      </c>
      <c r="N8" t="s">
        <v>39</v>
      </c>
      <c r="O8" t="s">
        <v>40</v>
      </c>
      <c r="P8" t="s">
        <v>41</v>
      </c>
      <c r="Q8" t="s">
        <v>1437</v>
      </c>
      <c r="R8" t="s">
        <v>63</v>
      </c>
      <c r="S8" t="s">
        <v>71</v>
      </c>
      <c r="T8" t="s">
        <v>78</v>
      </c>
      <c r="U8">
        <v>1</v>
      </c>
      <c r="V8" t="s">
        <v>42</v>
      </c>
      <c r="W8" t="s">
        <v>42</v>
      </c>
      <c r="X8" t="s">
        <v>42</v>
      </c>
      <c r="Y8" t="s">
        <v>42</v>
      </c>
      <c r="AB8" t="s">
        <v>73</v>
      </c>
      <c r="AC8" t="s">
        <v>74</v>
      </c>
      <c r="AD8" t="s">
        <v>46</v>
      </c>
      <c r="AE8">
        <v>2019</v>
      </c>
      <c r="AF8" t="s">
        <v>47</v>
      </c>
      <c r="AG8" t="s">
        <v>48</v>
      </c>
      <c r="AH8" t="s">
        <v>49</v>
      </c>
      <c r="AI8">
        <v>986</v>
      </c>
    </row>
    <row r="9" spans="1:35" hidden="1" x14ac:dyDescent="0.25">
      <c r="A9" t="s">
        <v>34</v>
      </c>
      <c r="B9" t="s">
        <v>35</v>
      </c>
      <c r="C9" t="s">
        <v>75</v>
      </c>
      <c r="D9">
        <v>18095042</v>
      </c>
      <c r="E9" t="s">
        <v>76</v>
      </c>
      <c r="F9">
        <v>35097</v>
      </c>
      <c r="G9" s="1">
        <v>44707</v>
      </c>
      <c r="H9" s="1"/>
      <c r="I9" s="1">
        <v>43721</v>
      </c>
      <c r="J9" t="s">
        <v>69</v>
      </c>
      <c r="N9" t="s">
        <v>39</v>
      </c>
      <c r="O9" t="s">
        <v>40</v>
      </c>
      <c r="P9" t="s">
        <v>41</v>
      </c>
      <c r="Q9" t="s">
        <v>1437</v>
      </c>
      <c r="R9" t="s">
        <v>63</v>
      </c>
      <c r="S9" t="s">
        <v>79</v>
      </c>
      <c r="T9" t="s">
        <v>67</v>
      </c>
      <c r="U9">
        <v>1</v>
      </c>
      <c r="V9" t="s">
        <v>42</v>
      </c>
      <c r="W9" t="s">
        <v>42</v>
      </c>
      <c r="X9" t="s">
        <v>42</v>
      </c>
      <c r="Y9" t="s">
        <v>42</v>
      </c>
      <c r="AB9" t="s">
        <v>73</v>
      </c>
      <c r="AC9" t="s">
        <v>74</v>
      </c>
      <c r="AD9" t="s">
        <v>46</v>
      </c>
      <c r="AE9">
        <v>2019</v>
      </c>
      <c r="AF9" t="s">
        <v>47</v>
      </c>
      <c r="AG9" t="s">
        <v>48</v>
      </c>
      <c r="AH9" t="s">
        <v>49</v>
      </c>
      <c r="AI9">
        <v>986</v>
      </c>
    </row>
    <row r="10" spans="1:35" hidden="1" x14ac:dyDescent="0.25">
      <c r="A10" t="s">
        <v>34</v>
      </c>
      <c r="B10" t="s">
        <v>35</v>
      </c>
      <c r="C10" t="s">
        <v>75</v>
      </c>
      <c r="D10">
        <v>18095042</v>
      </c>
      <c r="E10" t="s">
        <v>76</v>
      </c>
      <c r="F10">
        <v>35097</v>
      </c>
      <c r="G10" s="1">
        <v>44707</v>
      </c>
      <c r="H10" s="1"/>
      <c r="I10" s="1">
        <v>43721</v>
      </c>
      <c r="J10" t="s">
        <v>69</v>
      </c>
      <c r="N10" t="s">
        <v>39</v>
      </c>
      <c r="O10" t="s">
        <v>40</v>
      </c>
      <c r="P10" t="s">
        <v>41</v>
      </c>
      <c r="Q10" t="s">
        <v>1437</v>
      </c>
      <c r="R10" t="s">
        <v>63</v>
      </c>
      <c r="S10" t="s">
        <v>80</v>
      </c>
      <c r="T10" t="s">
        <v>81</v>
      </c>
      <c r="U10">
        <v>1</v>
      </c>
      <c r="V10" t="s">
        <v>42</v>
      </c>
      <c r="W10" t="s">
        <v>42</v>
      </c>
      <c r="X10" t="s">
        <v>42</v>
      </c>
      <c r="Y10" t="s">
        <v>42</v>
      </c>
      <c r="AB10" t="s">
        <v>73</v>
      </c>
      <c r="AC10" t="s">
        <v>74</v>
      </c>
      <c r="AD10" t="s">
        <v>46</v>
      </c>
      <c r="AE10">
        <v>2019</v>
      </c>
      <c r="AF10" t="s">
        <v>47</v>
      </c>
      <c r="AG10" t="s">
        <v>48</v>
      </c>
      <c r="AH10" t="s">
        <v>49</v>
      </c>
      <c r="AI10">
        <v>986</v>
      </c>
    </row>
    <row r="11" spans="1:35" hidden="1" x14ac:dyDescent="0.25">
      <c r="A11" t="s">
        <v>34</v>
      </c>
      <c r="B11" t="s">
        <v>35</v>
      </c>
      <c r="C11" t="s">
        <v>75</v>
      </c>
      <c r="D11">
        <v>18095042</v>
      </c>
      <c r="E11" t="s">
        <v>76</v>
      </c>
      <c r="F11">
        <v>35097</v>
      </c>
      <c r="G11" s="1">
        <v>44707</v>
      </c>
      <c r="H11" s="1"/>
      <c r="I11" s="1">
        <v>43721</v>
      </c>
      <c r="J11" t="s">
        <v>69</v>
      </c>
      <c r="N11" t="s">
        <v>39</v>
      </c>
      <c r="O11" t="s">
        <v>40</v>
      </c>
      <c r="P11" t="s">
        <v>41</v>
      </c>
      <c r="Q11" t="s">
        <v>1437</v>
      </c>
      <c r="R11" t="s">
        <v>63</v>
      </c>
      <c r="S11" t="s">
        <v>82</v>
      </c>
      <c r="T11" t="s">
        <v>64</v>
      </c>
      <c r="U11">
        <v>1</v>
      </c>
      <c r="V11" t="s">
        <v>49</v>
      </c>
      <c r="W11" t="s">
        <v>42</v>
      </c>
      <c r="X11" t="s">
        <v>49</v>
      </c>
      <c r="Y11" t="s">
        <v>42</v>
      </c>
      <c r="Z11" t="s">
        <v>83</v>
      </c>
      <c r="AB11" t="s">
        <v>73</v>
      </c>
      <c r="AC11" t="s">
        <v>74</v>
      </c>
      <c r="AD11" t="s">
        <v>46</v>
      </c>
      <c r="AE11">
        <v>2019</v>
      </c>
      <c r="AF11" t="s">
        <v>47</v>
      </c>
      <c r="AG11" t="s">
        <v>48</v>
      </c>
      <c r="AH11" t="s">
        <v>49</v>
      </c>
      <c r="AI11">
        <v>986</v>
      </c>
    </row>
    <row r="12" spans="1:35" hidden="1" x14ac:dyDescent="0.25">
      <c r="A12" t="s">
        <v>34</v>
      </c>
      <c r="B12" t="s">
        <v>35</v>
      </c>
      <c r="E12" t="s">
        <v>136</v>
      </c>
      <c r="F12">
        <v>3424</v>
      </c>
      <c r="G12" s="1">
        <v>44704</v>
      </c>
      <c r="H12" s="1"/>
      <c r="I12" s="1">
        <v>43808</v>
      </c>
      <c r="J12" t="s">
        <v>116</v>
      </c>
      <c r="N12" t="s">
        <v>52</v>
      </c>
      <c r="O12" t="s">
        <v>53</v>
      </c>
      <c r="P12" t="s">
        <v>88</v>
      </c>
      <c r="Q12" t="s">
        <v>1437</v>
      </c>
      <c r="R12" t="s">
        <v>63</v>
      </c>
      <c r="S12" t="s">
        <v>86</v>
      </c>
      <c r="T12" t="s">
        <v>64</v>
      </c>
      <c r="U12">
        <v>1</v>
      </c>
      <c r="V12" t="s">
        <v>49</v>
      </c>
      <c r="W12" t="s">
        <v>42</v>
      </c>
      <c r="X12" t="s">
        <v>49</v>
      </c>
      <c r="Y12" t="s">
        <v>42</v>
      </c>
      <c r="Z12" t="s">
        <v>83</v>
      </c>
      <c r="AB12" t="s">
        <v>48</v>
      </c>
      <c r="AC12" t="s">
        <v>58</v>
      </c>
      <c r="AD12" t="s">
        <v>46</v>
      </c>
      <c r="AE12">
        <v>2019</v>
      </c>
      <c r="AF12" t="s">
        <v>47</v>
      </c>
      <c r="AG12" t="s">
        <v>48</v>
      </c>
      <c r="AH12" t="s">
        <v>49</v>
      </c>
      <c r="AI12">
        <v>896</v>
      </c>
    </row>
    <row r="13" spans="1:35" hidden="1" x14ac:dyDescent="0.25">
      <c r="A13" t="s">
        <v>34</v>
      </c>
      <c r="B13" t="s">
        <v>35</v>
      </c>
      <c r="E13" t="s">
        <v>87</v>
      </c>
      <c r="F13">
        <v>4639</v>
      </c>
      <c r="G13" s="1">
        <v>44707</v>
      </c>
      <c r="H13" s="1"/>
      <c r="I13" s="1">
        <v>43808</v>
      </c>
      <c r="J13" t="s">
        <v>69</v>
      </c>
      <c r="N13" t="s">
        <v>52</v>
      </c>
      <c r="O13" t="s">
        <v>53</v>
      </c>
      <c r="P13" t="s">
        <v>88</v>
      </c>
      <c r="Q13" t="s">
        <v>1436</v>
      </c>
      <c r="R13" t="s">
        <v>63</v>
      </c>
      <c r="S13" t="s">
        <v>89</v>
      </c>
      <c r="T13" t="s">
        <v>90</v>
      </c>
      <c r="U13">
        <v>1</v>
      </c>
      <c r="V13" t="s">
        <v>42</v>
      </c>
      <c r="W13" t="s">
        <v>42</v>
      </c>
      <c r="X13" t="s">
        <v>42</v>
      </c>
      <c r="Y13" t="s">
        <v>42</v>
      </c>
      <c r="AB13" t="s">
        <v>73</v>
      </c>
      <c r="AC13" t="s">
        <v>74</v>
      </c>
      <c r="AD13" t="s">
        <v>46</v>
      </c>
      <c r="AE13">
        <v>2019</v>
      </c>
      <c r="AF13" t="s">
        <v>47</v>
      </c>
      <c r="AG13" t="s">
        <v>48</v>
      </c>
      <c r="AH13" t="s">
        <v>49</v>
      </c>
      <c r="AI13">
        <v>899</v>
      </c>
    </row>
    <row r="14" spans="1:35" hidden="1" x14ac:dyDescent="0.25">
      <c r="A14" t="s">
        <v>34</v>
      </c>
      <c r="B14" t="s">
        <v>35</v>
      </c>
      <c r="C14" t="s">
        <v>91</v>
      </c>
      <c r="D14">
        <v>18095130</v>
      </c>
      <c r="E14" t="s">
        <v>92</v>
      </c>
      <c r="F14">
        <v>3090</v>
      </c>
      <c r="G14" s="1">
        <v>43875</v>
      </c>
      <c r="H14" s="1">
        <v>43710</v>
      </c>
      <c r="I14" s="1">
        <v>43721</v>
      </c>
      <c r="J14" t="s">
        <v>93</v>
      </c>
      <c r="N14" t="s">
        <v>39</v>
      </c>
      <c r="O14" t="s">
        <v>40</v>
      </c>
      <c r="Q14" t="s">
        <v>1437</v>
      </c>
      <c r="R14" t="s">
        <v>94</v>
      </c>
      <c r="S14" t="s">
        <v>94</v>
      </c>
      <c r="T14" t="s">
        <v>44</v>
      </c>
      <c r="U14">
        <v>1</v>
      </c>
      <c r="V14" t="s">
        <v>42</v>
      </c>
      <c r="W14" t="s">
        <v>42</v>
      </c>
      <c r="X14" t="s">
        <v>42</v>
      </c>
      <c r="Y14" t="s">
        <v>42</v>
      </c>
      <c r="AB14" t="s">
        <v>73</v>
      </c>
      <c r="AC14" t="s">
        <v>74</v>
      </c>
      <c r="AD14" t="s">
        <v>46</v>
      </c>
      <c r="AE14">
        <v>2019</v>
      </c>
      <c r="AF14" t="s">
        <v>47</v>
      </c>
      <c r="AG14" t="s">
        <v>48</v>
      </c>
      <c r="AH14" t="s">
        <v>49</v>
      </c>
      <c r="AI14">
        <v>154</v>
      </c>
    </row>
    <row r="15" spans="1:35" hidden="1" x14ac:dyDescent="0.25">
      <c r="A15" t="s">
        <v>34</v>
      </c>
      <c r="B15" t="s">
        <v>35</v>
      </c>
      <c r="C15" t="s">
        <v>95</v>
      </c>
      <c r="D15">
        <v>19075031</v>
      </c>
      <c r="E15" t="s">
        <v>96</v>
      </c>
      <c r="F15">
        <v>25423</v>
      </c>
      <c r="G15" s="1">
        <v>44706</v>
      </c>
      <c r="H15" s="1"/>
      <c r="I15" s="1">
        <v>44158</v>
      </c>
      <c r="J15" t="s">
        <v>69</v>
      </c>
      <c r="K15" s="2" t="s">
        <v>97</v>
      </c>
      <c r="L15" t="s">
        <v>98</v>
      </c>
      <c r="N15" t="s">
        <v>52</v>
      </c>
      <c r="O15" t="s">
        <v>53</v>
      </c>
      <c r="P15" t="s">
        <v>99</v>
      </c>
      <c r="Q15" t="s">
        <v>1437</v>
      </c>
      <c r="R15" t="s">
        <v>63</v>
      </c>
      <c r="S15" t="s">
        <v>98</v>
      </c>
      <c r="T15" t="s">
        <v>64</v>
      </c>
      <c r="U15">
        <v>1</v>
      </c>
      <c r="V15" t="s">
        <v>49</v>
      </c>
      <c r="W15" t="s">
        <v>49</v>
      </c>
      <c r="X15" t="s">
        <v>42</v>
      </c>
      <c r="Y15" t="s">
        <v>42</v>
      </c>
      <c r="Z15" t="s">
        <v>65</v>
      </c>
      <c r="AB15" t="s">
        <v>73</v>
      </c>
      <c r="AC15" t="s">
        <v>74</v>
      </c>
      <c r="AD15" t="s">
        <v>46</v>
      </c>
      <c r="AE15">
        <v>2019</v>
      </c>
      <c r="AF15" t="s">
        <v>100</v>
      </c>
      <c r="AG15" t="s">
        <v>48</v>
      </c>
      <c r="AH15" t="s">
        <v>49</v>
      </c>
      <c r="AI15">
        <v>548</v>
      </c>
    </row>
    <row r="16" spans="1:35" hidden="1" x14ac:dyDescent="0.25">
      <c r="A16" t="s">
        <v>34</v>
      </c>
      <c r="B16" t="s">
        <v>35</v>
      </c>
      <c r="E16" t="s">
        <v>101</v>
      </c>
      <c r="F16">
        <v>15131</v>
      </c>
      <c r="G16" s="1">
        <v>44706</v>
      </c>
      <c r="H16" s="1"/>
      <c r="I16" s="1">
        <v>43808</v>
      </c>
      <c r="J16" t="s">
        <v>69</v>
      </c>
      <c r="N16" t="s">
        <v>52</v>
      </c>
      <c r="O16" t="s">
        <v>40</v>
      </c>
      <c r="P16" t="s">
        <v>102</v>
      </c>
      <c r="Q16" t="s">
        <v>1436</v>
      </c>
      <c r="R16" t="s">
        <v>63</v>
      </c>
      <c r="S16" t="s">
        <v>103</v>
      </c>
      <c r="T16" t="s">
        <v>64</v>
      </c>
      <c r="U16">
        <v>1</v>
      </c>
      <c r="V16" t="s">
        <v>49</v>
      </c>
      <c r="W16" t="s">
        <v>49</v>
      </c>
      <c r="X16" t="s">
        <v>42</v>
      </c>
      <c r="Y16" t="s">
        <v>42</v>
      </c>
      <c r="Z16" t="s">
        <v>65</v>
      </c>
      <c r="AA16" t="s">
        <v>104</v>
      </c>
      <c r="AB16" t="s">
        <v>73</v>
      </c>
      <c r="AC16" t="s">
        <v>74</v>
      </c>
      <c r="AD16" t="s">
        <v>46</v>
      </c>
      <c r="AE16">
        <v>2019</v>
      </c>
      <c r="AF16" t="s">
        <v>47</v>
      </c>
      <c r="AG16" t="s">
        <v>48</v>
      </c>
      <c r="AH16" t="s">
        <v>42</v>
      </c>
      <c r="AI16">
        <v>898</v>
      </c>
    </row>
    <row r="17" spans="1:35" hidden="1" x14ac:dyDescent="0.25">
      <c r="A17" t="s">
        <v>34</v>
      </c>
      <c r="B17" t="s">
        <v>35</v>
      </c>
      <c r="E17" t="s">
        <v>101</v>
      </c>
      <c r="F17">
        <v>15131</v>
      </c>
      <c r="G17" s="1">
        <v>44706</v>
      </c>
      <c r="H17" s="1"/>
      <c r="I17" s="1">
        <v>43808</v>
      </c>
      <c r="J17" t="s">
        <v>69</v>
      </c>
      <c r="N17" t="s">
        <v>52</v>
      </c>
      <c r="O17" t="s">
        <v>40</v>
      </c>
      <c r="P17" t="s">
        <v>102</v>
      </c>
      <c r="Q17" t="s">
        <v>1437</v>
      </c>
      <c r="R17" t="s">
        <v>105</v>
      </c>
      <c r="S17" t="s">
        <v>105</v>
      </c>
      <c r="T17" t="s">
        <v>44</v>
      </c>
      <c r="U17">
        <v>1</v>
      </c>
      <c r="V17" t="s">
        <v>42</v>
      </c>
      <c r="W17" t="s">
        <v>42</v>
      </c>
      <c r="X17" t="s">
        <v>42</v>
      </c>
      <c r="Y17" t="s">
        <v>42</v>
      </c>
      <c r="AB17" t="s">
        <v>73</v>
      </c>
      <c r="AC17" t="s">
        <v>74</v>
      </c>
      <c r="AD17" t="s">
        <v>46</v>
      </c>
      <c r="AE17">
        <v>2019</v>
      </c>
      <c r="AF17" t="s">
        <v>47</v>
      </c>
      <c r="AG17" t="s">
        <v>48</v>
      </c>
      <c r="AH17" t="s">
        <v>42</v>
      </c>
      <c r="AI17">
        <v>898</v>
      </c>
    </row>
    <row r="18" spans="1:35" hidden="1" x14ac:dyDescent="0.25">
      <c r="A18" t="s">
        <v>34</v>
      </c>
      <c r="B18" t="s">
        <v>35</v>
      </c>
      <c r="C18" t="s">
        <v>106</v>
      </c>
      <c r="D18">
        <v>18095083</v>
      </c>
      <c r="E18" t="s">
        <v>107</v>
      </c>
      <c r="F18">
        <v>18861</v>
      </c>
      <c r="G18" s="1">
        <v>44705</v>
      </c>
      <c r="H18" s="1"/>
      <c r="I18" s="1">
        <v>44095</v>
      </c>
      <c r="J18" t="s">
        <v>69</v>
      </c>
      <c r="N18" t="s">
        <v>52</v>
      </c>
      <c r="O18" t="s">
        <v>53</v>
      </c>
      <c r="P18" t="s">
        <v>70</v>
      </c>
      <c r="Q18" t="s">
        <v>1437</v>
      </c>
      <c r="R18" t="s">
        <v>63</v>
      </c>
      <c r="S18" t="s">
        <v>108</v>
      </c>
      <c r="T18" t="s">
        <v>90</v>
      </c>
      <c r="U18">
        <v>1</v>
      </c>
      <c r="V18" t="s">
        <v>42</v>
      </c>
      <c r="W18" t="s">
        <v>42</v>
      </c>
      <c r="X18" t="s">
        <v>42</v>
      </c>
      <c r="Y18" t="s">
        <v>42</v>
      </c>
      <c r="AB18" t="s">
        <v>73</v>
      </c>
      <c r="AC18" t="s">
        <v>74</v>
      </c>
      <c r="AD18" t="s">
        <v>46</v>
      </c>
      <c r="AE18">
        <v>2019</v>
      </c>
      <c r="AF18" t="s">
        <v>47</v>
      </c>
      <c r="AG18" t="s">
        <v>48</v>
      </c>
      <c r="AH18" t="s">
        <v>49</v>
      </c>
      <c r="AI18">
        <v>610</v>
      </c>
    </row>
    <row r="19" spans="1:35" hidden="1" x14ac:dyDescent="0.25">
      <c r="A19" t="s">
        <v>34</v>
      </c>
      <c r="B19" t="s">
        <v>35</v>
      </c>
      <c r="C19" t="s">
        <v>109</v>
      </c>
      <c r="D19">
        <v>18095078</v>
      </c>
      <c r="E19" t="s">
        <v>110</v>
      </c>
      <c r="F19">
        <v>8158</v>
      </c>
      <c r="G19" s="1">
        <v>44560</v>
      </c>
      <c r="H19" s="1">
        <v>43815</v>
      </c>
      <c r="I19" s="1">
        <v>44264</v>
      </c>
      <c r="J19" t="s">
        <v>69</v>
      </c>
      <c r="K19" s="2" t="s">
        <v>111</v>
      </c>
      <c r="L19" t="s">
        <v>86</v>
      </c>
      <c r="N19" t="s">
        <v>52</v>
      </c>
      <c r="O19" t="s">
        <v>53</v>
      </c>
      <c r="P19" t="s">
        <v>112</v>
      </c>
      <c r="Q19" t="s">
        <v>1437</v>
      </c>
      <c r="R19" t="s">
        <v>63</v>
      </c>
      <c r="S19" t="s">
        <v>479</v>
      </c>
      <c r="T19" t="s">
        <v>64</v>
      </c>
      <c r="U19">
        <v>1</v>
      </c>
      <c r="V19" t="s">
        <v>49</v>
      </c>
      <c r="W19" t="s">
        <v>42</v>
      </c>
      <c r="X19" t="s">
        <v>49</v>
      </c>
      <c r="Y19" t="s">
        <v>42</v>
      </c>
      <c r="Z19" t="s">
        <v>83</v>
      </c>
      <c r="AA19" t="s">
        <v>113</v>
      </c>
      <c r="AB19" t="s">
        <v>73</v>
      </c>
      <c r="AC19" t="s">
        <v>74</v>
      </c>
      <c r="AD19" t="s">
        <v>46</v>
      </c>
      <c r="AE19">
        <v>2019</v>
      </c>
      <c r="AF19" t="s">
        <v>47</v>
      </c>
      <c r="AG19" t="s">
        <v>48</v>
      </c>
      <c r="AH19" t="s">
        <v>49</v>
      </c>
      <c r="AI19">
        <v>296</v>
      </c>
    </row>
    <row r="20" spans="1:35" hidden="1" x14ac:dyDescent="0.25">
      <c r="A20" t="s">
        <v>34</v>
      </c>
      <c r="B20" t="s">
        <v>35</v>
      </c>
      <c r="C20" t="s">
        <v>114</v>
      </c>
      <c r="D20">
        <v>19075124</v>
      </c>
      <c r="E20" t="s">
        <v>115</v>
      </c>
      <c r="F20">
        <v>24949</v>
      </c>
      <c r="G20" s="1">
        <v>44705</v>
      </c>
      <c r="H20" s="1"/>
      <c r="I20" s="1">
        <v>43851</v>
      </c>
      <c r="J20" t="s">
        <v>116</v>
      </c>
      <c r="N20" t="s">
        <v>52</v>
      </c>
      <c r="O20" t="s">
        <v>40</v>
      </c>
      <c r="P20" t="s">
        <v>70</v>
      </c>
      <c r="Q20" t="s">
        <v>1437</v>
      </c>
      <c r="R20" t="s">
        <v>117</v>
      </c>
      <c r="S20" t="s">
        <v>117</v>
      </c>
      <c r="T20" t="s">
        <v>44</v>
      </c>
      <c r="U20">
        <v>1</v>
      </c>
      <c r="V20" t="s">
        <v>42</v>
      </c>
      <c r="W20" t="s">
        <v>42</v>
      </c>
      <c r="X20" t="s">
        <v>42</v>
      </c>
      <c r="Y20" t="s">
        <v>42</v>
      </c>
      <c r="AB20" t="s">
        <v>48</v>
      </c>
      <c r="AC20" t="s">
        <v>58</v>
      </c>
      <c r="AD20" t="s">
        <v>46</v>
      </c>
      <c r="AE20">
        <v>2019</v>
      </c>
      <c r="AF20" t="s">
        <v>47</v>
      </c>
      <c r="AG20" t="s">
        <v>48</v>
      </c>
      <c r="AH20" t="s">
        <v>49</v>
      </c>
      <c r="AI20">
        <v>854</v>
      </c>
    </row>
    <row r="21" spans="1:35" hidden="1" x14ac:dyDescent="0.25">
      <c r="A21" t="s">
        <v>34</v>
      </c>
      <c r="B21" t="s">
        <v>35</v>
      </c>
      <c r="C21" t="s">
        <v>131</v>
      </c>
      <c r="D21">
        <v>19075128</v>
      </c>
      <c r="E21" t="s">
        <v>132</v>
      </c>
      <c r="F21">
        <v>11547</v>
      </c>
      <c r="G21" s="1">
        <v>44704</v>
      </c>
      <c r="H21" s="1"/>
      <c r="I21" s="1">
        <v>44428</v>
      </c>
      <c r="J21" t="s">
        <v>38</v>
      </c>
      <c r="K21" s="2" t="s">
        <v>120</v>
      </c>
      <c r="L21" t="s">
        <v>121</v>
      </c>
      <c r="M21">
        <v>1</v>
      </c>
      <c r="N21" t="s">
        <v>52</v>
      </c>
      <c r="O21" t="s">
        <v>53</v>
      </c>
      <c r="P21" t="s">
        <v>133</v>
      </c>
      <c r="Q21" t="s">
        <v>1436</v>
      </c>
      <c r="R21" t="s">
        <v>63</v>
      </c>
      <c r="S21" t="s">
        <v>121</v>
      </c>
      <c r="T21" t="s">
        <v>64</v>
      </c>
      <c r="U21">
        <v>1</v>
      </c>
      <c r="V21" t="s">
        <v>49</v>
      </c>
      <c r="W21" t="s">
        <v>49</v>
      </c>
      <c r="X21" t="s">
        <v>42</v>
      </c>
      <c r="Y21" t="s">
        <v>42</v>
      </c>
      <c r="Z21" t="s">
        <v>65</v>
      </c>
      <c r="AB21" t="s">
        <v>301</v>
      </c>
      <c r="AC21" t="s">
        <v>45</v>
      </c>
      <c r="AD21" t="s">
        <v>46</v>
      </c>
      <c r="AE21">
        <v>2019</v>
      </c>
      <c r="AF21" t="s">
        <v>47</v>
      </c>
      <c r="AG21" t="s">
        <v>48</v>
      </c>
      <c r="AH21" t="s">
        <v>49</v>
      </c>
      <c r="AI21">
        <v>276</v>
      </c>
    </row>
    <row r="22" spans="1:35" hidden="1" x14ac:dyDescent="0.25">
      <c r="A22" t="s">
        <v>34</v>
      </c>
      <c r="B22" t="s">
        <v>35</v>
      </c>
      <c r="E22" t="s">
        <v>215</v>
      </c>
      <c r="F22">
        <v>2134</v>
      </c>
      <c r="G22" s="1">
        <v>44593</v>
      </c>
      <c r="H22" s="1"/>
      <c r="I22" s="1">
        <v>43808</v>
      </c>
      <c r="J22" t="s">
        <v>93</v>
      </c>
      <c r="K22" s="2" t="s">
        <v>125</v>
      </c>
      <c r="L22" t="s">
        <v>126</v>
      </c>
      <c r="M22">
        <v>1</v>
      </c>
      <c r="N22" t="s">
        <v>52</v>
      </c>
      <c r="O22" t="s">
        <v>53</v>
      </c>
      <c r="P22" t="s">
        <v>88</v>
      </c>
      <c r="Q22" t="s">
        <v>1436</v>
      </c>
      <c r="R22" t="s">
        <v>63</v>
      </c>
      <c r="S22" t="s">
        <v>126</v>
      </c>
      <c r="T22" t="s">
        <v>64</v>
      </c>
      <c r="U22">
        <v>1</v>
      </c>
      <c r="V22" t="s">
        <v>49</v>
      </c>
      <c r="W22" t="s">
        <v>49</v>
      </c>
      <c r="X22" t="s">
        <v>42</v>
      </c>
      <c r="Y22" t="s">
        <v>42</v>
      </c>
      <c r="Z22" t="s">
        <v>65</v>
      </c>
      <c r="AA22" t="s">
        <v>438</v>
      </c>
      <c r="AB22" t="s">
        <v>73</v>
      </c>
      <c r="AC22" t="s">
        <v>74</v>
      </c>
      <c r="AD22" t="s">
        <v>46</v>
      </c>
      <c r="AE22">
        <v>2019</v>
      </c>
      <c r="AF22" t="s">
        <v>47</v>
      </c>
      <c r="AG22" t="s">
        <v>48</v>
      </c>
      <c r="AH22" t="s">
        <v>49</v>
      </c>
      <c r="AI22">
        <v>785</v>
      </c>
    </row>
    <row r="23" spans="1:35" hidden="1" x14ac:dyDescent="0.25">
      <c r="A23" t="s">
        <v>34</v>
      </c>
      <c r="B23" t="s">
        <v>35</v>
      </c>
      <c r="C23" t="s">
        <v>123</v>
      </c>
      <c r="D23">
        <v>19075060</v>
      </c>
      <c r="E23" t="s">
        <v>124</v>
      </c>
      <c r="F23">
        <v>36800</v>
      </c>
      <c r="G23" s="1">
        <v>44704</v>
      </c>
      <c r="H23" s="1"/>
      <c r="I23" s="1">
        <v>43804</v>
      </c>
      <c r="J23" t="s">
        <v>51</v>
      </c>
      <c r="N23" t="s">
        <v>52</v>
      </c>
      <c r="O23" t="s">
        <v>53</v>
      </c>
      <c r="P23" t="s">
        <v>127</v>
      </c>
      <c r="Q23" t="s">
        <v>1437</v>
      </c>
      <c r="R23" t="s">
        <v>63</v>
      </c>
      <c r="S23" t="s">
        <v>128</v>
      </c>
      <c r="T23" t="s">
        <v>81</v>
      </c>
      <c r="U23">
        <v>1</v>
      </c>
      <c r="V23" t="s">
        <v>42</v>
      </c>
      <c r="W23" t="s">
        <v>42</v>
      </c>
      <c r="X23" t="s">
        <v>42</v>
      </c>
      <c r="Y23" t="s">
        <v>42</v>
      </c>
      <c r="AB23" t="s">
        <v>48</v>
      </c>
      <c r="AC23" t="s">
        <v>58</v>
      </c>
      <c r="AD23" t="s">
        <v>46</v>
      </c>
      <c r="AE23">
        <v>2019</v>
      </c>
      <c r="AF23" t="s">
        <v>47</v>
      </c>
      <c r="AG23" t="s">
        <v>48</v>
      </c>
      <c r="AH23" t="s">
        <v>49</v>
      </c>
      <c r="AI23">
        <v>900</v>
      </c>
    </row>
    <row r="24" spans="1:35" hidden="1" x14ac:dyDescent="0.25">
      <c r="A24" t="s">
        <v>34</v>
      </c>
      <c r="B24" t="s">
        <v>35</v>
      </c>
      <c r="C24" t="s">
        <v>152</v>
      </c>
      <c r="D24">
        <v>19104065</v>
      </c>
      <c r="E24" t="s">
        <v>153</v>
      </c>
      <c r="F24">
        <v>3030</v>
      </c>
      <c r="G24" s="1">
        <v>44602</v>
      </c>
      <c r="H24" s="1"/>
      <c r="I24" s="1">
        <v>44503</v>
      </c>
      <c r="J24" t="s">
        <v>51</v>
      </c>
      <c r="K24" s="2" t="s">
        <v>129</v>
      </c>
      <c r="L24" t="s">
        <v>130</v>
      </c>
      <c r="M24">
        <v>1</v>
      </c>
      <c r="N24" t="s">
        <v>52</v>
      </c>
      <c r="O24" t="s">
        <v>40</v>
      </c>
      <c r="P24" t="s">
        <v>154</v>
      </c>
      <c r="Q24" t="s">
        <v>1436</v>
      </c>
      <c r="R24" t="s">
        <v>63</v>
      </c>
      <c r="S24" t="s">
        <v>130</v>
      </c>
      <c r="T24" t="s">
        <v>64</v>
      </c>
      <c r="U24">
        <v>1</v>
      </c>
      <c r="V24" t="s">
        <v>49</v>
      </c>
      <c r="W24" t="s">
        <v>49</v>
      </c>
      <c r="X24" t="s">
        <v>42</v>
      </c>
      <c r="Y24" t="s">
        <v>42</v>
      </c>
      <c r="Z24" t="s">
        <v>65</v>
      </c>
      <c r="AB24" t="s">
        <v>48</v>
      </c>
      <c r="AC24" t="s">
        <v>58</v>
      </c>
      <c r="AD24" t="s">
        <v>46</v>
      </c>
      <c r="AE24">
        <v>2021</v>
      </c>
      <c r="AF24" t="s">
        <v>47</v>
      </c>
      <c r="AG24" t="s">
        <v>48</v>
      </c>
      <c r="AH24" t="s">
        <v>42</v>
      </c>
      <c r="AI24">
        <v>99</v>
      </c>
    </row>
    <row r="25" spans="1:35" hidden="1" x14ac:dyDescent="0.25">
      <c r="A25" t="s">
        <v>34</v>
      </c>
      <c r="B25" t="s">
        <v>35</v>
      </c>
      <c r="C25" t="s">
        <v>513</v>
      </c>
      <c r="D25">
        <v>19104106</v>
      </c>
      <c r="E25" t="s">
        <v>514</v>
      </c>
      <c r="F25">
        <v>9088</v>
      </c>
      <c r="G25" s="1">
        <v>44735</v>
      </c>
      <c r="H25" s="1"/>
      <c r="I25" s="1">
        <v>44503</v>
      </c>
      <c r="J25" t="s">
        <v>38</v>
      </c>
      <c r="K25" s="2" t="s">
        <v>120</v>
      </c>
      <c r="L25" t="s">
        <v>121</v>
      </c>
      <c r="N25" t="s">
        <v>52</v>
      </c>
      <c r="O25" t="s">
        <v>53</v>
      </c>
      <c r="P25" t="s">
        <v>154</v>
      </c>
      <c r="Q25" t="s">
        <v>1436</v>
      </c>
      <c r="R25" t="s">
        <v>63</v>
      </c>
      <c r="S25" t="s">
        <v>121</v>
      </c>
      <c r="T25" t="s">
        <v>64</v>
      </c>
      <c r="U25">
        <v>1</v>
      </c>
      <c r="V25" t="s">
        <v>49</v>
      </c>
      <c r="W25" t="s">
        <v>49</v>
      </c>
      <c r="X25" t="s">
        <v>42</v>
      </c>
      <c r="Y25" t="s">
        <v>42</v>
      </c>
      <c r="Z25" t="s">
        <v>65</v>
      </c>
      <c r="AB25" t="s">
        <v>301</v>
      </c>
      <c r="AC25" t="s">
        <v>45</v>
      </c>
      <c r="AD25" t="s">
        <v>46</v>
      </c>
      <c r="AE25">
        <v>2021</v>
      </c>
      <c r="AF25" t="s">
        <v>47</v>
      </c>
      <c r="AG25" t="s">
        <v>48</v>
      </c>
      <c r="AH25" t="s">
        <v>42</v>
      </c>
      <c r="AI25">
        <v>232</v>
      </c>
    </row>
    <row r="26" spans="1:35" hidden="1" x14ac:dyDescent="0.25">
      <c r="A26" t="s">
        <v>34</v>
      </c>
      <c r="B26" t="s">
        <v>35</v>
      </c>
      <c r="C26" t="s">
        <v>134</v>
      </c>
      <c r="D26">
        <v>19075214</v>
      </c>
      <c r="E26" t="s">
        <v>135</v>
      </c>
      <c r="F26">
        <v>14900</v>
      </c>
      <c r="G26" s="1">
        <v>44704</v>
      </c>
      <c r="H26" s="1"/>
      <c r="I26" s="1">
        <v>43851</v>
      </c>
      <c r="J26" t="s">
        <v>116</v>
      </c>
      <c r="N26" t="s">
        <v>52</v>
      </c>
      <c r="O26" t="s">
        <v>40</v>
      </c>
      <c r="P26" t="s">
        <v>70</v>
      </c>
      <c r="Q26" t="s">
        <v>1437</v>
      </c>
      <c r="R26" t="s">
        <v>105</v>
      </c>
      <c r="S26" t="s">
        <v>105</v>
      </c>
      <c r="T26" t="s">
        <v>44</v>
      </c>
      <c r="U26">
        <v>1</v>
      </c>
      <c r="V26" t="s">
        <v>42</v>
      </c>
      <c r="W26" t="s">
        <v>42</v>
      </c>
      <c r="X26" t="s">
        <v>42</v>
      </c>
      <c r="Y26" t="s">
        <v>42</v>
      </c>
      <c r="AB26" t="s">
        <v>48</v>
      </c>
      <c r="AC26" t="s">
        <v>58</v>
      </c>
      <c r="AD26" t="s">
        <v>46</v>
      </c>
      <c r="AE26">
        <v>2019</v>
      </c>
      <c r="AF26" t="s">
        <v>47</v>
      </c>
      <c r="AG26" t="s">
        <v>48</v>
      </c>
      <c r="AH26" t="s">
        <v>49</v>
      </c>
      <c r="AI26">
        <v>853</v>
      </c>
    </row>
    <row r="27" spans="1:35" hidden="1" x14ac:dyDescent="0.25">
      <c r="A27" t="s">
        <v>34</v>
      </c>
      <c r="B27" t="s">
        <v>35</v>
      </c>
      <c r="E27" t="s">
        <v>136</v>
      </c>
      <c r="F27">
        <v>3424</v>
      </c>
      <c r="G27" s="1">
        <v>44704</v>
      </c>
      <c r="H27" s="1"/>
      <c r="I27" s="1">
        <v>43808</v>
      </c>
      <c r="J27" t="s">
        <v>116</v>
      </c>
      <c r="N27" t="s">
        <v>52</v>
      </c>
      <c r="O27" t="s">
        <v>53</v>
      </c>
      <c r="P27" t="s">
        <v>88</v>
      </c>
      <c r="Q27" t="s">
        <v>1437</v>
      </c>
      <c r="R27" t="s">
        <v>63</v>
      </c>
      <c r="S27" t="s">
        <v>137</v>
      </c>
      <c r="T27" t="s">
        <v>67</v>
      </c>
      <c r="U27">
        <v>1</v>
      </c>
      <c r="V27" t="s">
        <v>42</v>
      </c>
      <c r="W27" t="s">
        <v>42</v>
      </c>
      <c r="X27" t="s">
        <v>42</v>
      </c>
      <c r="Y27" t="s">
        <v>42</v>
      </c>
      <c r="AB27" t="s">
        <v>48</v>
      </c>
      <c r="AC27" t="s">
        <v>58</v>
      </c>
      <c r="AD27" t="s">
        <v>46</v>
      </c>
      <c r="AE27">
        <v>2019</v>
      </c>
      <c r="AF27" t="s">
        <v>47</v>
      </c>
      <c r="AG27" t="s">
        <v>48</v>
      </c>
      <c r="AH27" t="s">
        <v>49</v>
      </c>
      <c r="AI27">
        <v>896</v>
      </c>
    </row>
    <row r="28" spans="1:35" hidden="1" x14ac:dyDescent="0.25">
      <c r="A28" t="s">
        <v>34</v>
      </c>
      <c r="B28" t="s">
        <v>35</v>
      </c>
      <c r="E28" t="s">
        <v>138</v>
      </c>
      <c r="F28">
        <v>3990</v>
      </c>
      <c r="G28" s="1">
        <v>44704</v>
      </c>
      <c r="H28" s="1"/>
      <c r="I28" s="1">
        <v>43808</v>
      </c>
      <c r="J28" t="s">
        <v>116</v>
      </c>
      <c r="N28" t="s">
        <v>52</v>
      </c>
      <c r="O28" t="s">
        <v>40</v>
      </c>
      <c r="P28" t="s">
        <v>88</v>
      </c>
      <c r="Q28" t="s">
        <v>1437</v>
      </c>
      <c r="R28" t="s">
        <v>94</v>
      </c>
      <c r="S28" t="s">
        <v>94</v>
      </c>
      <c r="T28" t="s">
        <v>44</v>
      </c>
      <c r="U28">
        <v>1</v>
      </c>
      <c r="V28" t="s">
        <v>42</v>
      </c>
      <c r="W28" t="s">
        <v>42</v>
      </c>
      <c r="X28" t="s">
        <v>42</v>
      </c>
      <c r="Y28" t="s">
        <v>42</v>
      </c>
      <c r="AB28" t="s">
        <v>48</v>
      </c>
      <c r="AC28" t="s">
        <v>58</v>
      </c>
      <c r="AD28" t="s">
        <v>46</v>
      </c>
      <c r="AE28">
        <v>2019</v>
      </c>
      <c r="AF28" t="s">
        <v>47</v>
      </c>
      <c r="AG28" t="s">
        <v>48</v>
      </c>
      <c r="AH28" t="s">
        <v>49</v>
      </c>
      <c r="AI28">
        <v>896</v>
      </c>
    </row>
    <row r="29" spans="1:35" s="27" customFormat="1" hidden="1" x14ac:dyDescent="0.25">
      <c r="A29" s="27" t="s">
        <v>34</v>
      </c>
      <c r="B29" s="27" t="s">
        <v>35</v>
      </c>
      <c r="C29" s="27" t="s">
        <v>671</v>
      </c>
      <c r="D29" s="27">
        <v>19075085</v>
      </c>
      <c r="E29" s="27" t="s">
        <v>672</v>
      </c>
      <c r="F29" s="27">
        <f>3841-1174</f>
        <v>2667</v>
      </c>
      <c r="G29" s="28">
        <v>44546</v>
      </c>
      <c r="H29" s="28"/>
      <c r="I29" s="28">
        <v>44431</v>
      </c>
      <c r="J29" s="27" t="s">
        <v>51</v>
      </c>
      <c r="K29" s="29"/>
      <c r="N29" s="27" t="s">
        <v>52</v>
      </c>
      <c r="O29" s="27" t="s">
        <v>53</v>
      </c>
      <c r="P29" s="27" t="s">
        <v>332</v>
      </c>
      <c r="Q29" t="s">
        <v>1437</v>
      </c>
      <c r="R29" s="27" t="s">
        <v>63</v>
      </c>
      <c r="S29" s="27" t="s">
        <v>86</v>
      </c>
      <c r="T29" s="27" t="s">
        <v>64</v>
      </c>
      <c r="U29" s="27">
        <v>1</v>
      </c>
      <c r="V29" s="27" t="s">
        <v>49</v>
      </c>
      <c r="W29" s="27" t="s">
        <v>42</v>
      </c>
      <c r="X29" s="27" t="s">
        <v>49</v>
      </c>
      <c r="Y29" s="27" t="s">
        <v>42</v>
      </c>
      <c r="Z29" s="27" t="s">
        <v>83</v>
      </c>
      <c r="AB29" s="27" t="s">
        <v>48</v>
      </c>
      <c r="AC29" s="27" t="s">
        <v>58</v>
      </c>
      <c r="AD29" s="27" t="s">
        <v>46</v>
      </c>
      <c r="AE29" s="27">
        <v>2019</v>
      </c>
      <c r="AF29" s="27" t="s">
        <v>333</v>
      </c>
      <c r="AG29" s="27" t="s">
        <v>333</v>
      </c>
      <c r="AH29" s="27" t="s">
        <v>42</v>
      </c>
      <c r="AI29" s="27">
        <v>115</v>
      </c>
    </row>
    <row r="30" spans="1:35" hidden="1" x14ac:dyDescent="0.25">
      <c r="A30" t="s">
        <v>34</v>
      </c>
      <c r="B30" t="s">
        <v>35</v>
      </c>
      <c r="C30" t="s">
        <v>139</v>
      </c>
      <c r="D30">
        <v>18095090</v>
      </c>
      <c r="E30" t="s">
        <v>140</v>
      </c>
      <c r="F30">
        <v>21503</v>
      </c>
      <c r="G30" s="1">
        <v>44700</v>
      </c>
      <c r="H30" s="1"/>
      <c r="I30" s="1">
        <v>44021</v>
      </c>
      <c r="J30" t="s">
        <v>69</v>
      </c>
      <c r="N30" t="s">
        <v>52</v>
      </c>
      <c r="O30" t="s">
        <v>40</v>
      </c>
      <c r="P30" t="s">
        <v>141</v>
      </c>
      <c r="Q30" t="s">
        <v>1437</v>
      </c>
      <c r="R30" t="s">
        <v>142</v>
      </c>
      <c r="S30" t="s">
        <v>142</v>
      </c>
      <c r="T30" t="s">
        <v>44</v>
      </c>
      <c r="U30">
        <v>1</v>
      </c>
      <c r="V30" t="s">
        <v>42</v>
      </c>
      <c r="W30" t="s">
        <v>42</v>
      </c>
      <c r="X30" t="s">
        <v>42</v>
      </c>
      <c r="Y30" t="s">
        <v>42</v>
      </c>
      <c r="AB30" t="s">
        <v>73</v>
      </c>
      <c r="AC30" t="s">
        <v>74</v>
      </c>
      <c r="AD30" t="s">
        <v>46</v>
      </c>
      <c r="AE30">
        <v>2019</v>
      </c>
      <c r="AF30" t="s">
        <v>47</v>
      </c>
      <c r="AG30" t="s">
        <v>48</v>
      </c>
      <c r="AH30" t="s">
        <v>49</v>
      </c>
      <c r="AI30">
        <v>679</v>
      </c>
    </row>
    <row r="31" spans="1:35" hidden="1" x14ac:dyDescent="0.25">
      <c r="A31" t="s">
        <v>34</v>
      </c>
      <c r="B31" t="s">
        <v>35</v>
      </c>
      <c r="C31" t="s">
        <v>139</v>
      </c>
      <c r="D31">
        <v>18095090</v>
      </c>
      <c r="E31" t="s">
        <v>140</v>
      </c>
      <c r="F31">
        <v>21503</v>
      </c>
      <c r="G31" s="1">
        <v>44700</v>
      </c>
      <c r="H31" s="1"/>
      <c r="I31" s="1">
        <v>44021</v>
      </c>
      <c r="J31" t="s">
        <v>69</v>
      </c>
      <c r="N31" t="s">
        <v>52</v>
      </c>
      <c r="O31" t="s">
        <v>40</v>
      </c>
      <c r="P31" t="s">
        <v>141</v>
      </c>
      <c r="Q31" t="s">
        <v>1437</v>
      </c>
      <c r="R31" t="s">
        <v>63</v>
      </c>
      <c r="S31" t="s">
        <v>143</v>
      </c>
      <c r="T31" t="s">
        <v>64</v>
      </c>
      <c r="U31">
        <v>1</v>
      </c>
      <c r="V31" t="s">
        <v>49</v>
      </c>
      <c r="W31" t="s">
        <v>42</v>
      </c>
      <c r="X31" t="s">
        <v>49</v>
      </c>
      <c r="Y31" t="s">
        <v>42</v>
      </c>
      <c r="Z31" t="s">
        <v>83</v>
      </c>
      <c r="AB31" t="s">
        <v>73</v>
      </c>
      <c r="AC31" t="s">
        <v>74</v>
      </c>
      <c r="AD31" t="s">
        <v>46</v>
      </c>
      <c r="AE31">
        <v>2019</v>
      </c>
      <c r="AF31" t="s">
        <v>47</v>
      </c>
      <c r="AG31" t="s">
        <v>48</v>
      </c>
      <c r="AH31" t="s">
        <v>49</v>
      </c>
      <c r="AI31">
        <v>679</v>
      </c>
    </row>
    <row r="32" spans="1:35" hidden="1" x14ac:dyDescent="0.25">
      <c r="A32" t="s">
        <v>34</v>
      </c>
      <c r="B32" t="s">
        <v>35</v>
      </c>
      <c r="E32" t="s">
        <v>144</v>
      </c>
      <c r="F32">
        <v>2663</v>
      </c>
      <c r="G32" s="1">
        <v>44699</v>
      </c>
      <c r="H32" s="1"/>
      <c r="I32" s="1">
        <v>43808</v>
      </c>
      <c r="J32" t="s">
        <v>69</v>
      </c>
      <c r="N32" t="s">
        <v>52</v>
      </c>
      <c r="O32" t="s">
        <v>53</v>
      </c>
      <c r="P32" t="s">
        <v>145</v>
      </c>
      <c r="Q32" t="s">
        <v>1437</v>
      </c>
      <c r="R32" t="s">
        <v>63</v>
      </c>
      <c r="S32" t="s">
        <v>121</v>
      </c>
      <c r="T32" t="s">
        <v>146</v>
      </c>
      <c r="U32">
        <v>1</v>
      </c>
      <c r="V32" t="s">
        <v>42</v>
      </c>
      <c r="W32" t="s">
        <v>42</v>
      </c>
      <c r="X32" t="s">
        <v>42</v>
      </c>
      <c r="Y32" t="s">
        <v>42</v>
      </c>
      <c r="AA32" t="s">
        <v>147</v>
      </c>
      <c r="AB32" t="s">
        <v>73</v>
      </c>
      <c r="AC32" t="s">
        <v>74</v>
      </c>
      <c r="AD32" t="s">
        <v>46</v>
      </c>
      <c r="AE32">
        <v>2019</v>
      </c>
      <c r="AF32" t="s">
        <v>47</v>
      </c>
      <c r="AG32" t="s">
        <v>48</v>
      </c>
      <c r="AH32" t="s">
        <v>49</v>
      </c>
      <c r="AI32">
        <v>891</v>
      </c>
    </row>
    <row r="33" spans="1:35" hidden="1" x14ac:dyDescent="0.25">
      <c r="A33" t="s">
        <v>34</v>
      </c>
      <c r="B33" t="s">
        <v>35</v>
      </c>
      <c r="C33" t="s">
        <v>148</v>
      </c>
      <c r="D33">
        <v>19075169</v>
      </c>
      <c r="E33" t="s">
        <v>149</v>
      </c>
      <c r="F33">
        <v>35759</v>
      </c>
      <c r="G33" s="1">
        <v>44698</v>
      </c>
      <c r="H33" s="1"/>
      <c r="I33" s="1">
        <v>44175</v>
      </c>
      <c r="J33" t="s">
        <v>38</v>
      </c>
      <c r="N33" t="s">
        <v>52</v>
      </c>
      <c r="O33" t="s">
        <v>40</v>
      </c>
      <c r="P33" t="s">
        <v>41</v>
      </c>
      <c r="Q33" t="s">
        <v>1437</v>
      </c>
      <c r="R33" t="s">
        <v>77</v>
      </c>
      <c r="S33" t="s">
        <v>77</v>
      </c>
      <c r="T33" t="s">
        <v>44</v>
      </c>
      <c r="U33">
        <v>1</v>
      </c>
      <c r="V33" t="s">
        <v>42</v>
      </c>
      <c r="W33" t="s">
        <v>42</v>
      </c>
      <c r="X33" t="s">
        <v>42</v>
      </c>
      <c r="Y33" t="s">
        <v>42</v>
      </c>
      <c r="AB33" t="s">
        <v>301</v>
      </c>
      <c r="AC33" t="s">
        <v>45</v>
      </c>
      <c r="AD33" t="s">
        <v>46</v>
      </c>
      <c r="AE33">
        <v>2019</v>
      </c>
      <c r="AF33" t="s">
        <v>47</v>
      </c>
      <c r="AG33" t="s">
        <v>48</v>
      </c>
      <c r="AH33" t="s">
        <v>49</v>
      </c>
      <c r="AI33">
        <v>523</v>
      </c>
    </row>
    <row r="34" spans="1:35" hidden="1" x14ac:dyDescent="0.25">
      <c r="A34" t="s">
        <v>34</v>
      </c>
      <c r="B34" t="s">
        <v>35</v>
      </c>
      <c r="C34" t="s">
        <v>148</v>
      </c>
      <c r="D34">
        <v>19075169</v>
      </c>
      <c r="E34" t="s">
        <v>149</v>
      </c>
      <c r="F34">
        <v>35759</v>
      </c>
      <c r="G34" s="1">
        <v>44698</v>
      </c>
      <c r="H34" s="1"/>
      <c r="I34" s="1">
        <v>44175</v>
      </c>
      <c r="J34" t="s">
        <v>38</v>
      </c>
      <c r="N34" t="s">
        <v>52</v>
      </c>
      <c r="O34" t="s">
        <v>40</v>
      </c>
      <c r="P34" t="s">
        <v>41</v>
      </c>
      <c r="Q34" t="s">
        <v>1437</v>
      </c>
      <c r="R34" t="s">
        <v>63</v>
      </c>
      <c r="S34" t="s">
        <v>150</v>
      </c>
      <c r="T34" t="s">
        <v>151</v>
      </c>
      <c r="U34">
        <v>1</v>
      </c>
      <c r="V34" t="s">
        <v>42</v>
      </c>
      <c r="W34" t="s">
        <v>42</v>
      </c>
      <c r="X34" t="s">
        <v>42</v>
      </c>
      <c r="Y34" t="s">
        <v>42</v>
      </c>
      <c r="AB34" t="s">
        <v>301</v>
      </c>
      <c r="AC34" t="s">
        <v>45</v>
      </c>
      <c r="AD34" t="s">
        <v>46</v>
      </c>
      <c r="AE34">
        <v>2019</v>
      </c>
      <c r="AF34" t="s">
        <v>47</v>
      </c>
      <c r="AG34" t="s">
        <v>48</v>
      </c>
      <c r="AH34" t="s">
        <v>49</v>
      </c>
      <c r="AI34">
        <v>523</v>
      </c>
    </row>
    <row r="35" spans="1:35" hidden="1" x14ac:dyDescent="0.25">
      <c r="A35" t="s">
        <v>34</v>
      </c>
      <c r="B35" t="s">
        <v>35</v>
      </c>
      <c r="C35" t="s">
        <v>152</v>
      </c>
      <c r="D35">
        <v>19104065</v>
      </c>
      <c r="E35" t="s">
        <v>153</v>
      </c>
      <c r="F35">
        <v>6832</v>
      </c>
      <c r="G35" s="1">
        <v>44697</v>
      </c>
      <c r="H35" s="1"/>
      <c r="I35" s="1">
        <v>44503</v>
      </c>
      <c r="J35" t="s">
        <v>51</v>
      </c>
      <c r="N35" t="s">
        <v>52</v>
      </c>
      <c r="O35" t="s">
        <v>53</v>
      </c>
      <c r="P35" t="s">
        <v>154</v>
      </c>
      <c r="Q35" t="s">
        <v>1436</v>
      </c>
      <c r="R35" t="s">
        <v>63</v>
      </c>
      <c r="S35" t="s">
        <v>121</v>
      </c>
      <c r="T35" t="s">
        <v>67</v>
      </c>
      <c r="U35">
        <v>1</v>
      </c>
      <c r="V35" t="s">
        <v>42</v>
      </c>
      <c r="W35" t="s">
        <v>42</v>
      </c>
      <c r="X35" t="s">
        <v>42</v>
      </c>
      <c r="Y35" t="s">
        <v>42</v>
      </c>
      <c r="AB35" t="s">
        <v>48</v>
      </c>
      <c r="AC35" t="s">
        <v>58</v>
      </c>
      <c r="AD35" t="s">
        <v>46</v>
      </c>
      <c r="AE35">
        <v>2021</v>
      </c>
      <c r="AF35" t="s">
        <v>47</v>
      </c>
      <c r="AG35" t="s">
        <v>48</v>
      </c>
      <c r="AH35" t="s">
        <v>42</v>
      </c>
      <c r="AI35">
        <v>194</v>
      </c>
    </row>
    <row r="36" spans="1:35" hidden="1" x14ac:dyDescent="0.25">
      <c r="A36" t="s">
        <v>34</v>
      </c>
      <c r="B36" t="s">
        <v>35</v>
      </c>
      <c r="C36" t="s">
        <v>155</v>
      </c>
      <c r="D36">
        <v>18095117</v>
      </c>
      <c r="E36" t="s">
        <v>156</v>
      </c>
      <c r="F36">
        <v>42215</v>
      </c>
      <c r="G36" s="1">
        <v>44697</v>
      </c>
      <c r="H36" s="1"/>
      <c r="I36" s="1">
        <v>43808</v>
      </c>
      <c r="J36" t="s">
        <v>51</v>
      </c>
      <c r="N36" t="s">
        <v>52</v>
      </c>
      <c r="O36" t="s">
        <v>53</v>
      </c>
      <c r="P36" t="s">
        <v>157</v>
      </c>
      <c r="Q36" t="s">
        <v>1437</v>
      </c>
      <c r="R36" t="s">
        <v>63</v>
      </c>
      <c r="S36" t="s">
        <v>158</v>
      </c>
      <c r="T36" t="s">
        <v>67</v>
      </c>
      <c r="U36">
        <v>1</v>
      </c>
      <c r="V36" t="s">
        <v>42</v>
      </c>
      <c r="W36" t="s">
        <v>42</v>
      </c>
      <c r="X36" t="s">
        <v>42</v>
      </c>
      <c r="Y36" t="s">
        <v>42</v>
      </c>
      <c r="AB36" t="s">
        <v>48</v>
      </c>
      <c r="AC36" t="s">
        <v>58</v>
      </c>
      <c r="AD36" t="s">
        <v>46</v>
      </c>
      <c r="AE36">
        <v>2019</v>
      </c>
      <c r="AF36" t="s">
        <v>47</v>
      </c>
      <c r="AG36" t="s">
        <v>48</v>
      </c>
      <c r="AH36" t="s">
        <v>49</v>
      </c>
      <c r="AI36">
        <v>889</v>
      </c>
    </row>
    <row r="37" spans="1:35" hidden="1" x14ac:dyDescent="0.25">
      <c r="A37" t="s">
        <v>34</v>
      </c>
      <c r="B37" t="s">
        <v>35</v>
      </c>
      <c r="C37" t="s">
        <v>159</v>
      </c>
      <c r="D37">
        <v>19075098</v>
      </c>
      <c r="E37" t="s">
        <v>160</v>
      </c>
      <c r="F37">
        <v>4395</v>
      </c>
      <c r="G37" s="1">
        <v>44023</v>
      </c>
      <c r="H37" s="1">
        <v>43808</v>
      </c>
      <c r="I37" s="1">
        <v>43808</v>
      </c>
      <c r="J37" t="s">
        <v>116</v>
      </c>
      <c r="N37" t="s">
        <v>52</v>
      </c>
      <c r="O37" t="s">
        <v>40</v>
      </c>
      <c r="P37" t="s">
        <v>70</v>
      </c>
      <c r="Q37" t="s">
        <v>1437</v>
      </c>
      <c r="R37" t="s">
        <v>94</v>
      </c>
      <c r="S37" t="s">
        <v>94</v>
      </c>
      <c r="T37" t="s">
        <v>44</v>
      </c>
      <c r="U37">
        <v>1</v>
      </c>
      <c r="V37" t="s">
        <v>42</v>
      </c>
      <c r="W37" t="s">
        <v>42</v>
      </c>
      <c r="X37" t="s">
        <v>42</v>
      </c>
      <c r="Y37" t="s">
        <v>42</v>
      </c>
      <c r="AB37" t="s">
        <v>48</v>
      </c>
      <c r="AC37" t="s">
        <v>58</v>
      </c>
      <c r="AH37" t="s">
        <v>49</v>
      </c>
      <c r="AI37">
        <v>215</v>
      </c>
    </row>
    <row r="38" spans="1:35" hidden="1" x14ac:dyDescent="0.25">
      <c r="A38" t="s">
        <v>34</v>
      </c>
      <c r="B38" t="s">
        <v>35</v>
      </c>
      <c r="E38" t="s">
        <v>161</v>
      </c>
      <c r="F38">
        <v>17589</v>
      </c>
      <c r="G38" s="1">
        <v>44697</v>
      </c>
      <c r="H38" s="1"/>
      <c r="I38" s="1">
        <v>43808</v>
      </c>
      <c r="J38" t="s">
        <v>69</v>
      </c>
      <c r="N38" t="s">
        <v>52</v>
      </c>
      <c r="O38" t="s">
        <v>53</v>
      </c>
      <c r="P38" t="s">
        <v>70</v>
      </c>
      <c r="Q38" t="s">
        <v>1437</v>
      </c>
      <c r="R38" t="s">
        <v>63</v>
      </c>
      <c r="S38" t="s">
        <v>162</v>
      </c>
      <c r="T38" t="s">
        <v>64</v>
      </c>
      <c r="U38">
        <v>1</v>
      </c>
      <c r="V38" t="s">
        <v>49</v>
      </c>
      <c r="W38" t="s">
        <v>42</v>
      </c>
      <c r="X38" t="s">
        <v>49</v>
      </c>
      <c r="Y38" t="s">
        <v>42</v>
      </c>
      <c r="Z38" t="s">
        <v>83</v>
      </c>
      <c r="AA38" t="s">
        <v>163</v>
      </c>
      <c r="AB38" t="s">
        <v>73</v>
      </c>
      <c r="AC38" t="s">
        <v>74</v>
      </c>
      <c r="AD38" t="s">
        <v>46</v>
      </c>
      <c r="AE38">
        <v>2019</v>
      </c>
      <c r="AF38" t="s">
        <v>47</v>
      </c>
      <c r="AG38" t="s">
        <v>48</v>
      </c>
      <c r="AH38" t="s">
        <v>49</v>
      </c>
      <c r="AI38">
        <v>889</v>
      </c>
    </row>
    <row r="39" spans="1:35" hidden="1" x14ac:dyDescent="0.25">
      <c r="A39" t="s">
        <v>34</v>
      </c>
      <c r="B39" t="s">
        <v>35</v>
      </c>
      <c r="E39" t="s">
        <v>161</v>
      </c>
      <c r="F39">
        <v>17589</v>
      </c>
      <c r="G39" s="1">
        <v>44697</v>
      </c>
      <c r="H39" s="1"/>
      <c r="I39" s="1">
        <v>43808</v>
      </c>
      <c r="J39" t="s">
        <v>69</v>
      </c>
      <c r="N39" t="s">
        <v>52</v>
      </c>
      <c r="O39" t="s">
        <v>53</v>
      </c>
      <c r="P39" t="s">
        <v>70</v>
      </c>
      <c r="Q39" t="s">
        <v>1437</v>
      </c>
      <c r="R39" t="s">
        <v>63</v>
      </c>
      <c r="S39" t="s">
        <v>164</v>
      </c>
      <c r="T39" t="s">
        <v>64</v>
      </c>
      <c r="U39">
        <v>1</v>
      </c>
      <c r="V39" t="s">
        <v>49</v>
      </c>
      <c r="W39" t="s">
        <v>42</v>
      </c>
      <c r="X39" t="s">
        <v>49</v>
      </c>
      <c r="Y39" t="s">
        <v>42</v>
      </c>
      <c r="Z39" t="s">
        <v>83</v>
      </c>
      <c r="AA39" t="s">
        <v>163</v>
      </c>
      <c r="AB39" t="s">
        <v>73</v>
      </c>
      <c r="AC39" t="s">
        <v>74</v>
      </c>
      <c r="AD39" t="s">
        <v>46</v>
      </c>
      <c r="AE39">
        <v>2019</v>
      </c>
      <c r="AF39" t="s">
        <v>47</v>
      </c>
      <c r="AG39" t="s">
        <v>48</v>
      </c>
      <c r="AH39" t="s">
        <v>49</v>
      </c>
      <c r="AI39">
        <v>889</v>
      </c>
    </row>
    <row r="40" spans="1:35" s="27" customFormat="1" hidden="1" x14ac:dyDescent="0.25">
      <c r="A40" s="27" t="s">
        <v>34</v>
      </c>
      <c r="B40" s="27" t="s">
        <v>35</v>
      </c>
      <c r="C40" s="27" t="s">
        <v>165</v>
      </c>
      <c r="D40" s="27">
        <v>19104082</v>
      </c>
      <c r="E40" s="27" t="s">
        <v>166</v>
      </c>
      <c r="F40" s="27">
        <f>11999-9535</f>
        <v>2464</v>
      </c>
      <c r="G40" s="28">
        <v>44697</v>
      </c>
      <c r="H40" s="28"/>
      <c r="I40" s="28">
        <v>44503</v>
      </c>
      <c r="J40" s="27" t="s">
        <v>167</v>
      </c>
      <c r="K40" s="29" t="s">
        <v>120</v>
      </c>
      <c r="L40" s="27" t="s">
        <v>121</v>
      </c>
      <c r="M40" s="27">
        <v>1</v>
      </c>
      <c r="N40" s="27" t="s">
        <v>52</v>
      </c>
      <c r="O40" s="27" t="s">
        <v>53</v>
      </c>
      <c r="P40" s="27" t="s">
        <v>154</v>
      </c>
      <c r="Q40" t="s">
        <v>1436</v>
      </c>
      <c r="R40" s="27" t="s">
        <v>63</v>
      </c>
      <c r="S40" s="27" t="s">
        <v>121</v>
      </c>
      <c r="T40" s="27" t="s">
        <v>64</v>
      </c>
      <c r="U40" s="27">
        <v>1</v>
      </c>
      <c r="V40" s="27" t="s">
        <v>49</v>
      </c>
      <c r="W40" s="27" t="s">
        <v>49</v>
      </c>
      <c r="X40" s="27" t="s">
        <v>42</v>
      </c>
      <c r="Y40" s="27" t="s">
        <v>42</v>
      </c>
      <c r="Z40" s="27" t="s">
        <v>65</v>
      </c>
      <c r="AB40" s="27" t="s">
        <v>168</v>
      </c>
      <c r="AC40" s="27" t="s">
        <v>169</v>
      </c>
      <c r="AD40" s="27" t="s">
        <v>46</v>
      </c>
      <c r="AE40" s="27">
        <v>2021</v>
      </c>
      <c r="AF40" s="27" t="s">
        <v>47</v>
      </c>
      <c r="AG40" s="27" t="s">
        <v>48</v>
      </c>
      <c r="AH40" s="27" t="s">
        <v>42</v>
      </c>
      <c r="AI40" s="27">
        <v>194</v>
      </c>
    </row>
    <row r="41" spans="1:35" hidden="1" x14ac:dyDescent="0.25">
      <c r="A41" t="s">
        <v>34</v>
      </c>
      <c r="B41" t="s">
        <v>35</v>
      </c>
      <c r="C41" t="s">
        <v>159</v>
      </c>
      <c r="D41">
        <v>19075098</v>
      </c>
      <c r="E41" t="s">
        <v>160</v>
      </c>
      <c r="F41">
        <v>5339</v>
      </c>
      <c r="G41" s="1">
        <v>44061</v>
      </c>
      <c r="H41" s="1">
        <v>43808</v>
      </c>
      <c r="I41" s="1">
        <v>43808</v>
      </c>
      <c r="J41" t="s">
        <v>51</v>
      </c>
      <c r="N41" t="s">
        <v>52</v>
      </c>
      <c r="O41" t="s">
        <v>170</v>
      </c>
      <c r="P41" t="s">
        <v>70</v>
      </c>
      <c r="Q41" t="s">
        <v>1436</v>
      </c>
      <c r="R41" t="s">
        <v>63</v>
      </c>
      <c r="S41" t="s">
        <v>171</v>
      </c>
      <c r="T41" t="s">
        <v>67</v>
      </c>
      <c r="U41">
        <v>1</v>
      </c>
      <c r="V41" t="s">
        <v>42</v>
      </c>
      <c r="W41" t="s">
        <v>42</v>
      </c>
      <c r="X41" t="s">
        <v>42</v>
      </c>
      <c r="Y41" t="s">
        <v>42</v>
      </c>
      <c r="AB41" t="s">
        <v>48</v>
      </c>
      <c r="AC41" t="s">
        <v>58</v>
      </c>
      <c r="AH41" t="s">
        <v>49</v>
      </c>
      <c r="AI41">
        <v>253</v>
      </c>
    </row>
    <row r="42" spans="1:35" hidden="1" x14ac:dyDescent="0.25">
      <c r="A42" t="s">
        <v>34</v>
      </c>
      <c r="B42" t="s">
        <v>35</v>
      </c>
      <c r="E42" t="s">
        <v>84</v>
      </c>
      <c r="F42">
        <v>8516</v>
      </c>
      <c r="G42" s="1">
        <v>44695</v>
      </c>
      <c r="H42" s="1"/>
      <c r="I42" s="1">
        <v>43808</v>
      </c>
      <c r="J42" t="s">
        <v>69</v>
      </c>
      <c r="N42" t="s">
        <v>52</v>
      </c>
      <c r="O42" t="s">
        <v>40</v>
      </c>
      <c r="P42" t="s">
        <v>85</v>
      </c>
      <c r="Q42" t="s">
        <v>1437</v>
      </c>
      <c r="R42" t="s">
        <v>172</v>
      </c>
      <c r="S42" t="s">
        <v>172</v>
      </c>
      <c r="T42" t="s">
        <v>44</v>
      </c>
      <c r="U42">
        <v>1</v>
      </c>
      <c r="V42" t="s">
        <v>42</v>
      </c>
      <c r="W42" t="s">
        <v>42</v>
      </c>
      <c r="X42" t="s">
        <v>42</v>
      </c>
      <c r="Y42" t="s">
        <v>42</v>
      </c>
      <c r="AB42" t="s">
        <v>73</v>
      </c>
      <c r="AC42" t="s">
        <v>74</v>
      </c>
      <c r="AD42" t="s">
        <v>46</v>
      </c>
      <c r="AE42">
        <v>2019</v>
      </c>
      <c r="AF42" t="s">
        <v>47</v>
      </c>
      <c r="AG42" t="s">
        <v>48</v>
      </c>
      <c r="AH42" t="s">
        <v>49</v>
      </c>
      <c r="AI42">
        <v>887</v>
      </c>
    </row>
    <row r="43" spans="1:35" hidden="1" x14ac:dyDescent="0.25">
      <c r="A43" t="s">
        <v>34</v>
      </c>
      <c r="B43" t="s">
        <v>35</v>
      </c>
      <c r="C43" t="s">
        <v>95</v>
      </c>
      <c r="D43">
        <v>19075031</v>
      </c>
      <c r="E43" t="s">
        <v>96</v>
      </c>
      <c r="F43">
        <v>24713</v>
      </c>
      <c r="G43" s="1">
        <v>44694</v>
      </c>
      <c r="H43" s="1"/>
      <c r="I43" s="1">
        <v>44158</v>
      </c>
      <c r="J43" t="s">
        <v>69</v>
      </c>
      <c r="N43" t="s">
        <v>52</v>
      </c>
      <c r="O43" t="s">
        <v>40</v>
      </c>
      <c r="P43" t="s">
        <v>99</v>
      </c>
      <c r="Q43" t="s">
        <v>1437</v>
      </c>
      <c r="R43" t="s">
        <v>117</v>
      </c>
      <c r="S43" t="s">
        <v>117</v>
      </c>
      <c r="T43" t="s">
        <v>44</v>
      </c>
      <c r="U43">
        <v>1</v>
      </c>
      <c r="V43" t="s">
        <v>42</v>
      </c>
      <c r="W43" t="s">
        <v>42</v>
      </c>
      <c r="X43" t="s">
        <v>42</v>
      </c>
      <c r="Y43" t="s">
        <v>42</v>
      </c>
      <c r="AB43" t="s">
        <v>73</v>
      </c>
      <c r="AC43" t="s">
        <v>74</v>
      </c>
      <c r="AD43" t="s">
        <v>46</v>
      </c>
      <c r="AE43">
        <v>2019</v>
      </c>
      <c r="AF43" t="s">
        <v>100</v>
      </c>
      <c r="AG43" t="s">
        <v>48</v>
      </c>
      <c r="AH43" t="s">
        <v>49</v>
      </c>
      <c r="AI43">
        <v>536</v>
      </c>
    </row>
    <row r="44" spans="1:35" hidden="1" x14ac:dyDescent="0.25">
      <c r="A44" t="s">
        <v>34</v>
      </c>
      <c r="B44" t="s">
        <v>35</v>
      </c>
      <c r="C44" t="s">
        <v>95</v>
      </c>
      <c r="D44">
        <v>19075031</v>
      </c>
      <c r="E44" t="s">
        <v>96</v>
      </c>
      <c r="F44">
        <v>24713</v>
      </c>
      <c r="G44" s="1">
        <v>44694</v>
      </c>
      <c r="H44" s="1"/>
      <c r="I44" s="1">
        <v>44158</v>
      </c>
      <c r="J44" t="s">
        <v>69</v>
      </c>
      <c r="K44" s="2" t="s">
        <v>173</v>
      </c>
      <c r="L44" t="s">
        <v>174</v>
      </c>
      <c r="M44">
        <v>2</v>
      </c>
      <c r="N44" t="s">
        <v>52</v>
      </c>
      <c r="O44" t="s">
        <v>40</v>
      </c>
      <c r="P44" t="s">
        <v>99</v>
      </c>
      <c r="Q44" t="s">
        <v>1437</v>
      </c>
      <c r="R44" t="s">
        <v>63</v>
      </c>
      <c r="S44" t="s">
        <v>1432</v>
      </c>
      <c r="T44" t="s">
        <v>64</v>
      </c>
      <c r="U44">
        <v>1</v>
      </c>
      <c r="V44" t="s">
        <v>49</v>
      </c>
      <c r="W44" t="s">
        <v>49</v>
      </c>
      <c r="X44" t="s">
        <v>42</v>
      </c>
      <c r="Y44" t="s">
        <v>42</v>
      </c>
      <c r="Z44" t="s">
        <v>65</v>
      </c>
      <c r="AA44" t="s">
        <v>1429</v>
      </c>
      <c r="AB44" t="s">
        <v>73</v>
      </c>
      <c r="AC44" t="s">
        <v>74</v>
      </c>
      <c r="AD44" t="s">
        <v>46</v>
      </c>
      <c r="AE44">
        <v>2019</v>
      </c>
      <c r="AF44" t="s">
        <v>100</v>
      </c>
      <c r="AG44" t="s">
        <v>48</v>
      </c>
      <c r="AH44" t="s">
        <v>49</v>
      </c>
      <c r="AI44">
        <v>536</v>
      </c>
    </row>
    <row r="45" spans="1:35" hidden="1" x14ac:dyDescent="0.25">
      <c r="A45" t="s">
        <v>34</v>
      </c>
      <c r="B45" t="s">
        <v>35</v>
      </c>
      <c r="C45" t="s">
        <v>95</v>
      </c>
      <c r="D45">
        <v>19075031</v>
      </c>
      <c r="E45" t="s">
        <v>96</v>
      </c>
      <c r="F45">
        <v>24713</v>
      </c>
      <c r="G45" s="1">
        <v>44694</v>
      </c>
      <c r="H45" s="1"/>
      <c r="I45" s="1">
        <v>44158</v>
      </c>
      <c r="J45" t="s">
        <v>69</v>
      </c>
      <c r="K45" s="2" t="s">
        <v>175</v>
      </c>
      <c r="L45" t="s">
        <v>176</v>
      </c>
      <c r="N45" t="s">
        <v>52</v>
      </c>
      <c r="O45" t="s">
        <v>40</v>
      </c>
      <c r="P45" t="s">
        <v>99</v>
      </c>
      <c r="Q45" t="s">
        <v>1437</v>
      </c>
      <c r="R45" t="s">
        <v>63</v>
      </c>
      <c r="S45" t="s">
        <v>176</v>
      </c>
      <c r="T45" t="s">
        <v>64</v>
      </c>
      <c r="U45">
        <v>1</v>
      </c>
      <c r="V45" t="s">
        <v>49</v>
      </c>
      <c r="W45" t="s">
        <v>49</v>
      </c>
      <c r="X45" t="s">
        <v>42</v>
      </c>
      <c r="Y45" t="s">
        <v>42</v>
      </c>
      <c r="Z45" t="s">
        <v>65</v>
      </c>
      <c r="AB45" t="s">
        <v>73</v>
      </c>
      <c r="AC45" t="s">
        <v>74</v>
      </c>
      <c r="AD45" t="s">
        <v>46</v>
      </c>
      <c r="AE45">
        <v>2019</v>
      </c>
      <c r="AF45" t="s">
        <v>100</v>
      </c>
      <c r="AG45" t="s">
        <v>48</v>
      </c>
      <c r="AH45" t="s">
        <v>49</v>
      </c>
      <c r="AI45">
        <v>536</v>
      </c>
    </row>
    <row r="46" spans="1:35" hidden="1" x14ac:dyDescent="0.25">
      <c r="A46" t="s">
        <v>34</v>
      </c>
      <c r="B46" t="s">
        <v>35</v>
      </c>
      <c r="C46" t="s">
        <v>177</v>
      </c>
      <c r="D46">
        <v>19104128</v>
      </c>
      <c r="E46" t="s">
        <v>178</v>
      </c>
      <c r="F46">
        <v>7696</v>
      </c>
      <c r="G46" s="1">
        <v>44694</v>
      </c>
      <c r="H46" s="1"/>
      <c r="I46" s="1">
        <v>44503</v>
      </c>
      <c r="J46" t="s">
        <v>179</v>
      </c>
      <c r="N46" t="s">
        <v>52</v>
      </c>
      <c r="O46" t="s">
        <v>53</v>
      </c>
      <c r="P46" t="s">
        <v>154</v>
      </c>
      <c r="Q46" t="s">
        <v>1437</v>
      </c>
      <c r="R46" t="s">
        <v>63</v>
      </c>
      <c r="S46" t="s">
        <v>180</v>
      </c>
      <c r="T46" t="s">
        <v>67</v>
      </c>
      <c r="U46">
        <v>1</v>
      </c>
      <c r="V46" t="s">
        <v>42</v>
      </c>
      <c r="W46" t="s">
        <v>42</v>
      </c>
      <c r="X46" t="s">
        <v>42</v>
      </c>
      <c r="Y46" t="s">
        <v>42</v>
      </c>
      <c r="AA46" t="s">
        <v>113</v>
      </c>
      <c r="AB46" t="s">
        <v>1435</v>
      </c>
      <c r="AC46" t="s">
        <v>181</v>
      </c>
      <c r="AD46" t="s">
        <v>46</v>
      </c>
      <c r="AE46">
        <v>2021</v>
      </c>
      <c r="AF46" t="s">
        <v>47</v>
      </c>
      <c r="AG46" t="s">
        <v>48</v>
      </c>
      <c r="AH46" t="s">
        <v>42</v>
      </c>
      <c r="AI46">
        <v>191</v>
      </c>
    </row>
    <row r="47" spans="1:35" hidden="1" x14ac:dyDescent="0.25">
      <c r="A47" t="s">
        <v>34</v>
      </c>
      <c r="B47" t="s">
        <v>35</v>
      </c>
      <c r="C47" t="s">
        <v>182</v>
      </c>
      <c r="D47">
        <v>19075245</v>
      </c>
      <c r="E47" t="s">
        <v>183</v>
      </c>
      <c r="F47">
        <v>366</v>
      </c>
      <c r="G47" s="1">
        <v>44694</v>
      </c>
      <c r="H47" s="1"/>
      <c r="I47" s="1">
        <v>44175</v>
      </c>
      <c r="J47" t="s">
        <v>116</v>
      </c>
      <c r="N47" t="s">
        <v>52</v>
      </c>
      <c r="O47" t="s">
        <v>53</v>
      </c>
      <c r="P47" t="s">
        <v>88</v>
      </c>
      <c r="Q47" t="s">
        <v>1436</v>
      </c>
      <c r="R47" t="s">
        <v>63</v>
      </c>
      <c r="S47" t="s">
        <v>184</v>
      </c>
      <c r="T47" t="s">
        <v>67</v>
      </c>
      <c r="U47">
        <v>1</v>
      </c>
      <c r="V47" t="s">
        <v>42</v>
      </c>
      <c r="W47" t="s">
        <v>42</v>
      </c>
      <c r="X47" t="s">
        <v>42</v>
      </c>
      <c r="Y47" t="s">
        <v>42</v>
      </c>
      <c r="AB47" t="s">
        <v>48</v>
      </c>
      <c r="AC47" t="s">
        <v>58</v>
      </c>
      <c r="AD47" t="s">
        <v>46</v>
      </c>
      <c r="AE47">
        <v>2019</v>
      </c>
      <c r="AF47" t="s">
        <v>47</v>
      </c>
      <c r="AG47" t="s">
        <v>48</v>
      </c>
      <c r="AH47" t="s">
        <v>49</v>
      </c>
      <c r="AI47">
        <v>519</v>
      </c>
    </row>
    <row r="48" spans="1:35" hidden="1" x14ac:dyDescent="0.25">
      <c r="A48" t="s">
        <v>34</v>
      </c>
      <c r="B48" t="s">
        <v>35</v>
      </c>
      <c r="C48" t="s">
        <v>159</v>
      </c>
      <c r="D48">
        <v>19075098</v>
      </c>
      <c r="E48" t="s">
        <v>160</v>
      </c>
      <c r="F48">
        <v>5339</v>
      </c>
      <c r="G48" s="1">
        <v>44074</v>
      </c>
      <c r="H48" s="1">
        <v>43808</v>
      </c>
      <c r="I48" s="1">
        <v>43808</v>
      </c>
      <c r="J48" t="s">
        <v>51</v>
      </c>
      <c r="K48" s="2" t="s">
        <v>185</v>
      </c>
      <c r="L48" t="s">
        <v>186</v>
      </c>
      <c r="M48">
        <v>1</v>
      </c>
      <c r="N48" t="s">
        <v>52</v>
      </c>
      <c r="O48" t="s">
        <v>53</v>
      </c>
      <c r="P48" t="s">
        <v>70</v>
      </c>
      <c r="Q48" t="s">
        <v>1436</v>
      </c>
      <c r="R48" t="s">
        <v>63</v>
      </c>
      <c r="S48" t="s">
        <v>186</v>
      </c>
      <c r="T48" t="s">
        <v>64</v>
      </c>
      <c r="U48">
        <v>1</v>
      </c>
      <c r="V48" t="s">
        <v>49</v>
      </c>
      <c r="W48" t="s">
        <v>49</v>
      </c>
      <c r="X48" t="s">
        <v>42</v>
      </c>
      <c r="Y48" t="s">
        <v>42</v>
      </c>
      <c r="Z48" t="s">
        <v>65</v>
      </c>
      <c r="AB48" t="s">
        <v>48</v>
      </c>
      <c r="AC48" t="s">
        <v>58</v>
      </c>
      <c r="AH48" t="s">
        <v>49</v>
      </c>
      <c r="AI48">
        <v>266</v>
      </c>
    </row>
    <row r="49" spans="1:35" hidden="1" x14ac:dyDescent="0.25">
      <c r="A49" t="s">
        <v>34</v>
      </c>
      <c r="B49" t="s">
        <v>35</v>
      </c>
      <c r="C49" t="s">
        <v>159</v>
      </c>
      <c r="D49">
        <v>19075098</v>
      </c>
      <c r="E49" t="s">
        <v>160</v>
      </c>
      <c r="F49">
        <v>5339</v>
      </c>
      <c r="G49" s="1">
        <v>44074</v>
      </c>
      <c r="H49" s="1">
        <v>43808</v>
      </c>
      <c r="I49" s="1">
        <v>43808</v>
      </c>
      <c r="J49" t="s">
        <v>51</v>
      </c>
      <c r="K49" s="2" t="s">
        <v>187</v>
      </c>
      <c r="L49" t="s">
        <v>188</v>
      </c>
      <c r="M49">
        <v>1</v>
      </c>
      <c r="N49" t="s">
        <v>52</v>
      </c>
      <c r="O49" t="s">
        <v>53</v>
      </c>
      <c r="P49" t="s">
        <v>70</v>
      </c>
      <c r="Q49" t="s">
        <v>1436</v>
      </c>
      <c r="R49" t="s">
        <v>63</v>
      </c>
      <c r="S49" t="s">
        <v>188</v>
      </c>
      <c r="T49" t="s">
        <v>64</v>
      </c>
      <c r="U49">
        <v>1</v>
      </c>
      <c r="V49" t="s">
        <v>49</v>
      </c>
      <c r="W49" t="s">
        <v>49</v>
      </c>
      <c r="X49" t="s">
        <v>42</v>
      </c>
      <c r="Y49" t="s">
        <v>42</v>
      </c>
      <c r="Z49" t="s">
        <v>65</v>
      </c>
      <c r="AB49" t="s">
        <v>48</v>
      </c>
      <c r="AC49" t="s">
        <v>58</v>
      </c>
      <c r="AH49" t="s">
        <v>49</v>
      </c>
      <c r="AI49">
        <v>266</v>
      </c>
    </row>
    <row r="50" spans="1:35" hidden="1" x14ac:dyDescent="0.25">
      <c r="A50" t="s">
        <v>34</v>
      </c>
      <c r="B50" t="s">
        <v>35</v>
      </c>
      <c r="E50" t="s">
        <v>144</v>
      </c>
      <c r="F50">
        <v>2454</v>
      </c>
      <c r="G50" s="1">
        <v>44693</v>
      </c>
      <c r="H50" s="1"/>
      <c r="I50" s="1">
        <v>43808</v>
      </c>
      <c r="J50" t="s">
        <v>69</v>
      </c>
      <c r="N50" t="s">
        <v>52</v>
      </c>
      <c r="O50" t="s">
        <v>40</v>
      </c>
      <c r="P50" t="s">
        <v>145</v>
      </c>
      <c r="Q50" t="s">
        <v>1436</v>
      </c>
      <c r="R50" t="s">
        <v>63</v>
      </c>
      <c r="S50" t="s">
        <v>189</v>
      </c>
      <c r="T50" t="s">
        <v>67</v>
      </c>
      <c r="U50">
        <v>1</v>
      </c>
      <c r="V50" t="s">
        <v>42</v>
      </c>
      <c r="W50" t="s">
        <v>42</v>
      </c>
      <c r="X50" t="s">
        <v>42</v>
      </c>
      <c r="Y50" t="s">
        <v>42</v>
      </c>
      <c r="AB50" t="s">
        <v>73</v>
      </c>
      <c r="AC50" t="s">
        <v>74</v>
      </c>
      <c r="AD50" t="s">
        <v>46</v>
      </c>
      <c r="AE50">
        <v>2019</v>
      </c>
      <c r="AF50" t="s">
        <v>47</v>
      </c>
      <c r="AG50" t="s">
        <v>48</v>
      </c>
      <c r="AH50" t="s">
        <v>49</v>
      </c>
      <c r="AI50">
        <v>885</v>
      </c>
    </row>
    <row r="51" spans="1:35" hidden="1" x14ac:dyDescent="0.25">
      <c r="A51" t="s">
        <v>34</v>
      </c>
      <c r="B51" t="s">
        <v>35</v>
      </c>
      <c r="E51" t="s">
        <v>144</v>
      </c>
      <c r="F51">
        <v>2454</v>
      </c>
      <c r="G51" s="1">
        <v>44693</v>
      </c>
      <c r="H51" s="1"/>
      <c r="I51" s="1">
        <v>43808</v>
      </c>
      <c r="J51" t="s">
        <v>69</v>
      </c>
      <c r="N51" t="s">
        <v>52</v>
      </c>
      <c r="O51" t="s">
        <v>40</v>
      </c>
      <c r="P51" t="s">
        <v>145</v>
      </c>
      <c r="Q51" t="s">
        <v>1437</v>
      </c>
      <c r="R51" t="s">
        <v>94</v>
      </c>
      <c r="S51" t="s">
        <v>94</v>
      </c>
      <c r="T51" t="s">
        <v>44</v>
      </c>
      <c r="U51">
        <v>1</v>
      </c>
      <c r="V51" t="s">
        <v>42</v>
      </c>
      <c r="W51" t="s">
        <v>42</v>
      </c>
      <c r="X51" t="s">
        <v>42</v>
      </c>
      <c r="Y51" t="s">
        <v>42</v>
      </c>
      <c r="AB51" t="s">
        <v>73</v>
      </c>
      <c r="AC51" t="s">
        <v>74</v>
      </c>
      <c r="AD51" t="s">
        <v>46</v>
      </c>
      <c r="AE51">
        <v>2019</v>
      </c>
      <c r="AF51" t="s">
        <v>47</v>
      </c>
      <c r="AG51" t="s">
        <v>48</v>
      </c>
      <c r="AH51" t="s">
        <v>49</v>
      </c>
      <c r="AI51">
        <v>885</v>
      </c>
    </row>
    <row r="52" spans="1:35" hidden="1" x14ac:dyDescent="0.25">
      <c r="A52" t="s">
        <v>34</v>
      </c>
      <c r="B52" t="s">
        <v>35</v>
      </c>
      <c r="C52" t="s">
        <v>489</v>
      </c>
      <c r="D52">
        <v>19075042</v>
      </c>
      <c r="E52" t="s">
        <v>490</v>
      </c>
      <c r="F52">
        <v>14106</v>
      </c>
      <c r="G52" s="1">
        <v>44729</v>
      </c>
      <c r="H52" s="1">
        <v>44448</v>
      </c>
      <c r="I52" s="1">
        <v>44431</v>
      </c>
      <c r="J52" t="s">
        <v>51</v>
      </c>
      <c r="K52" s="2" t="s">
        <v>125</v>
      </c>
      <c r="L52" t="s">
        <v>126</v>
      </c>
      <c r="M52">
        <v>1</v>
      </c>
      <c r="N52" t="s">
        <v>52</v>
      </c>
      <c r="O52" t="s">
        <v>53</v>
      </c>
      <c r="P52" t="s">
        <v>332</v>
      </c>
      <c r="Q52" t="s">
        <v>1437</v>
      </c>
      <c r="R52" t="s">
        <v>63</v>
      </c>
      <c r="S52" t="s">
        <v>126</v>
      </c>
      <c r="T52" t="s">
        <v>64</v>
      </c>
      <c r="U52">
        <v>1</v>
      </c>
      <c r="V52" t="s">
        <v>49</v>
      </c>
      <c r="W52" t="s">
        <v>49</v>
      </c>
      <c r="X52" t="s">
        <v>42</v>
      </c>
      <c r="Y52" t="s">
        <v>42</v>
      </c>
      <c r="Z52" t="s">
        <v>65</v>
      </c>
      <c r="AB52" t="s">
        <v>48</v>
      </c>
      <c r="AC52" t="s">
        <v>58</v>
      </c>
      <c r="AD52" t="s">
        <v>46</v>
      </c>
      <c r="AE52">
        <v>2019</v>
      </c>
      <c r="AF52" t="s">
        <v>333</v>
      </c>
      <c r="AG52" t="s">
        <v>333</v>
      </c>
      <c r="AH52" t="s">
        <v>42</v>
      </c>
      <c r="AI52">
        <v>298</v>
      </c>
    </row>
    <row r="53" spans="1:35" hidden="1" x14ac:dyDescent="0.25">
      <c r="A53" t="s">
        <v>34</v>
      </c>
      <c r="B53" t="s">
        <v>35</v>
      </c>
      <c r="C53" t="s">
        <v>190</v>
      </c>
      <c r="D53">
        <v>19075294</v>
      </c>
      <c r="E53" t="s">
        <v>191</v>
      </c>
      <c r="F53">
        <v>22747</v>
      </c>
      <c r="G53" s="1">
        <v>44692</v>
      </c>
      <c r="H53" s="1"/>
      <c r="I53" s="1">
        <v>44023</v>
      </c>
      <c r="J53" t="s">
        <v>69</v>
      </c>
      <c r="N53" t="s">
        <v>52</v>
      </c>
      <c r="O53" t="s">
        <v>40</v>
      </c>
      <c r="P53" t="s">
        <v>70</v>
      </c>
      <c r="Q53" t="s">
        <v>1437</v>
      </c>
      <c r="R53" t="s">
        <v>117</v>
      </c>
      <c r="S53" t="s">
        <v>117</v>
      </c>
      <c r="T53" t="s">
        <v>44</v>
      </c>
      <c r="U53">
        <v>1</v>
      </c>
      <c r="V53" t="s">
        <v>42</v>
      </c>
      <c r="W53" t="s">
        <v>42</v>
      </c>
      <c r="X53" t="s">
        <v>42</v>
      </c>
      <c r="Y53" t="s">
        <v>42</v>
      </c>
      <c r="AB53" t="s">
        <v>73</v>
      </c>
      <c r="AC53" t="s">
        <v>74</v>
      </c>
      <c r="AD53" t="s">
        <v>46</v>
      </c>
      <c r="AE53">
        <v>2019</v>
      </c>
      <c r="AF53" t="s">
        <v>47</v>
      </c>
      <c r="AG53" t="s">
        <v>48</v>
      </c>
      <c r="AH53" t="s">
        <v>49</v>
      </c>
      <c r="AI53">
        <v>669</v>
      </c>
    </row>
    <row r="54" spans="1:35" hidden="1" x14ac:dyDescent="0.25">
      <c r="A54" t="s">
        <v>34</v>
      </c>
      <c r="B54" t="s">
        <v>35</v>
      </c>
      <c r="C54" t="s">
        <v>109</v>
      </c>
      <c r="D54">
        <v>18095078</v>
      </c>
      <c r="E54" t="s">
        <v>110</v>
      </c>
      <c r="F54">
        <v>15322</v>
      </c>
      <c r="G54" s="1">
        <v>44692</v>
      </c>
      <c r="H54" s="1"/>
      <c r="I54" s="1">
        <v>44264</v>
      </c>
      <c r="J54" t="s">
        <v>69</v>
      </c>
      <c r="N54" t="s">
        <v>52</v>
      </c>
      <c r="O54" t="s">
        <v>40</v>
      </c>
      <c r="P54" t="s">
        <v>112</v>
      </c>
      <c r="Q54" t="s">
        <v>1437</v>
      </c>
      <c r="R54" t="s">
        <v>105</v>
      </c>
      <c r="S54" t="s">
        <v>105</v>
      </c>
      <c r="T54" t="s">
        <v>44</v>
      </c>
      <c r="U54">
        <v>1</v>
      </c>
      <c r="V54" t="s">
        <v>42</v>
      </c>
      <c r="W54" t="s">
        <v>42</v>
      </c>
      <c r="X54" t="s">
        <v>42</v>
      </c>
      <c r="Y54" t="s">
        <v>42</v>
      </c>
      <c r="AB54" t="s">
        <v>73</v>
      </c>
      <c r="AC54" t="s">
        <v>74</v>
      </c>
      <c r="AD54" t="s">
        <v>46</v>
      </c>
      <c r="AE54">
        <v>2019</v>
      </c>
      <c r="AF54" t="s">
        <v>47</v>
      </c>
      <c r="AG54" t="s">
        <v>48</v>
      </c>
      <c r="AH54" t="s">
        <v>49</v>
      </c>
      <c r="AI54">
        <v>428</v>
      </c>
    </row>
    <row r="55" spans="1:35" hidden="1" x14ac:dyDescent="0.25">
      <c r="A55" t="s">
        <v>34</v>
      </c>
      <c r="B55" t="s">
        <v>35</v>
      </c>
      <c r="C55" t="s">
        <v>192</v>
      </c>
      <c r="D55">
        <v>19104151</v>
      </c>
      <c r="E55" t="s">
        <v>193</v>
      </c>
      <c r="F55">
        <v>2330</v>
      </c>
      <c r="G55" s="1">
        <v>44603</v>
      </c>
      <c r="H55" s="1"/>
      <c r="I55" s="1">
        <v>44503</v>
      </c>
      <c r="J55" t="s">
        <v>69</v>
      </c>
      <c r="N55" t="s">
        <v>52</v>
      </c>
      <c r="O55" t="s">
        <v>53</v>
      </c>
      <c r="P55" t="s">
        <v>154</v>
      </c>
      <c r="Q55" t="s">
        <v>1437</v>
      </c>
      <c r="R55" t="s">
        <v>94</v>
      </c>
      <c r="S55" t="s">
        <v>94</v>
      </c>
      <c r="T55" t="s">
        <v>44</v>
      </c>
      <c r="U55">
        <v>1</v>
      </c>
      <c r="V55" t="s">
        <v>42</v>
      </c>
      <c r="W55" t="s">
        <v>42</v>
      </c>
      <c r="X55" t="s">
        <v>42</v>
      </c>
      <c r="Y55" t="s">
        <v>42</v>
      </c>
      <c r="AB55" t="s">
        <v>73</v>
      </c>
      <c r="AC55" t="s">
        <v>74</v>
      </c>
      <c r="AD55" t="s">
        <v>46</v>
      </c>
      <c r="AE55">
        <v>2021</v>
      </c>
      <c r="AF55" t="s">
        <v>47</v>
      </c>
      <c r="AG55" t="s">
        <v>48</v>
      </c>
      <c r="AH55" t="s">
        <v>42</v>
      </c>
      <c r="AI55">
        <v>100</v>
      </c>
    </row>
    <row r="56" spans="1:35" hidden="1" x14ac:dyDescent="0.25">
      <c r="A56" t="s">
        <v>34</v>
      </c>
      <c r="B56" t="s">
        <v>35</v>
      </c>
      <c r="C56" t="s">
        <v>195</v>
      </c>
      <c r="D56">
        <v>18095097</v>
      </c>
      <c r="E56" t="s">
        <v>196</v>
      </c>
      <c r="F56">
        <v>45831</v>
      </c>
      <c r="G56" s="1">
        <v>44691</v>
      </c>
      <c r="H56" s="1"/>
      <c r="I56" s="1">
        <v>43721</v>
      </c>
      <c r="J56" t="s">
        <v>51</v>
      </c>
      <c r="N56" t="s">
        <v>39</v>
      </c>
      <c r="O56" t="s">
        <v>40</v>
      </c>
      <c r="P56" t="s">
        <v>41</v>
      </c>
      <c r="Q56" t="s">
        <v>1437</v>
      </c>
      <c r="R56" t="s">
        <v>197</v>
      </c>
      <c r="S56" t="s">
        <v>197</v>
      </c>
      <c r="T56" t="s">
        <v>44</v>
      </c>
      <c r="U56">
        <v>1</v>
      </c>
      <c r="V56" t="s">
        <v>42</v>
      </c>
      <c r="W56" t="s">
        <v>42</v>
      </c>
      <c r="X56" t="s">
        <v>42</v>
      </c>
      <c r="Y56" t="s">
        <v>42</v>
      </c>
      <c r="AB56" t="s">
        <v>48</v>
      </c>
      <c r="AC56" t="s">
        <v>58</v>
      </c>
      <c r="AD56" t="s">
        <v>46</v>
      </c>
      <c r="AE56">
        <v>2019</v>
      </c>
      <c r="AF56" t="s">
        <v>47</v>
      </c>
      <c r="AG56" t="s">
        <v>48</v>
      </c>
      <c r="AH56" t="s">
        <v>49</v>
      </c>
      <c r="AI56">
        <v>970</v>
      </c>
    </row>
    <row r="57" spans="1:35" hidden="1" x14ac:dyDescent="0.25">
      <c r="A57" t="s">
        <v>34</v>
      </c>
      <c r="B57" t="s">
        <v>35</v>
      </c>
      <c r="C57" t="s">
        <v>195</v>
      </c>
      <c r="D57">
        <v>18095097</v>
      </c>
      <c r="E57" t="s">
        <v>196</v>
      </c>
      <c r="F57">
        <v>45831</v>
      </c>
      <c r="G57" s="1">
        <v>44691</v>
      </c>
      <c r="H57" s="1"/>
      <c r="I57" s="1">
        <v>43721</v>
      </c>
      <c r="J57" t="s">
        <v>51</v>
      </c>
      <c r="N57" t="s">
        <v>39</v>
      </c>
      <c r="O57" t="s">
        <v>40</v>
      </c>
      <c r="P57" t="s">
        <v>41</v>
      </c>
      <c r="Q57" t="s">
        <v>1437</v>
      </c>
      <c r="R57" t="s">
        <v>63</v>
      </c>
      <c r="S57" t="s">
        <v>198</v>
      </c>
      <c r="T57" t="s">
        <v>64</v>
      </c>
      <c r="U57">
        <v>1</v>
      </c>
      <c r="V57" t="s">
        <v>49</v>
      </c>
      <c r="W57" t="s">
        <v>49</v>
      </c>
      <c r="X57" t="s">
        <v>42</v>
      </c>
      <c r="Y57" t="s">
        <v>42</v>
      </c>
      <c r="Z57" t="s">
        <v>65</v>
      </c>
      <c r="AB57" t="s">
        <v>48</v>
      </c>
      <c r="AC57" t="s">
        <v>58</v>
      </c>
      <c r="AD57" t="s">
        <v>46</v>
      </c>
      <c r="AE57">
        <v>2019</v>
      </c>
      <c r="AF57" t="s">
        <v>47</v>
      </c>
      <c r="AG57" t="s">
        <v>48</v>
      </c>
      <c r="AH57" t="s">
        <v>49</v>
      </c>
      <c r="AI57">
        <v>970</v>
      </c>
    </row>
    <row r="58" spans="1:35" hidden="1" x14ac:dyDescent="0.25">
      <c r="A58" t="s">
        <v>34</v>
      </c>
      <c r="B58" t="s">
        <v>35</v>
      </c>
      <c r="C58" t="s">
        <v>199</v>
      </c>
      <c r="D58">
        <v>19075036</v>
      </c>
      <c r="E58" t="s">
        <v>200</v>
      </c>
      <c r="F58">
        <v>20470</v>
      </c>
      <c r="G58" s="1">
        <v>44691</v>
      </c>
      <c r="H58" s="1"/>
      <c r="I58" s="1">
        <v>44176</v>
      </c>
      <c r="J58" t="s">
        <v>51</v>
      </c>
      <c r="N58" t="s">
        <v>52</v>
      </c>
      <c r="O58" t="s">
        <v>53</v>
      </c>
      <c r="P58" t="s">
        <v>41</v>
      </c>
      <c r="Q58" t="s">
        <v>1437</v>
      </c>
      <c r="R58" t="s">
        <v>142</v>
      </c>
      <c r="S58" t="s">
        <v>142</v>
      </c>
      <c r="T58" t="s">
        <v>44</v>
      </c>
      <c r="U58">
        <v>1</v>
      </c>
      <c r="V58" t="s">
        <v>42</v>
      </c>
      <c r="W58" t="s">
        <v>42</v>
      </c>
      <c r="X58" t="s">
        <v>42</v>
      </c>
      <c r="Y58" t="s">
        <v>42</v>
      </c>
      <c r="AB58" t="s">
        <v>48</v>
      </c>
      <c r="AC58" t="s">
        <v>58</v>
      </c>
      <c r="AD58" t="s">
        <v>46</v>
      </c>
      <c r="AE58">
        <v>2019</v>
      </c>
      <c r="AF58" t="s">
        <v>47</v>
      </c>
      <c r="AG58" t="s">
        <v>48</v>
      </c>
      <c r="AH58" t="s">
        <v>49</v>
      </c>
      <c r="AI58">
        <v>515</v>
      </c>
    </row>
    <row r="59" spans="1:35" hidden="1" x14ac:dyDescent="0.25">
      <c r="A59" t="s">
        <v>34</v>
      </c>
      <c r="B59" t="s">
        <v>35</v>
      </c>
      <c r="C59" t="s">
        <v>199</v>
      </c>
      <c r="D59">
        <v>19075036</v>
      </c>
      <c r="E59" t="s">
        <v>200</v>
      </c>
      <c r="F59">
        <v>20470</v>
      </c>
      <c r="G59" s="1">
        <v>44691</v>
      </c>
      <c r="H59" s="1"/>
      <c r="I59" s="1">
        <v>44176</v>
      </c>
      <c r="J59" t="s">
        <v>51</v>
      </c>
      <c r="N59" t="s">
        <v>52</v>
      </c>
      <c r="O59" t="s">
        <v>53</v>
      </c>
      <c r="P59" t="s">
        <v>41</v>
      </c>
      <c r="Q59" t="s">
        <v>1437</v>
      </c>
      <c r="R59" t="s">
        <v>63</v>
      </c>
      <c r="S59" t="s">
        <v>128</v>
      </c>
      <c r="T59" t="s">
        <v>81</v>
      </c>
      <c r="U59">
        <v>1</v>
      </c>
      <c r="V59" t="s">
        <v>42</v>
      </c>
      <c r="W59" t="s">
        <v>42</v>
      </c>
      <c r="X59" t="s">
        <v>42</v>
      </c>
      <c r="Y59" t="s">
        <v>42</v>
      </c>
      <c r="AB59" t="s">
        <v>48</v>
      </c>
      <c r="AC59" t="s">
        <v>58</v>
      </c>
      <c r="AD59" t="s">
        <v>46</v>
      </c>
      <c r="AE59">
        <v>2019</v>
      </c>
      <c r="AF59" t="s">
        <v>47</v>
      </c>
      <c r="AG59" t="s">
        <v>48</v>
      </c>
      <c r="AH59" t="s">
        <v>49</v>
      </c>
      <c r="AI59">
        <v>515</v>
      </c>
    </row>
    <row r="60" spans="1:35" hidden="1" x14ac:dyDescent="0.25">
      <c r="A60" t="s">
        <v>34</v>
      </c>
      <c r="B60" t="s">
        <v>35</v>
      </c>
      <c r="C60" t="s">
        <v>201</v>
      </c>
      <c r="D60">
        <v>19075095</v>
      </c>
      <c r="E60" t="s">
        <v>202</v>
      </c>
      <c r="F60">
        <v>8778</v>
      </c>
      <c r="G60" s="1">
        <v>44691</v>
      </c>
      <c r="H60" s="1"/>
      <c r="I60" s="1">
        <v>44273</v>
      </c>
      <c r="J60" t="s">
        <v>51</v>
      </c>
      <c r="N60" t="s">
        <v>52</v>
      </c>
      <c r="O60" t="s">
        <v>53</v>
      </c>
      <c r="P60" t="s">
        <v>203</v>
      </c>
      <c r="Q60" t="s">
        <v>1437</v>
      </c>
      <c r="R60" t="s">
        <v>63</v>
      </c>
      <c r="S60" t="s">
        <v>204</v>
      </c>
      <c r="T60" t="s">
        <v>67</v>
      </c>
      <c r="U60">
        <v>1</v>
      </c>
      <c r="V60" t="s">
        <v>42</v>
      </c>
      <c r="W60" t="s">
        <v>42</v>
      </c>
      <c r="X60" t="s">
        <v>42</v>
      </c>
      <c r="Y60" t="s">
        <v>42</v>
      </c>
      <c r="AB60" t="s">
        <v>48</v>
      </c>
      <c r="AC60" t="s">
        <v>58</v>
      </c>
      <c r="AD60" t="s">
        <v>46</v>
      </c>
      <c r="AE60">
        <v>2019</v>
      </c>
      <c r="AF60" t="s">
        <v>47</v>
      </c>
      <c r="AG60" t="s">
        <v>48</v>
      </c>
      <c r="AH60" t="s">
        <v>49</v>
      </c>
      <c r="AI60">
        <v>418</v>
      </c>
    </row>
    <row r="61" spans="1:35" hidden="1" x14ac:dyDescent="0.25">
      <c r="A61" t="s">
        <v>34</v>
      </c>
      <c r="B61" t="s">
        <v>35</v>
      </c>
      <c r="C61" t="s">
        <v>199</v>
      </c>
      <c r="D61">
        <v>19075036</v>
      </c>
      <c r="E61" t="s">
        <v>200</v>
      </c>
      <c r="F61">
        <v>20470</v>
      </c>
      <c r="G61" s="1">
        <v>44691</v>
      </c>
      <c r="H61" s="1"/>
      <c r="I61" s="1">
        <v>44176</v>
      </c>
      <c r="J61" t="s">
        <v>51</v>
      </c>
      <c r="N61" t="s">
        <v>52</v>
      </c>
      <c r="O61" t="s">
        <v>53</v>
      </c>
      <c r="P61" t="s">
        <v>41</v>
      </c>
      <c r="Q61" t="s">
        <v>1437</v>
      </c>
      <c r="R61" t="s">
        <v>63</v>
      </c>
      <c r="S61" t="s">
        <v>205</v>
      </c>
      <c r="T61" t="s">
        <v>64</v>
      </c>
      <c r="U61">
        <v>1</v>
      </c>
      <c r="V61" t="s">
        <v>49</v>
      </c>
      <c r="W61" t="s">
        <v>49</v>
      </c>
      <c r="X61" t="s">
        <v>42</v>
      </c>
      <c r="Y61" t="s">
        <v>42</v>
      </c>
      <c r="Z61" t="s">
        <v>65</v>
      </c>
      <c r="AA61" t="s">
        <v>206</v>
      </c>
      <c r="AB61" t="s">
        <v>48</v>
      </c>
      <c r="AC61" t="s">
        <v>58</v>
      </c>
      <c r="AD61" t="s">
        <v>46</v>
      </c>
      <c r="AE61">
        <v>2019</v>
      </c>
      <c r="AF61" t="s">
        <v>47</v>
      </c>
      <c r="AG61" t="s">
        <v>48</v>
      </c>
      <c r="AH61" t="s">
        <v>49</v>
      </c>
      <c r="AI61">
        <v>515</v>
      </c>
    </row>
    <row r="62" spans="1:35" hidden="1" x14ac:dyDescent="0.25">
      <c r="A62" t="s">
        <v>34</v>
      </c>
      <c r="B62" t="s">
        <v>35</v>
      </c>
      <c r="E62" t="s">
        <v>50</v>
      </c>
      <c r="F62">
        <v>2856</v>
      </c>
      <c r="G62" s="1">
        <v>44729</v>
      </c>
      <c r="H62" s="1"/>
      <c r="I62" s="1"/>
      <c r="J62" t="s">
        <v>51</v>
      </c>
      <c r="K62" s="2" t="s">
        <v>209</v>
      </c>
      <c r="L62" t="s">
        <v>210</v>
      </c>
      <c r="O62" t="s">
        <v>53</v>
      </c>
      <c r="P62" t="s">
        <v>32</v>
      </c>
      <c r="Q62" t="s">
        <v>1436</v>
      </c>
      <c r="R62" t="s">
        <v>63</v>
      </c>
      <c r="S62" t="s">
        <v>210</v>
      </c>
      <c r="T62" t="s">
        <v>64</v>
      </c>
      <c r="U62">
        <v>1</v>
      </c>
      <c r="V62" t="s">
        <v>49</v>
      </c>
      <c r="W62" t="s">
        <v>49</v>
      </c>
      <c r="X62" t="s">
        <v>42</v>
      </c>
      <c r="Y62" t="s">
        <v>42</v>
      </c>
      <c r="Z62" t="s">
        <v>1418</v>
      </c>
      <c r="AB62" t="s">
        <v>48</v>
      </c>
      <c r="AC62" t="s">
        <v>58</v>
      </c>
      <c r="AD62" t="s">
        <v>46</v>
      </c>
      <c r="AE62">
        <v>2019</v>
      </c>
      <c r="AF62" t="s">
        <v>47</v>
      </c>
      <c r="AG62" t="s">
        <v>48</v>
      </c>
      <c r="AH62" t="s">
        <v>49</v>
      </c>
    </row>
    <row r="63" spans="1:35" hidden="1" x14ac:dyDescent="0.25">
      <c r="A63" t="s">
        <v>34</v>
      </c>
      <c r="B63" t="s">
        <v>35</v>
      </c>
      <c r="C63" t="s">
        <v>212</v>
      </c>
      <c r="D63">
        <v>19075281</v>
      </c>
      <c r="E63" t="s">
        <v>213</v>
      </c>
      <c r="F63">
        <v>17759</v>
      </c>
      <c r="G63" s="1">
        <v>44691</v>
      </c>
      <c r="H63" s="1"/>
      <c r="I63" s="1">
        <v>44268</v>
      </c>
      <c r="J63" t="s">
        <v>51</v>
      </c>
      <c r="N63" t="s">
        <v>52</v>
      </c>
      <c r="O63" t="s">
        <v>53</v>
      </c>
      <c r="P63" t="s">
        <v>203</v>
      </c>
      <c r="Q63" t="s">
        <v>1437</v>
      </c>
      <c r="R63" t="s">
        <v>63</v>
      </c>
      <c r="S63" t="s">
        <v>214</v>
      </c>
      <c r="T63" t="s">
        <v>151</v>
      </c>
      <c r="U63">
        <v>1</v>
      </c>
      <c r="V63" t="s">
        <v>42</v>
      </c>
      <c r="W63" t="s">
        <v>42</v>
      </c>
      <c r="X63" t="s">
        <v>42</v>
      </c>
      <c r="Y63" t="s">
        <v>42</v>
      </c>
      <c r="AB63" t="s">
        <v>48</v>
      </c>
      <c r="AC63" t="s">
        <v>58</v>
      </c>
      <c r="AD63" t="s">
        <v>46</v>
      </c>
      <c r="AE63">
        <v>2019</v>
      </c>
      <c r="AF63" t="s">
        <v>47</v>
      </c>
      <c r="AG63" t="s">
        <v>48</v>
      </c>
      <c r="AH63" t="s">
        <v>49</v>
      </c>
      <c r="AI63">
        <v>423</v>
      </c>
    </row>
    <row r="64" spans="1:35" hidden="1" x14ac:dyDescent="0.25">
      <c r="A64" t="s">
        <v>34</v>
      </c>
      <c r="B64" t="s">
        <v>35</v>
      </c>
      <c r="E64" t="s">
        <v>215</v>
      </c>
      <c r="F64">
        <v>5213</v>
      </c>
      <c r="G64" s="1">
        <v>44691</v>
      </c>
      <c r="H64" s="1"/>
      <c r="I64" s="1">
        <v>43808</v>
      </c>
      <c r="J64" t="s">
        <v>69</v>
      </c>
      <c r="N64" t="s">
        <v>52</v>
      </c>
      <c r="O64" t="s">
        <v>53</v>
      </c>
      <c r="P64" t="s">
        <v>88</v>
      </c>
      <c r="Q64" t="s">
        <v>1437</v>
      </c>
      <c r="R64" t="s">
        <v>63</v>
      </c>
      <c r="S64" t="s">
        <v>210</v>
      </c>
      <c r="T64" t="s">
        <v>216</v>
      </c>
      <c r="U64">
        <v>1</v>
      </c>
      <c r="V64" t="s">
        <v>42</v>
      </c>
      <c r="W64" t="s">
        <v>42</v>
      </c>
      <c r="X64" t="s">
        <v>42</v>
      </c>
      <c r="Y64" t="s">
        <v>42</v>
      </c>
      <c r="AB64" t="s">
        <v>73</v>
      </c>
      <c r="AC64" t="s">
        <v>74</v>
      </c>
      <c r="AD64" t="s">
        <v>46</v>
      </c>
      <c r="AE64">
        <v>2019</v>
      </c>
      <c r="AF64" t="s">
        <v>47</v>
      </c>
      <c r="AG64" t="s">
        <v>48</v>
      </c>
      <c r="AH64" t="s">
        <v>49</v>
      </c>
      <c r="AI64">
        <v>883</v>
      </c>
    </row>
    <row r="65" spans="1:35" hidden="1" x14ac:dyDescent="0.25">
      <c r="A65" t="s">
        <v>34</v>
      </c>
      <c r="B65" t="s">
        <v>35</v>
      </c>
      <c r="C65" t="s">
        <v>91</v>
      </c>
      <c r="D65">
        <v>18095130</v>
      </c>
      <c r="E65" t="s">
        <v>92</v>
      </c>
      <c r="F65">
        <v>3764</v>
      </c>
      <c r="G65" s="1">
        <v>43906</v>
      </c>
      <c r="H65" s="1">
        <v>43710</v>
      </c>
      <c r="I65" s="1">
        <v>43721</v>
      </c>
      <c r="J65" t="s">
        <v>93</v>
      </c>
      <c r="N65" t="s">
        <v>39</v>
      </c>
      <c r="O65" t="s">
        <v>170</v>
      </c>
      <c r="Q65" t="s">
        <v>1437</v>
      </c>
      <c r="R65" t="s">
        <v>63</v>
      </c>
      <c r="S65" t="s">
        <v>210</v>
      </c>
      <c r="T65" t="s">
        <v>216</v>
      </c>
      <c r="U65">
        <v>1</v>
      </c>
      <c r="V65" t="s">
        <v>42</v>
      </c>
      <c r="W65" t="s">
        <v>42</v>
      </c>
      <c r="X65" t="s">
        <v>42</v>
      </c>
      <c r="Y65" t="s">
        <v>42</v>
      </c>
      <c r="AB65" t="s">
        <v>73</v>
      </c>
      <c r="AC65" t="s">
        <v>74</v>
      </c>
      <c r="AD65" t="s">
        <v>46</v>
      </c>
      <c r="AE65">
        <v>2019</v>
      </c>
      <c r="AF65" t="s">
        <v>47</v>
      </c>
      <c r="AG65" t="s">
        <v>48</v>
      </c>
      <c r="AH65" t="s">
        <v>49</v>
      </c>
      <c r="AI65">
        <v>185</v>
      </c>
    </row>
    <row r="66" spans="1:35" hidden="1" x14ac:dyDescent="0.25">
      <c r="A66" t="s">
        <v>34</v>
      </c>
      <c r="B66" t="s">
        <v>35</v>
      </c>
      <c r="C66" t="s">
        <v>91</v>
      </c>
      <c r="D66">
        <v>18095130</v>
      </c>
      <c r="E66" t="s">
        <v>92</v>
      </c>
      <c r="F66">
        <v>3764</v>
      </c>
      <c r="G66" s="1">
        <v>43910</v>
      </c>
      <c r="H66" s="1">
        <v>43710</v>
      </c>
      <c r="I66" s="1">
        <v>43721</v>
      </c>
      <c r="J66" t="s">
        <v>217</v>
      </c>
      <c r="K66" s="2" t="s">
        <v>218</v>
      </c>
      <c r="L66" t="s">
        <v>219</v>
      </c>
      <c r="M66">
        <v>1</v>
      </c>
      <c r="N66" t="s">
        <v>39</v>
      </c>
      <c r="O66" t="s">
        <v>53</v>
      </c>
      <c r="Q66" t="s">
        <v>1436</v>
      </c>
      <c r="R66" t="s">
        <v>63</v>
      </c>
      <c r="S66" t="s">
        <v>219</v>
      </c>
      <c r="T66" t="s">
        <v>64</v>
      </c>
      <c r="U66">
        <v>1</v>
      </c>
      <c r="V66" t="s">
        <v>49</v>
      </c>
      <c r="W66" t="s">
        <v>49</v>
      </c>
      <c r="X66" t="s">
        <v>42</v>
      </c>
      <c r="Y66" t="s">
        <v>42</v>
      </c>
      <c r="Z66" t="s">
        <v>65</v>
      </c>
      <c r="AB66" t="s">
        <v>73</v>
      </c>
      <c r="AC66" t="s">
        <v>74</v>
      </c>
      <c r="AD66" t="s">
        <v>46</v>
      </c>
      <c r="AE66">
        <v>2019</v>
      </c>
      <c r="AF66" t="s">
        <v>47</v>
      </c>
      <c r="AG66" t="s">
        <v>48</v>
      </c>
      <c r="AH66" t="s">
        <v>49</v>
      </c>
      <c r="AI66">
        <v>189</v>
      </c>
    </row>
    <row r="67" spans="1:35" hidden="1" x14ac:dyDescent="0.25">
      <c r="A67" t="s">
        <v>34</v>
      </c>
      <c r="B67" t="s">
        <v>35</v>
      </c>
      <c r="C67" t="s">
        <v>220</v>
      </c>
      <c r="D67">
        <v>19075093</v>
      </c>
      <c r="E67" t="s">
        <v>221</v>
      </c>
      <c r="F67">
        <v>17445</v>
      </c>
      <c r="G67" s="1">
        <v>44690</v>
      </c>
      <c r="H67" s="1"/>
      <c r="I67" s="1">
        <v>43808</v>
      </c>
      <c r="J67" t="s">
        <v>69</v>
      </c>
      <c r="N67" t="s">
        <v>52</v>
      </c>
      <c r="O67" t="s">
        <v>53</v>
      </c>
      <c r="P67" t="s">
        <v>70</v>
      </c>
      <c r="Q67" t="s">
        <v>1436</v>
      </c>
      <c r="R67" t="s">
        <v>63</v>
      </c>
      <c r="S67" t="s">
        <v>222</v>
      </c>
      <c r="T67" t="s">
        <v>67</v>
      </c>
      <c r="U67">
        <v>1</v>
      </c>
      <c r="V67" t="s">
        <v>42</v>
      </c>
      <c r="W67" t="s">
        <v>42</v>
      </c>
      <c r="X67" t="s">
        <v>42</v>
      </c>
      <c r="Y67" t="s">
        <v>42</v>
      </c>
      <c r="AA67" t="s">
        <v>223</v>
      </c>
      <c r="AB67" t="s">
        <v>73</v>
      </c>
      <c r="AC67" t="s">
        <v>74</v>
      </c>
      <c r="AD67" t="s">
        <v>46</v>
      </c>
      <c r="AE67">
        <v>2019</v>
      </c>
      <c r="AF67" t="s">
        <v>47</v>
      </c>
      <c r="AG67" t="s">
        <v>48</v>
      </c>
      <c r="AH67" t="s">
        <v>49</v>
      </c>
      <c r="AI67">
        <v>882</v>
      </c>
    </row>
    <row r="68" spans="1:35" hidden="1" x14ac:dyDescent="0.25">
      <c r="A68" t="s">
        <v>34</v>
      </c>
      <c r="B68" t="s">
        <v>35</v>
      </c>
      <c r="C68" t="s">
        <v>224</v>
      </c>
      <c r="D68">
        <v>19075195</v>
      </c>
      <c r="E68" t="s">
        <v>225</v>
      </c>
      <c r="F68">
        <v>4123</v>
      </c>
      <c r="G68" s="1">
        <v>44690</v>
      </c>
      <c r="H68" s="1"/>
      <c r="I68" s="1">
        <v>44525</v>
      </c>
      <c r="J68" t="s">
        <v>69</v>
      </c>
      <c r="N68" t="s">
        <v>52</v>
      </c>
      <c r="O68" t="s">
        <v>53</v>
      </c>
      <c r="P68" t="s">
        <v>88</v>
      </c>
      <c r="Q68" t="s">
        <v>1436</v>
      </c>
      <c r="R68" t="s">
        <v>63</v>
      </c>
      <c r="S68" t="s">
        <v>222</v>
      </c>
      <c r="T68" t="s">
        <v>67</v>
      </c>
      <c r="U68">
        <v>1</v>
      </c>
      <c r="V68" t="s">
        <v>42</v>
      </c>
      <c r="W68" t="s">
        <v>42</v>
      </c>
      <c r="X68" t="s">
        <v>42</v>
      </c>
      <c r="Y68" t="s">
        <v>42</v>
      </c>
      <c r="AA68" t="s">
        <v>223</v>
      </c>
      <c r="AB68" t="s">
        <v>73</v>
      </c>
      <c r="AC68" t="s">
        <v>74</v>
      </c>
      <c r="AD68" t="s">
        <v>46</v>
      </c>
      <c r="AE68">
        <v>2019</v>
      </c>
      <c r="AF68" t="s">
        <v>47</v>
      </c>
      <c r="AG68" t="s">
        <v>48</v>
      </c>
      <c r="AH68" t="s">
        <v>49</v>
      </c>
      <c r="AI68">
        <v>165</v>
      </c>
    </row>
    <row r="69" spans="1:35" hidden="1" x14ac:dyDescent="0.25">
      <c r="A69" t="s">
        <v>34</v>
      </c>
      <c r="B69" t="s">
        <v>35</v>
      </c>
      <c r="C69" t="s">
        <v>212</v>
      </c>
      <c r="D69">
        <v>19075281</v>
      </c>
      <c r="E69" t="s">
        <v>213</v>
      </c>
      <c r="F69">
        <v>6000</v>
      </c>
      <c r="G69" s="1">
        <v>44446</v>
      </c>
      <c r="H69" s="1"/>
      <c r="I69" s="1">
        <v>44268</v>
      </c>
      <c r="J69" t="s">
        <v>51</v>
      </c>
      <c r="K69" s="2" t="s">
        <v>209</v>
      </c>
      <c r="L69" t="s">
        <v>210</v>
      </c>
      <c r="M69">
        <v>2</v>
      </c>
      <c r="N69" t="s">
        <v>52</v>
      </c>
      <c r="O69" t="s">
        <v>53</v>
      </c>
      <c r="P69" t="s">
        <v>203</v>
      </c>
      <c r="Q69" t="s">
        <v>1437</v>
      </c>
      <c r="R69" t="s">
        <v>63</v>
      </c>
      <c r="S69" t="s">
        <v>210</v>
      </c>
      <c r="T69" t="s">
        <v>64</v>
      </c>
      <c r="U69">
        <v>1</v>
      </c>
      <c r="V69" t="s">
        <v>49</v>
      </c>
      <c r="W69" t="s">
        <v>49</v>
      </c>
      <c r="X69" t="s">
        <v>42</v>
      </c>
      <c r="Y69" t="s">
        <v>42</v>
      </c>
      <c r="Z69" t="s">
        <v>65</v>
      </c>
      <c r="AB69" t="s">
        <v>48</v>
      </c>
      <c r="AC69" t="s">
        <v>58</v>
      </c>
      <c r="AD69" t="s">
        <v>46</v>
      </c>
      <c r="AE69">
        <v>2019</v>
      </c>
      <c r="AF69" t="s">
        <v>47</v>
      </c>
      <c r="AG69" t="s">
        <v>48</v>
      </c>
      <c r="AH69" t="s">
        <v>49</v>
      </c>
      <c r="AI69">
        <v>178</v>
      </c>
    </row>
    <row r="70" spans="1:35" s="18" customFormat="1" hidden="1" x14ac:dyDescent="0.25">
      <c r="A70" s="18" t="s">
        <v>34</v>
      </c>
      <c r="B70" s="18" t="s">
        <v>35</v>
      </c>
      <c r="C70" s="18" t="s">
        <v>165</v>
      </c>
      <c r="D70" s="18">
        <v>19104082</v>
      </c>
      <c r="E70" s="18" t="s">
        <v>166</v>
      </c>
      <c r="F70" s="18">
        <v>9535</v>
      </c>
      <c r="G70" s="19">
        <v>44671</v>
      </c>
      <c r="H70" s="19"/>
      <c r="I70" s="19">
        <v>44503</v>
      </c>
      <c r="J70" s="18" t="s">
        <v>167</v>
      </c>
      <c r="K70" s="20" t="s">
        <v>120</v>
      </c>
      <c r="L70" s="18" t="s">
        <v>121</v>
      </c>
      <c r="M70" s="18">
        <v>1</v>
      </c>
      <c r="N70" s="18" t="s">
        <v>52</v>
      </c>
      <c r="O70" s="18" t="s">
        <v>53</v>
      </c>
      <c r="P70" s="18" t="s">
        <v>154</v>
      </c>
      <c r="Q70" t="s">
        <v>1436</v>
      </c>
      <c r="R70" s="18" t="s">
        <v>63</v>
      </c>
      <c r="S70" s="18" t="s">
        <v>121</v>
      </c>
      <c r="T70" s="18" t="s">
        <v>64</v>
      </c>
      <c r="U70" s="18">
        <v>1</v>
      </c>
      <c r="V70" s="18" t="s">
        <v>49</v>
      </c>
      <c r="W70" s="18" t="s">
        <v>49</v>
      </c>
      <c r="X70" s="18" t="s">
        <v>42</v>
      </c>
      <c r="Y70" s="18" t="s">
        <v>42</v>
      </c>
      <c r="Z70" s="18" t="s">
        <v>65</v>
      </c>
      <c r="AA70" s="18" t="s">
        <v>348</v>
      </c>
      <c r="AB70" s="18" t="s">
        <v>168</v>
      </c>
      <c r="AC70" s="18" t="s">
        <v>169</v>
      </c>
      <c r="AD70" s="18" t="s">
        <v>46</v>
      </c>
      <c r="AE70" s="18">
        <v>2021</v>
      </c>
      <c r="AF70" s="18" t="s">
        <v>47</v>
      </c>
      <c r="AG70" s="18" t="s">
        <v>48</v>
      </c>
      <c r="AH70" s="18" t="s">
        <v>42</v>
      </c>
      <c r="AI70" s="18">
        <v>168</v>
      </c>
    </row>
    <row r="71" spans="1:35" hidden="1" x14ac:dyDescent="0.25">
      <c r="A71" t="s">
        <v>34</v>
      </c>
      <c r="B71" t="s">
        <v>35</v>
      </c>
      <c r="E71" t="s">
        <v>230</v>
      </c>
      <c r="F71">
        <v>2923</v>
      </c>
      <c r="G71" s="1">
        <v>44687</v>
      </c>
      <c r="H71" s="1"/>
      <c r="I71" s="1">
        <v>43808</v>
      </c>
      <c r="J71" t="s">
        <v>116</v>
      </c>
      <c r="N71" t="s">
        <v>52</v>
      </c>
      <c r="O71" t="s">
        <v>40</v>
      </c>
      <c r="P71" t="s">
        <v>88</v>
      </c>
      <c r="Q71" t="s">
        <v>1437</v>
      </c>
      <c r="R71" t="s">
        <v>94</v>
      </c>
      <c r="S71" t="s">
        <v>94</v>
      </c>
      <c r="T71" t="s">
        <v>44</v>
      </c>
      <c r="U71">
        <v>1</v>
      </c>
      <c r="V71" t="s">
        <v>42</v>
      </c>
      <c r="W71" t="s">
        <v>42</v>
      </c>
      <c r="X71" t="s">
        <v>42</v>
      </c>
      <c r="Y71" t="s">
        <v>42</v>
      </c>
      <c r="AB71" t="s">
        <v>48</v>
      </c>
      <c r="AC71" t="s">
        <v>58</v>
      </c>
      <c r="AD71" t="s">
        <v>46</v>
      </c>
      <c r="AE71">
        <v>2019</v>
      </c>
      <c r="AF71" t="s">
        <v>47</v>
      </c>
      <c r="AG71" t="s">
        <v>48</v>
      </c>
      <c r="AH71" t="s">
        <v>49</v>
      </c>
      <c r="AI71">
        <v>879</v>
      </c>
    </row>
    <row r="72" spans="1:35" hidden="1" x14ac:dyDescent="0.25">
      <c r="A72" t="s">
        <v>34</v>
      </c>
      <c r="B72" t="s">
        <v>35</v>
      </c>
      <c r="C72" t="s">
        <v>220</v>
      </c>
      <c r="D72">
        <v>19075093</v>
      </c>
      <c r="E72" t="s">
        <v>221</v>
      </c>
      <c r="F72">
        <v>17521</v>
      </c>
      <c r="G72" s="1">
        <v>44686</v>
      </c>
      <c r="H72" s="1"/>
      <c r="I72" s="1">
        <v>43808</v>
      </c>
      <c r="J72" t="s">
        <v>69</v>
      </c>
      <c r="N72" t="s">
        <v>52</v>
      </c>
      <c r="O72" t="s">
        <v>53</v>
      </c>
      <c r="P72" t="s">
        <v>70</v>
      </c>
      <c r="Q72" t="s">
        <v>1437</v>
      </c>
      <c r="R72" t="s">
        <v>63</v>
      </c>
      <c r="S72" t="s">
        <v>210</v>
      </c>
      <c r="T72" t="s">
        <v>216</v>
      </c>
      <c r="U72">
        <v>1</v>
      </c>
      <c r="V72" t="s">
        <v>42</v>
      </c>
      <c r="W72" t="s">
        <v>42</v>
      </c>
      <c r="X72" t="s">
        <v>42</v>
      </c>
      <c r="Y72" t="s">
        <v>42</v>
      </c>
      <c r="AB72" t="s">
        <v>73</v>
      </c>
      <c r="AC72" t="s">
        <v>74</v>
      </c>
      <c r="AD72" t="s">
        <v>46</v>
      </c>
      <c r="AE72">
        <v>2019</v>
      </c>
      <c r="AF72" t="s">
        <v>47</v>
      </c>
      <c r="AG72" t="s">
        <v>48</v>
      </c>
      <c r="AH72" t="s">
        <v>49</v>
      </c>
      <c r="AI72">
        <v>878</v>
      </c>
    </row>
    <row r="73" spans="1:35" hidden="1" x14ac:dyDescent="0.25">
      <c r="A73" t="s">
        <v>34</v>
      </c>
      <c r="B73" t="s">
        <v>35</v>
      </c>
      <c r="C73" t="s">
        <v>231</v>
      </c>
      <c r="D73">
        <v>19075101</v>
      </c>
      <c r="E73" t="s">
        <v>232</v>
      </c>
      <c r="F73">
        <v>30154</v>
      </c>
      <c r="G73" s="1">
        <v>44686</v>
      </c>
      <c r="H73" s="1"/>
      <c r="I73" s="1">
        <v>43969</v>
      </c>
      <c r="J73" t="s">
        <v>69</v>
      </c>
      <c r="N73" t="s">
        <v>52</v>
      </c>
      <c r="O73" t="s">
        <v>40</v>
      </c>
      <c r="P73" t="s">
        <v>99</v>
      </c>
      <c r="Q73" t="s">
        <v>1437</v>
      </c>
      <c r="R73" t="s">
        <v>233</v>
      </c>
      <c r="S73" t="s">
        <v>233</v>
      </c>
      <c r="T73" t="s">
        <v>44</v>
      </c>
      <c r="U73">
        <v>1</v>
      </c>
      <c r="V73" t="s">
        <v>42</v>
      </c>
      <c r="W73" t="s">
        <v>42</v>
      </c>
      <c r="X73" t="s">
        <v>42</v>
      </c>
      <c r="Y73" t="s">
        <v>42</v>
      </c>
      <c r="AB73" t="s">
        <v>73</v>
      </c>
      <c r="AC73" t="s">
        <v>74</v>
      </c>
      <c r="AD73" t="s">
        <v>46</v>
      </c>
      <c r="AE73">
        <v>2019</v>
      </c>
      <c r="AF73" t="s">
        <v>47</v>
      </c>
      <c r="AG73" t="s">
        <v>48</v>
      </c>
      <c r="AH73" t="s">
        <v>49</v>
      </c>
      <c r="AI73">
        <v>717</v>
      </c>
    </row>
    <row r="74" spans="1:35" hidden="1" x14ac:dyDescent="0.25">
      <c r="A74" t="s">
        <v>34</v>
      </c>
      <c r="B74" t="s">
        <v>35</v>
      </c>
      <c r="C74" t="s">
        <v>234</v>
      </c>
      <c r="D74">
        <v>19075208</v>
      </c>
      <c r="E74" t="s">
        <v>235</v>
      </c>
      <c r="F74">
        <v>35016</v>
      </c>
      <c r="G74" s="1">
        <v>44686</v>
      </c>
      <c r="H74" s="1"/>
      <c r="I74" s="1">
        <v>43818</v>
      </c>
      <c r="J74" t="s">
        <v>69</v>
      </c>
      <c r="N74" t="s">
        <v>52</v>
      </c>
      <c r="O74" t="s">
        <v>40</v>
      </c>
      <c r="P74" t="s">
        <v>236</v>
      </c>
      <c r="Q74" t="s">
        <v>1437</v>
      </c>
      <c r="R74" t="s">
        <v>77</v>
      </c>
      <c r="S74" t="s">
        <v>77</v>
      </c>
      <c r="T74" t="s">
        <v>44</v>
      </c>
      <c r="U74">
        <v>1</v>
      </c>
      <c r="V74" t="s">
        <v>42</v>
      </c>
      <c r="W74" t="s">
        <v>42</v>
      </c>
      <c r="X74" t="s">
        <v>42</v>
      </c>
      <c r="Y74" t="s">
        <v>42</v>
      </c>
      <c r="AB74" t="s">
        <v>73</v>
      </c>
      <c r="AC74" t="s">
        <v>74</v>
      </c>
      <c r="AD74" t="s">
        <v>46</v>
      </c>
      <c r="AE74">
        <v>2019</v>
      </c>
      <c r="AF74" t="s">
        <v>47</v>
      </c>
      <c r="AG74" t="s">
        <v>48</v>
      </c>
      <c r="AH74" t="s">
        <v>49</v>
      </c>
      <c r="AI74">
        <v>868</v>
      </c>
    </row>
    <row r="75" spans="1:35" hidden="1" x14ac:dyDescent="0.25">
      <c r="A75" t="s">
        <v>34</v>
      </c>
      <c r="B75" t="s">
        <v>35</v>
      </c>
      <c r="C75" t="s">
        <v>237</v>
      </c>
      <c r="D75">
        <v>18095082</v>
      </c>
      <c r="E75" t="s">
        <v>238</v>
      </c>
      <c r="F75">
        <v>29804</v>
      </c>
      <c r="G75" s="1">
        <v>44686</v>
      </c>
      <c r="H75" s="1"/>
      <c r="I75" s="1">
        <v>43808</v>
      </c>
      <c r="J75" t="s">
        <v>69</v>
      </c>
      <c r="N75" t="s">
        <v>52</v>
      </c>
      <c r="O75" t="s">
        <v>40</v>
      </c>
      <c r="P75" t="s">
        <v>70</v>
      </c>
      <c r="Q75" t="s">
        <v>1437</v>
      </c>
      <c r="R75" t="s">
        <v>233</v>
      </c>
      <c r="S75" t="s">
        <v>233</v>
      </c>
      <c r="T75" t="s">
        <v>44</v>
      </c>
      <c r="U75">
        <v>1</v>
      </c>
      <c r="V75" t="s">
        <v>42</v>
      </c>
      <c r="W75" t="s">
        <v>42</v>
      </c>
      <c r="X75" t="s">
        <v>42</v>
      </c>
      <c r="Y75" t="s">
        <v>42</v>
      </c>
      <c r="AB75" t="s">
        <v>73</v>
      </c>
      <c r="AC75" t="s">
        <v>74</v>
      </c>
      <c r="AD75" t="s">
        <v>46</v>
      </c>
      <c r="AE75">
        <v>2019</v>
      </c>
      <c r="AF75" t="s">
        <v>47</v>
      </c>
      <c r="AG75" t="s">
        <v>48</v>
      </c>
      <c r="AH75" t="s">
        <v>49</v>
      </c>
      <c r="AI75">
        <v>878</v>
      </c>
    </row>
    <row r="76" spans="1:35" hidden="1" x14ac:dyDescent="0.25">
      <c r="A76" t="s">
        <v>34</v>
      </c>
      <c r="B76" t="s">
        <v>35</v>
      </c>
      <c r="C76" t="s">
        <v>239</v>
      </c>
      <c r="D76">
        <v>19075216</v>
      </c>
      <c r="E76" t="s">
        <v>240</v>
      </c>
      <c r="F76">
        <v>29574</v>
      </c>
      <c r="G76" s="1">
        <v>44686</v>
      </c>
      <c r="H76" s="1"/>
      <c r="I76" s="1">
        <v>43899</v>
      </c>
      <c r="J76" t="s">
        <v>69</v>
      </c>
      <c r="N76" t="s">
        <v>52</v>
      </c>
      <c r="O76" t="s">
        <v>40</v>
      </c>
      <c r="P76" t="s">
        <v>70</v>
      </c>
      <c r="Q76" t="s">
        <v>1437</v>
      </c>
      <c r="R76" t="s">
        <v>233</v>
      </c>
      <c r="S76" t="s">
        <v>233</v>
      </c>
      <c r="T76" t="s">
        <v>44</v>
      </c>
      <c r="U76">
        <v>1</v>
      </c>
      <c r="V76" t="s">
        <v>42</v>
      </c>
      <c r="W76" t="s">
        <v>42</v>
      </c>
      <c r="X76" t="s">
        <v>42</v>
      </c>
      <c r="Y76" t="s">
        <v>42</v>
      </c>
      <c r="AB76" t="s">
        <v>73</v>
      </c>
      <c r="AC76" t="s">
        <v>74</v>
      </c>
      <c r="AD76" t="s">
        <v>46</v>
      </c>
      <c r="AE76">
        <v>2019</v>
      </c>
      <c r="AF76" t="s">
        <v>47</v>
      </c>
      <c r="AG76" t="s">
        <v>48</v>
      </c>
      <c r="AH76" t="s">
        <v>49</v>
      </c>
      <c r="AI76">
        <v>787</v>
      </c>
    </row>
    <row r="77" spans="1:35" hidden="1" x14ac:dyDescent="0.25">
      <c r="A77" t="s">
        <v>34</v>
      </c>
      <c r="B77" t="s">
        <v>35</v>
      </c>
      <c r="C77" t="s">
        <v>241</v>
      </c>
      <c r="D77">
        <v>18095136</v>
      </c>
      <c r="E77" t="s">
        <v>242</v>
      </c>
      <c r="F77">
        <v>39809</v>
      </c>
      <c r="G77" s="1">
        <v>44685</v>
      </c>
      <c r="H77" s="1"/>
      <c r="I77" s="1">
        <v>43721</v>
      </c>
      <c r="J77" t="s">
        <v>69</v>
      </c>
      <c r="N77" t="s">
        <v>39</v>
      </c>
      <c r="O77" t="s">
        <v>40</v>
      </c>
      <c r="P77" t="s">
        <v>41</v>
      </c>
      <c r="Q77" t="s">
        <v>1437</v>
      </c>
      <c r="R77" t="s">
        <v>243</v>
      </c>
      <c r="S77" t="s">
        <v>243</v>
      </c>
      <c r="T77" t="s">
        <v>44</v>
      </c>
      <c r="U77">
        <v>1</v>
      </c>
      <c r="V77" t="s">
        <v>42</v>
      </c>
      <c r="W77" t="s">
        <v>42</v>
      </c>
      <c r="X77" t="s">
        <v>42</v>
      </c>
      <c r="Y77" t="s">
        <v>42</v>
      </c>
      <c r="AB77" t="s">
        <v>73</v>
      </c>
      <c r="AC77" t="s">
        <v>74</v>
      </c>
      <c r="AD77" t="s">
        <v>46</v>
      </c>
      <c r="AE77">
        <v>2019</v>
      </c>
      <c r="AF77" t="s">
        <v>47</v>
      </c>
      <c r="AG77" t="s">
        <v>48</v>
      </c>
      <c r="AH77" t="s">
        <v>49</v>
      </c>
      <c r="AI77">
        <v>964</v>
      </c>
    </row>
    <row r="78" spans="1:35" hidden="1" x14ac:dyDescent="0.25">
      <c r="A78" t="s">
        <v>34</v>
      </c>
      <c r="B78" t="s">
        <v>35</v>
      </c>
      <c r="C78" t="s">
        <v>369</v>
      </c>
      <c r="D78">
        <v>18043068</v>
      </c>
      <c r="E78" t="s">
        <v>370</v>
      </c>
      <c r="F78">
        <v>1290</v>
      </c>
      <c r="G78" s="1">
        <v>44363</v>
      </c>
      <c r="H78" s="1">
        <v>43815</v>
      </c>
      <c r="I78" s="1">
        <v>44270</v>
      </c>
      <c r="J78" t="s">
        <v>69</v>
      </c>
      <c r="K78" s="2" t="s">
        <v>244</v>
      </c>
      <c r="L78" t="s">
        <v>245</v>
      </c>
      <c r="M78">
        <v>1</v>
      </c>
      <c r="N78" t="s">
        <v>52</v>
      </c>
      <c r="O78" t="s">
        <v>53</v>
      </c>
      <c r="Q78" t="s">
        <v>1436</v>
      </c>
      <c r="R78" t="s">
        <v>63</v>
      </c>
      <c r="S78" t="s">
        <v>245</v>
      </c>
      <c r="T78" t="s">
        <v>64</v>
      </c>
      <c r="U78">
        <v>1</v>
      </c>
      <c r="V78" t="s">
        <v>49</v>
      </c>
      <c r="W78" t="s">
        <v>49</v>
      </c>
      <c r="X78" t="s">
        <v>42</v>
      </c>
      <c r="Y78" t="s">
        <v>42</v>
      </c>
      <c r="Z78" t="s">
        <v>65</v>
      </c>
      <c r="AB78" t="s">
        <v>73</v>
      </c>
      <c r="AC78" t="s">
        <v>74</v>
      </c>
      <c r="AD78" t="s">
        <v>46</v>
      </c>
      <c r="AE78">
        <v>2019</v>
      </c>
      <c r="AF78" t="s">
        <v>47</v>
      </c>
      <c r="AG78" t="s">
        <v>48</v>
      </c>
      <c r="AH78" t="s">
        <v>49</v>
      </c>
      <c r="AI78">
        <v>93</v>
      </c>
    </row>
    <row r="79" spans="1:35" hidden="1" x14ac:dyDescent="0.25">
      <c r="A79" t="s">
        <v>34</v>
      </c>
      <c r="B79" t="s">
        <v>35</v>
      </c>
      <c r="C79" t="s">
        <v>91</v>
      </c>
      <c r="D79">
        <v>18095130</v>
      </c>
      <c r="E79" t="s">
        <v>92</v>
      </c>
      <c r="F79">
        <v>5150</v>
      </c>
      <c r="G79" s="1">
        <v>44001</v>
      </c>
      <c r="H79" s="1">
        <v>43710</v>
      </c>
      <c r="I79" s="1">
        <v>43721</v>
      </c>
      <c r="J79" t="s">
        <v>93</v>
      </c>
      <c r="N79" t="s">
        <v>39</v>
      </c>
      <c r="O79" t="s">
        <v>40</v>
      </c>
      <c r="Q79" t="s">
        <v>1437</v>
      </c>
      <c r="R79" t="s">
        <v>246</v>
      </c>
      <c r="S79" t="s">
        <v>246</v>
      </c>
      <c r="T79" t="s">
        <v>44</v>
      </c>
      <c r="U79">
        <v>1</v>
      </c>
      <c r="V79" t="s">
        <v>42</v>
      </c>
      <c r="W79" t="s">
        <v>42</v>
      </c>
      <c r="X79" t="s">
        <v>42</v>
      </c>
      <c r="Y79" t="s">
        <v>42</v>
      </c>
      <c r="AB79" t="s">
        <v>73</v>
      </c>
      <c r="AC79" t="s">
        <v>74</v>
      </c>
      <c r="AD79" t="s">
        <v>46</v>
      </c>
      <c r="AE79">
        <v>2019</v>
      </c>
      <c r="AF79" t="s">
        <v>47</v>
      </c>
      <c r="AG79" t="s">
        <v>48</v>
      </c>
      <c r="AH79" t="s">
        <v>49</v>
      </c>
      <c r="AI79">
        <v>280</v>
      </c>
    </row>
    <row r="80" spans="1:35" hidden="1" x14ac:dyDescent="0.25">
      <c r="A80" t="s">
        <v>34</v>
      </c>
      <c r="B80" t="s">
        <v>35</v>
      </c>
      <c r="C80" t="s">
        <v>241</v>
      </c>
      <c r="D80">
        <v>18095136</v>
      </c>
      <c r="E80" t="s">
        <v>242</v>
      </c>
      <c r="F80">
        <v>39809</v>
      </c>
      <c r="G80" s="1">
        <v>44685</v>
      </c>
      <c r="H80" s="1"/>
      <c r="I80" s="1">
        <v>43721</v>
      </c>
      <c r="J80" t="s">
        <v>69</v>
      </c>
      <c r="K80" s="2" t="s">
        <v>247</v>
      </c>
      <c r="L80" t="s">
        <v>248</v>
      </c>
      <c r="N80" t="s">
        <v>39</v>
      </c>
      <c r="O80" t="s">
        <v>40</v>
      </c>
      <c r="P80" t="s">
        <v>41</v>
      </c>
      <c r="Q80" t="s">
        <v>1437</v>
      </c>
      <c r="R80" t="s">
        <v>63</v>
      </c>
      <c r="S80" t="s">
        <v>248</v>
      </c>
      <c r="T80" t="s">
        <v>64</v>
      </c>
      <c r="U80">
        <v>1</v>
      </c>
      <c r="V80" t="s">
        <v>42</v>
      </c>
      <c r="W80" t="s">
        <v>42</v>
      </c>
      <c r="X80" t="s">
        <v>42</v>
      </c>
      <c r="Y80" t="s">
        <v>42</v>
      </c>
      <c r="AB80" t="s">
        <v>73</v>
      </c>
      <c r="AC80" t="s">
        <v>74</v>
      </c>
      <c r="AD80" t="s">
        <v>46</v>
      </c>
      <c r="AE80">
        <v>2019</v>
      </c>
      <c r="AF80" t="s">
        <v>47</v>
      </c>
      <c r="AG80" t="s">
        <v>48</v>
      </c>
      <c r="AH80" t="s">
        <v>49</v>
      </c>
      <c r="AI80">
        <v>964</v>
      </c>
    </row>
    <row r="81" spans="1:35" hidden="1" x14ac:dyDescent="0.25">
      <c r="A81" t="s">
        <v>34</v>
      </c>
      <c r="B81" t="s">
        <v>35</v>
      </c>
      <c r="C81" t="s">
        <v>249</v>
      </c>
      <c r="D81">
        <v>18095128</v>
      </c>
      <c r="E81" t="s">
        <v>250</v>
      </c>
      <c r="F81">
        <v>44878</v>
      </c>
      <c r="G81" s="1">
        <v>44685</v>
      </c>
      <c r="H81" s="1"/>
      <c r="I81" s="1">
        <v>43721</v>
      </c>
      <c r="J81" t="s">
        <v>51</v>
      </c>
      <c r="N81" t="s">
        <v>39</v>
      </c>
      <c r="O81" t="s">
        <v>53</v>
      </c>
      <c r="P81" t="s">
        <v>41</v>
      </c>
      <c r="Q81" t="s">
        <v>1437</v>
      </c>
      <c r="R81" t="s">
        <v>63</v>
      </c>
      <c r="S81" t="s">
        <v>251</v>
      </c>
      <c r="T81" t="s">
        <v>64</v>
      </c>
      <c r="U81">
        <v>1</v>
      </c>
      <c r="V81" t="s">
        <v>49</v>
      </c>
      <c r="W81" t="s">
        <v>42</v>
      </c>
      <c r="X81" t="s">
        <v>49</v>
      </c>
      <c r="Y81" t="s">
        <v>42</v>
      </c>
      <c r="Z81" t="s">
        <v>83</v>
      </c>
      <c r="AA81" t="s">
        <v>252</v>
      </c>
      <c r="AB81" t="s">
        <v>48</v>
      </c>
      <c r="AC81" t="s">
        <v>58</v>
      </c>
      <c r="AD81" t="s">
        <v>46</v>
      </c>
      <c r="AE81">
        <v>2019</v>
      </c>
      <c r="AF81" t="s">
        <v>47</v>
      </c>
      <c r="AG81" t="s">
        <v>48</v>
      </c>
      <c r="AH81" t="s">
        <v>49</v>
      </c>
      <c r="AI81">
        <v>964</v>
      </c>
    </row>
    <row r="82" spans="1:35" hidden="1" x14ac:dyDescent="0.25">
      <c r="A82" t="s">
        <v>34</v>
      </c>
      <c r="B82" t="s">
        <v>35</v>
      </c>
      <c r="C82" t="s">
        <v>131</v>
      </c>
      <c r="D82">
        <v>19075128</v>
      </c>
      <c r="E82" t="s">
        <v>132</v>
      </c>
      <c r="F82">
        <v>10360</v>
      </c>
      <c r="G82" s="1">
        <v>44685</v>
      </c>
      <c r="H82" s="1"/>
      <c r="I82" s="1">
        <v>44428</v>
      </c>
      <c r="J82" t="s">
        <v>38</v>
      </c>
      <c r="N82" t="s">
        <v>52</v>
      </c>
      <c r="O82" t="s">
        <v>40</v>
      </c>
      <c r="P82" t="s">
        <v>133</v>
      </c>
      <c r="Q82" t="s">
        <v>1436</v>
      </c>
      <c r="R82" t="s">
        <v>63</v>
      </c>
      <c r="S82" t="s">
        <v>253</v>
      </c>
      <c r="T82" t="s">
        <v>64</v>
      </c>
      <c r="U82">
        <v>1</v>
      </c>
      <c r="V82" t="s">
        <v>49</v>
      </c>
      <c r="W82" t="s">
        <v>49</v>
      </c>
      <c r="X82" t="s">
        <v>42</v>
      </c>
      <c r="Y82" t="s">
        <v>42</v>
      </c>
      <c r="Z82" t="s">
        <v>65</v>
      </c>
      <c r="AA82" t="s">
        <v>254</v>
      </c>
      <c r="AB82" t="s">
        <v>301</v>
      </c>
      <c r="AC82" t="s">
        <v>45</v>
      </c>
      <c r="AD82" t="s">
        <v>46</v>
      </c>
      <c r="AE82">
        <v>2019</v>
      </c>
      <c r="AF82" t="s">
        <v>47</v>
      </c>
      <c r="AG82" t="s">
        <v>48</v>
      </c>
      <c r="AH82" t="s">
        <v>49</v>
      </c>
      <c r="AI82">
        <v>257</v>
      </c>
    </row>
    <row r="83" spans="1:35" hidden="1" x14ac:dyDescent="0.25">
      <c r="A83" t="s">
        <v>34</v>
      </c>
      <c r="B83" t="s">
        <v>35</v>
      </c>
      <c r="C83" t="s">
        <v>131</v>
      </c>
      <c r="D83">
        <v>19075128</v>
      </c>
      <c r="E83" t="s">
        <v>132</v>
      </c>
      <c r="F83">
        <v>10360</v>
      </c>
      <c r="G83" s="1">
        <v>44685</v>
      </c>
      <c r="H83" s="1"/>
      <c r="I83" s="1">
        <v>44428</v>
      </c>
      <c r="J83" t="s">
        <v>38</v>
      </c>
      <c r="N83" t="s">
        <v>52</v>
      </c>
      <c r="O83" t="s">
        <v>40</v>
      </c>
      <c r="P83" t="s">
        <v>133</v>
      </c>
      <c r="Q83" t="s">
        <v>1437</v>
      </c>
      <c r="R83" t="s">
        <v>172</v>
      </c>
      <c r="S83" t="s">
        <v>172</v>
      </c>
      <c r="T83" t="s">
        <v>44</v>
      </c>
      <c r="U83">
        <v>1</v>
      </c>
      <c r="V83" t="s">
        <v>42</v>
      </c>
      <c r="W83" t="s">
        <v>42</v>
      </c>
      <c r="X83" t="s">
        <v>42</v>
      </c>
      <c r="Y83" t="s">
        <v>42</v>
      </c>
      <c r="AB83" t="s">
        <v>301</v>
      </c>
      <c r="AC83" t="s">
        <v>45</v>
      </c>
      <c r="AD83" t="s">
        <v>46</v>
      </c>
      <c r="AE83">
        <v>2019</v>
      </c>
      <c r="AF83" t="s">
        <v>47</v>
      </c>
      <c r="AG83" t="s">
        <v>48</v>
      </c>
      <c r="AH83" t="s">
        <v>49</v>
      </c>
      <c r="AI83">
        <v>257</v>
      </c>
    </row>
    <row r="84" spans="1:35" hidden="1" x14ac:dyDescent="0.25">
      <c r="A84" t="s">
        <v>34</v>
      </c>
      <c r="B84" t="s">
        <v>35</v>
      </c>
      <c r="C84" t="s">
        <v>131</v>
      </c>
      <c r="D84">
        <v>19075128</v>
      </c>
      <c r="E84" t="s">
        <v>132</v>
      </c>
      <c r="F84">
        <v>10360</v>
      </c>
      <c r="G84" s="1">
        <v>44685</v>
      </c>
      <c r="H84" s="1"/>
      <c r="I84" s="1">
        <v>44428</v>
      </c>
      <c r="J84" t="s">
        <v>38</v>
      </c>
      <c r="K84" s="2" t="s">
        <v>173</v>
      </c>
      <c r="L84" t="s">
        <v>174</v>
      </c>
      <c r="M84">
        <v>2</v>
      </c>
      <c r="N84" t="s">
        <v>52</v>
      </c>
      <c r="O84" t="s">
        <v>40</v>
      </c>
      <c r="P84" t="s">
        <v>133</v>
      </c>
      <c r="Q84" t="s">
        <v>1436</v>
      </c>
      <c r="R84" t="s">
        <v>63</v>
      </c>
      <c r="S84" t="s">
        <v>1432</v>
      </c>
      <c r="T84" t="s">
        <v>64</v>
      </c>
      <c r="U84">
        <v>1</v>
      </c>
      <c r="V84" t="s">
        <v>49</v>
      </c>
      <c r="W84" t="s">
        <v>49</v>
      </c>
      <c r="X84" t="s">
        <v>42</v>
      </c>
      <c r="Y84" t="s">
        <v>42</v>
      </c>
      <c r="Z84" t="s">
        <v>65</v>
      </c>
      <c r="AA84" t="s">
        <v>1429</v>
      </c>
      <c r="AB84" t="s">
        <v>301</v>
      </c>
      <c r="AC84" t="s">
        <v>45</v>
      </c>
      <c r="AD84" t="s">
        <v>46</v>
      </c>
      <c r="AE84">
        <v>2019</v>
      </c>
      <c r="AF84" t="s">
        <v>47</v>
      </c>
      <c r="AG84" t="s">
        <v>48</v>
      </c>
      <c r="AH84" t="s">
        <v>49</v>
      </c>
      <c r="AI84">
        <v>257</v>
      </c>
    </row>
    <row r="85" spans="1:35" hidden="1" x14ac:dyDescent="0.25">
      <c r="A85" t="s">
        <v>34</v>
      </c>
      <c r="B85" t="s">
        <v>35</v>
      </c>
      <c r="C85" t="s">
        <v>131</v>
      </c>
      <c r="D85">
        <v>19075128</v>
      </c>
      <c r="E85" t="s">
        <v>132</v>
      </c>
      <c r="F85">
        <v>10360</v>
      </c>
      <c r="G85" s="1">
        <v>44685</v>
      </c>
      <c r="H85" s="1"/>
      <c r="I85" s="1">
        <v>44428</v>
      </c>
      <c r="J85" t="s">
        <v>38</v>
      </c>
      <c r="N85" t="s">
        <v>52</v>
      </c>
      <c r="O85" t="s">
        <v>40</v>
      </c>
      <c r="P85" t="s">
        <v>133</v>
      </c>
      <c r="Q85" t="s">
        <v>1436</v>
      </c>
      <c r="R85" t="s">
        <v>63</v>
      </c>
      <c r="S85" t="s">
        <v>255</v>
      </c>
      <c r="T85" t="s">
        <v>256</v>
      </c>
      <c r="U85">
        <v>1</v>
      </c>
      <c r="V85" t="s">
        <v>42</v>
      </c>
      <c r="W85" t="s">
        <v>42</v>
      </c>
      <c r="X85" t="s">
        <v>42</v>
      </c>
      <c r="Y85" t="s">
        <v>42</v>
      </c>
      <c r="AB85" t="s">
        <v>301</v>
      </c>
      <c r="AC85" t="s">
        <v>45</v>
      </c>
      <c r="AD85" t="s">
        <v>46</v>
      </c>
      <c r="AE85">
        <v>2019</v>
      </c>
      <c r="AF85" t="s">
        <v>47</v>
      </c>
      <c r="AG85" t="s">
        <v>48</v>
      </c>
      <c r="AH85" t="s">
        <v>49</v>
      </c>
      <c r="AI85">
        <v>257</v>
      </c>
    </row>
    <row r="86" spans="1:35" hidden="1" x14ac:dyDescent="0.25">
      <c r="A86" t="s">
        <v>34</v>
      </c>
      <c r="B86" t="s">
        <v>35</v>
      </c>
      <c r="C86" t="s">
        <v>257</v>
      </c>
      <c r="D86">
        <v>19075090</v>
      </c>
      <c r="E86" t="s">
        <v>258</v>
      </c>
      <c r="F86">
        <v>60750</v>
      </c>
      <c r="G86" s="1">
        <v>44685</v>
      </c>
      <c r="H86" s="1"/>
      <c r="I86" s="1">
        <v>43816</v>
      </c>
      <c r="J86" t="s">
        <v>51</v>
      </c>
      <c r="N86" t="s">
        <v>52</v>
      </c>
      <c r="O86" t="s">
        <v>53</v>
      </c>
      <c r="P86" t="s">
        <v>259</v>
      </c>
      <c r="Q86" t="s">
        <v>1437</v>
      </c>
      <c r="R86" t="s">
        <v>63</v>
      </c>
      <c r="S86" t="s">
        <v>121</v>
      </c>
      <c r="T86" t="s">
        <v>260</v>
      </c>
      <c r="U86">
        <v>1</v>
      </c>
      <c r="V86" t="s">
        <v>42</v>
      </c>
      <c r="W86" t="s">
        <v>42</v>
      </c>
      <c r="X86" t="s">
        <v>42</v>
      </c>
      <c r="Y86" t="s">
        <v>42</v>
      </c>
      <c r="AB86" t="s">
        <v>48</v>
      </c>
      <c r="AC86" t="s">
        <v>58</v>
      </c>
      <c r="AD86" t="s">
        <v>46</v>
      </c>
      <c r="AE86">
        <v>2019</v>
      </c>
      <c r="AF86" t="s">
        <v>47</v>
      </c>
      <c r="AG86" t="s">
        <v>48</v>
      </c>
      <c r="AH86" t="s">
        <v>49</v>
      </c>
      <c r="AI86">
        <v>869</v>
      </c>
    </row>
    <row r="87" spans="1:35" hidden="1" x14ac:dyDescent="0.25">
      <c r="A87" t="s">
        <v>34</v>
      </c>
      <c r="B87" t="s">
        <v>35</v>
      </c>
      <c r="C87" t="s">
        <v>257</v>
      </c>
      <c r="D87">
        <v>19075090</v>
      </c>
      <c r="E87" t="s">
        <v>258</v>
      </c>
      <c r="F87">
        <v>60750</v>
      </c>
      <c r="G87" s="1">
        <v>44685</v>
      </c>
      <c r="H87" s="1"/>
      <c r="I87" s="1">
        <v>43816</v>
      </c>
      <c r="J87" t="s">
        <v>51</v>
      </c>
      <c r="N87" t="s">
        <v>52</v>
      </c>
      <c r="O87" t="s">
        <v>53</v>
      </c>
      <c r="P87" t="s">
        <v>259</v>
      </c>
      <c r="Q87" t="s">
        <v>1437</v>
      </c>
      <c r="R87" t="s">
        <v>63</v>
      </c>
      <c r="S87" t="s">
        <v>261</v>
      </c>
      <c r="T87" t="s">
        <v>260</v>
      </c>
      <c r="U87">
        <v>1</v>
      </c>
      <c r="V87" t="s">
        <v>42</v>
      </c>
      <c r="W87" t="s">
        <v>42</v>
      </c>
      <c r="X87" t="s">
        <v>42</v>
      </c>
      <c r="Y87" t="s">
        <v>42</v>
      </c>
      <c r="AB87" t="s">
        <v>48</v>
      </c>
      <c r="AC87" t="s">
        <v>58</v>
      </c>
      <c r="AD87" t="s">
        <v>46</v>
      </c>
      <c r="AE87">
        <v>2019</v>
      </c>
      <c r="AF87" t="s">
        <v>47</v>
      </c>
      <c r="AG87" t="s">
        <v>48</v>
      </c>
      <c r="AH87" t="s">
        <v>49</v>
      </c>
      <c r="AI87">
        <v>869</v>
      </c>
    </row>
    <row r="88" spans="1:35" hidden="1" x14ac:dyDescent="0.25">
      <c r="A88" t="s">
        <v>34</v>
      </c>
      <c r="B88" t="s">
        <v>35</v>
      </c>
      <c r="C88" t="s">
        <v>262</v>
      </c>
      <c r="D88">
        <v>18095073</v>
      </c>
      <c r="E88" t="s">
        <v>263</v>
      </c>
      <c r="F88">
        <v>26482</v>
      </c>
      <c r="G88" s="1">
        <v>44684</v>
      </c>
      <c r="H88" s="1"/>
      <c r="I88" s="1">
        <v>43808</v>
      </c>
      <c r="J88" t="s">
        <v>116</v>
      </c>
      <c r="N88" t="s">
        <v>52</v>
      </c>
      <c r="O88" t="s">
        <v>40</v>
      </c>
      <c r="P88" t="s">
        <v>70</v>
      </c>
      <c r="Q88" t="s">
        <v>1437</v>
      </c>
      <c r="R88" t="s">
        <v>117</v>
      </c>
      <c r="S88" t="s">
        <v>117</v>
      </c>
      <c r="T88" t="s">
        <v>44</v>
      </c>
      <c r="U88">
        <v>1</v>
      </c>
      <c r="V88" t="s">
        <v>42</v>
      </c>
      <c r="W88" t="s">
        <v>42</v>
      </c>
      <c r="X88" t="s">
        <v>42</v>
      </c>
      <c r="Y88" t="s">
        <v>42</v>
      </c>
      <c r="AB88" t="s">
        <v>48</v>
      </c>
      <c r="AC88" t="s">
        <v>58</v>
      </c>
      <c r="AD88" t="s">
        <v>46</v>
      </c>
      <c r="AE88">
        <v>2019</v>
      </c>
      <c r="AF88" t="s">
        <v>47</v>
      </c>
      <c r="AG88" t="s">
        <v>48</v>
      </c>
      <c r="AH88" t="s">
        <v>49</v>
      </c>
      <c r="AI88">
        <v>876</v>
      </c>
    </row>
    <row r="89" spans="1:35" hidden="1" x14ac:dyDescent="0.25">
      <c r="A89" t="s">
        <v>34</v>
      </c>
      <c r="B89" t="s">
        <v>35</v>
      </c>
      <c r="C89" t="s">
        <v>264</v>
      </c>
      <c r="D89">
        <v>19075161</v>
      </c>
      <c r="E89" t="s">
        <v>265</v>
      </c>
      <c r="F89">
        <v>25824</v>
      </c>
      <c r="G89" s="1">
        <v>44684</v>
      </c>
      <c r="H89" s="1"/>
      <c r="I89" s="1">
        <v>44092</v>
      </c>
      <c r="J89" t="s">
        <v>69</v>
      </c>
      <c r="N89" t="s">
        <v>52</v>
      </c>
      <c r="O89" t="s">
        <v>40</v>
      </c>
      <c r="P89" t="s">
        <v>266</v>
      </c>
      <c r="Q89" t="s">
        <v>1437</v>
      </c>
      <c r="R89" t="s">
        <v>117</v>
      </c>
      <c r="S89" t="s">
        <v>117</v>
      </c>
      <c r="T89" t="s">
        <v>44</v>
      </c>
      <c r="U89">
        <v>1</v>
      </c>
      <c r="V89" t="s">
        <v>42</v>
      </c>
      <c r="W89" t="s">
        <v>42</v>
      </c>
      <c r="X89" t="s">
        <v>42</v>
      </c>
      <c r="Y89" t="s">
        <v>42</v>
      </c>
      <c r="AB89" t="s">
        <v>73</v>
      </c>
      <c r="AC89" t="s">
        <v>74</v>
      </c>
      <c r="AD89" t="s">
        <v>46</v>
      </c>
      <c r="AE89">
        <v>2019</v>
      </c>
      <c r="AF89" t="s">
        <v>47</v>
      </c>
      <c r="AG89" t="s">
        <v>48</v>
      </c>
      <c r="AH89" t="s">
        <v>49</v>
      </c>
      <c r="AI89">
        <v>592</v>
      </c>
    </row>
    <row r="90" spans="1:35" hidden="1" x14ac:dyDescent="0.25">
      <c r="A90" t="s">
        <v>34</v>
      </c>
      <c r="B90" t="s">
        <v>35</v>
      </c>
      <c r="C90" t="s">
        <v>267</v>
      </c>
      <c r="D90">
        <v>19075283</v>
      </c>
      <c r="E90" t="s">
        <v>268</v>
      </c>
      <c r="F90">
        <v>15609</v>
      </c>
      <c r="G90" s="1">
        <v>44684</v>
      </c>
      <c r="H90" s="1"/>
      <c r="I90" s="1">
        <v>43808</v>
      </c>
      <c r="J90" t="s">
        <v>69</v>
      </c>
      <c r="N90" t="s">
        <v>52</v>
      </c>
      <c r="O90" t="s">
        <v>40</v>
      </c>
      <c r="P90" t="s">
        <v>70</v>
      </c>
      <c r="Q90" t="s">
        <v>1437</v>
      </c>
      <c r="R90" t="s">
        <v>105</v>
      </c>
      <c r="S90" t="s">
        <v>105</v>
      </c>
      <c r="T90" t="s">
        <v>44</v>
      </c>
      <c r="U90">
        <v>1</v>
      </c>
      <c r="V90" t="s">
        <v>42</v>
      </c>
      <c r="W90" t="s">
        <v>42</v>
      </c>
      <c r="X90" t="s">
        <v>42</v>
      </c>
      <c r="Y90" t="s">
        <v>42</v>
      </c>
      <c r="AB90" t="s">
        <v>73</v>
      </c>
      <c r="AC90" t="s">
        <v>74</v>
      </c>
      <c r="AD90" t="s">
        <v>46</v>
      </c>
      <c r="AE90">
        <v>2019</v>
      </c>
      <c r="AF90" t="s">
        <v>47</v>
      </c>
      <c r="AG90" t="s">
        <v>48</v>
      </c>
      <c r="AH90" t="s">
        <v>49</v>
      </c>
      <c r="AI90">
        <v>876</v>
      </c>
    </row>
    <row r="91" spans="1:35" hidden="1" x14ac:dyDescent="0.25">
      <c r="A91" t="s">
        <v>34</v>
      </c>
      <c r="B91" t="s">
        <v>35</v>
      </c>
      <c r="C91" t="s">
        <v>269</v>
      </c>
      <c r="D91">
        <v>19075305</v>
      </c>
      <c r="E91" t="s">
        <v>270</v>
      </c>
      <c r="F91">
        <v>30011</v>
      </c>
      <c r="G91" s="1">
        <v>44684</v>
      </c>
      <c r="H91" s="1"/>
      <c r="I91" s="1">
        <v>43857</v>
      </c>
      <c r="J91" t="s">
        <v>69</v>
      </c>
      <c r="N91" t="s">
        <v>52</v>
      </c>
      <c r="O91" t="s">
        <v>40</v>
      </c>
      <c r="P91" t="s">
        <v>112</v>
      </c>
      <c r="Q91" t="s">
        <v>1437</v>
      </c>
      <c r="R91" t="s">
        <v>233</v>
      </c>
      <c r="S91" t="s">
        <v>233</v>
      </c>
      <c r="T91" t="s">
        <v>44</v>
      </c>
      <c r="U91">
        <v>1</v>
      </c>
      <c r="V91" t="s">
        <v>42</v>
      </c>
      <c r="W91" t="s">
        <v>42</v>
      </c>
      <c r="X91" t="s">
        <v>42</v>
      </c>
      <c r="Y91" t="s">
        <v>42</v>
      </c>
      <c r="AB91" t="s">
        <v>73</v>
      </c>
      <c r="AC91" t="s">
        <v>74</v>
      </c>
      <c r="AD91" t="s">
        <v>46</v>
      </c>
      <c r="AE91">
        <v>2019</v>
      </c>
      <c r="AF91" t="s">
        <v>47</v>
      </c>
      <c r="AG91" t="s">
        <v>48</v>
      </c>
      <c r="AH91" t="s">
        <v>49</v>
      </c>
      <c r="AI91">
        <v>827</v>
      </c>
    </row>
    <row r="92" spans="1:35" hidden="1" x14ac:dyDescent="0.25">
      <c r="A92" t="s">
        <v>34</v>
      </c>
      <c r="B92" t="s">
        <v>35</v>
      </c>
      <c r="C92" t="s">
        <v>269</v>
      </c>
      <c r="D92">
        <v>19075305</v>
      </c>
      <c r="E92" t="s">
        <v>270</v>
      </c>
      <c r="F92">
        <v>30011</v>
      </c>
      <c r="G92" s="1">
        <v>44684</v>
      </c>
      <c r="H92" s="1"/>
      <c r="I92" s="1">
        <v>43857</v>
      </c>
      <c r="J92" t="s">
        <v>69</v>
      </c>
      <c r="K92" s="2" t="s">
        <v>271</v>
      </c>
      <c r="L92" t="s">
        <v>272</v>
      </c>
      <c r="N92" t="s">
        <v>52</v>
      </c>
      <c r="O92" t="s">
        <v>40</v>
      </c>
      <c r="P92" t="s">
        <v>112</v>
      </c>
      <c r="Q92" t="s">
        <v>1437</v>
      </c>
      <c r="R92" t="s">
        <v>63</v>
      </c>
      <c r="S92" t="s">
        <v>272</v>
      </c>
      <c r="T92" t="s">
        <v>64</v>
      </c>
      <c r="U92">
        <v>1</v>
      </c>
      <c r="V92" t="s">
        <v>49</v>
      </c>
      <c r="W92" t="s">
        <v>49</v>
      </c>
      <c r="X92" t="s">
        <v>42</v>
      </c>
      <c r="Y92" t="s">
        <v>42</v>
      </c>
      <c r="Z92" t="s">
        <v>65</v>
      </c>
      <c r="AB92" t="s">
        <v>73</v>
      </c>
      <c r="AC92" t="s">
        <v>74</v>
      </c>
      <c r="AD92" t="s">
        <v>46</v>
      </c>
      <c r="AE92">
        <v>2019</v>
      </c>
      <c r="AF92" t="s">
        <v>47</v>
      </c>
      <c r="AG92" t="s">
        <v>48</v>
      </c>
      <c r="AH92" t="s">
        <v>49</v>
      </c>
      <c r="AI92">
        <v>827</v>
      </c>
    </row>
    <row r="93" spans="1:35" hidden="1" x14ac:dyDescent="0.25">
      <c r="A93" t="s">
        <v>34</v>
      </c>
      <c r="B93" t="s">
        <v>35</v>
      </c>
      <c r="C93" t="s">
        <v>615</v>
      </c>
      <c r="D93">
        <v>18095133</v>
      </c>
      <c r="E93" t="s">
        <v>616</v>
      </c>
      <c r="F93">
        <v>8856</v>
      </c>
      <c r="G93" s="1">
        <v>44420</v>
      </c>
      <c r="H93" s="1">
        <v>43710</v>
      </c>
      <c r="I93" s="1">
        <v>43734</v>
      </c>
      <c r="J93" t="s">
        <v>51</v>
      </c>
      <c r="K93" s="2" t="s">
        <v>978</v>
      </c>
      <c r="L93" t="s">
        <v>979</v>
      </c>
      <c r="M93">
        <v>1</v>
      </c>
      <c r="N93" t="s">
        <v>39</v>
      </c>
      <c r="O93" t="s">
        <v>53</v>
      </c>
      <c r="P93" t="s">
        <v>54</v>
      </c>
      <c r="Q93" t="s">
        <v>1436</v>
      </c>
      <c r="R93" t="s">
        <v>63</v>
      </c>
      <c r="S93" t="s">
        <v>979</v>
      </c>
      <c r="T93" t="s">
        <v>64</v>
      </c>
      <c r="U93">
        <v>1</v>
      </c>
      <c r="V93" t="s">
        <v>49</v>
      </c>
      <c r="W93" t="s">
        <v>49</v>
      </c>
      <c r="X93" t="s">
        <v>42</v>
      </c>
      <c r="Y93" t="s">
        <v>42</v>
      </c>
      <c r="Z93" t="s">
        <v>65</v>
      </c>
      <c r="AB93" t="s">
        <v>48</v>
      </c>
      <c r="AC93" t="s">
        <v>58</v>
      </c>
      <c r="AD93" t="s">
        <v>46</v>
      </c>
      <c r="AE93">
        <v>2019</v>
      </c>
      <c r="AF93" t="s">
        <v>47</v>
      </c>
      <c r="AG93" t="s">
        <v>48</v>
      </c>
      <c r="AH93" t="s">
        <v>49</v>
      </c>
      <c r="AI93">
        <v>686</v>
      </c>
    </row>
    <row r="94" spans="1:35" hidden="1" x14ac:dyDescent="0.25">
      <c r="A94" t="s">
        <v>34</v>
      </c>
      <c r="B94" t="s">
        <v>35</v>
      </c>
      <c r="C94" t="s">
        <v>269</v>
      </c>
      <c r="D94">
        <v>19075305</v>
      </c>
      <c r="E94" t="s">
        <v>270</v>
      </c>
      <c r="F94">
        <v>30011</v>
      </c>
      <c r="G94" s="1">
        <v>44684</v>
      </c>
      <c r="H94" s="1"/>
      <c r="I94" s="1">
        <v>43857</v>
      </c>
      <c r="J94" t="s">
        <v>69</v>
      </c>
      <c r="K94" s="2" t="s">
        <v>276</v>
      </c>
      <c r="L94" t="s">
        <v>277</v>
      </c>
      <c r="N94" t="s">
        <v>52</v>
      </c>
      <c r="O94" t="s">
        <v>40</v>
      </c>
      <c r="P94" t="s">
        <v>112</v>
      </c>
      <c r="Q94" t="s">
        <v>1437</v>
      </c>
      <c r="R94" t="s">
        <v>63</v>
      </c>
      <c r="S94" t="s">
        <v>277</v>
      </c>
      <c r="T94" t="s">
        <v>64</v>
      </c>
      <c r="U94">
        <v>1</v>
      </c>
      <c r="V94" t="s">
        <v>49</v>
      </c>
      <c r="W94" t="s">
        <v>49</v>
      </c>
      <c r="X94" t="s">
        <v>42</v>
      </c>
      <c r="Y94" t="s">
        <v>42</v>
      </c>
      <c r="Z94" t="s">
        <v>65</v>
      </c>
      <c r="AB94" t="s">
        <v>73</v>
      </c>
      <c r="AC94" t="s">
        <v>74</v>
      </c>
      <c r="AD94" t="s">
        <v>46</v>
      </c>
      <c r="AE94">
        <v>2019</v>
      </c>
      <c r="AF94" t="s">
        <v>47</v>
      </c>
      <c r="AG94" t="s">
        <v>48</v>
      </c>
      <c r="AH94" t="s">
        <v>49</v>
      </c>
      <c r="AI94">
        <v>827</v>
      </c>
    </row>
    <row r="95" spans="1:35" hidden="1" x14ac:dyDescent="0.25">
      <c r="A95" t="s">
        <v>34</v>
      </c>
      <c r="B95" t="s">
        <v>35</v>
      </c>
      <c r="C95" t="s">
        <v>192</v>
      </c>
      <c r="D95">
        <v>19104151</v>
      </c>
      <c r="E95" t="s">
        <v>193</v>
      </c>
      <c r="F95">
        <v>2330</v>
      </c>
      <c r="G95" s="1">
        <v>44603</v>
      </c>
      <c r="H95" s="1"/>
      <c r="I95" s="1">
        <v>44503</v>
      </c>
      <c r="J95" t="s">
        <v>69</v>
      </c>
      <c r="K95" s="2" t="s">
        <v>482</v>
      </c>
      <c r="L95" t="s">
        <v>483</v>
      </c>
      <c r="M95">
        <v>1</v>
      </c>
      <c r="N95" t="s">
        <v>52</v>
      </c>
      <c r="O95" t="s">
        <v>53</v>
      </c>
      <c r="P95" t="s">
        <v>154</v>
      </c>
      <c r="Q95" t="s">
        <v>1436</v>
      </c>
      <c r="R95" t="s">
        <v>63</v>
      </c>
      <c r="S95" t="s">
        <v>483</v>
      </c>
      <c r="T95" t="s">
        <v>64</v>
      </c>
      <c r="U95">
        <v>1</v>
      </c>
      <c r="V95" t="s">
        <v>49</v>
      </c>
      <c r="W95" t="s">
        <v>49</v>
      </c>
      <c r="X95" t="s">
        <v>42</v>
      </c>
      <c r="Y95" t="s">
        <v>42</v>
      </c>
      <c r="Z95" t="s">
        <v>65</v>
      </c>
      <c r="AA95" t="s">
        <v>610</v>
      </c>
      <c r="AB95" t="s">
        <v>73</v>
      </c>
      <c r="AC95" t="s">
        <v>74</v>
      </c>
      <c r="AD95" t="s">
        <v>46</v>
      </c>
      <c r="AE95">
        <v>2021</v>
      </c>
      <c r="AF95" t="s">
        <v>47</v>
      </c>
      <c r="AG95" t="s">
        <v>48</v>
      </c>
      <c r="AH95" t="s">
        <v>42</v>
      </c>
      <c r="AI95">
        <v>100</v>
      </c>
    </row>
    <row r="96" spans="1:35" hidden="1" x14ac:dyDescent="0.25">
      <c r="A96" t="s">
        <v>34</v>
      </c>
      <c r="B96" t="s">
        <v>35</v>
      </c>
      <c r="C96" t="s">
        <v>486</v>
      </c>
      <c r="D96">
        <v>19075249</v>
      </c>
      <c r="E96" t="s">
        <v>487</v>
      </c>
      <c r="F96">
        <v>2900</v>
      </c>
      <c r="G96" s="1">
        <v>44351</v>
      </c>
      <c r="H96" s="1"/>
      <c r="I96" s="1">
        <v>44125</v>
      </c>
      <c r="J96" t="s">
        <v>69</v>
      </c>
      <c r="K96" s="2" t="s">
        <v>280</v>
      </c>
      <c r="L96" t="s">
        <v>281</v>
      </c>
      <c r="N96" t="s">
        <v>52</v>
      </c>
      <c r="O96" t="s">
        <v>40</v>
      </c>
      <c r="P96" t="s">
        <v>99</v>
      </c>
      <c r="Q96" t="s">
        <v>1436</v>
      </c>
      <c r="R96" t="s">
        <v>63</v>
      </c>
      <c r="S96" t="s">
        <v>281</v>
      </c>
      <c r="T96" t="s">
        <v>64</v>
      </c>
      <c r="U96">
        <v>1</v>
      </c>
      <c r="V96" t="s">
        <v>49</v>
      </c>
      <c r="W96" t="s">
        <v>49</v>
      </c>
      <c r="X96" t="s">
        <v>42</v>
      </c>
      <c r="Y96" t="s">
        <v>42</v>
      </c>
      <c r="Z96" t="s">
        <v>65</v>
      </c>
      <c r="AB96" t="s">
        <v>73</v>
      </c>
      <c r="AC96" t="s">
        <v>74</v>
      </c>
      <c r="AD96" t="s">
        <v>46</v>
      </c>
      <c r="AE96">
        <v>2019</v>
      </c>
      <c r="AF96" t="s">
        <v>100</v>
      </c>
      <c r="AG96" t="s">
        <v>48</v>
      </c>
      <c r="AH96" t="s">
        <v>49</v>
      </c>
      <c r="AI96">
        <v>226</v>
      </c>
    </row>
    <row r="97" spans="1:35" hidden="1" x14ac:dyDescent="0.25">
      <c r="A97" t="s">
        <v>34</v>
      </c>
      <c r="B97" t="s">
        <v>35</v>
      </c>
      <c r="C97" t="s">
        <v>282</v>
      </c>
      <c r="D97">
        <v>19075158</v>
      </c>
      <c r="E97" t="s">
        <v>283</v>
      </c>
      <c r="F97">
        <v>4618</v>
      </c>
      <c r="G97" s="1">
        <v>44683</v>
      </c>
      <c r="H97" s="1"/>
      <c r="I97" s="1">
        <v>44524</v>
      </c>
      <c r="J97" t="s">
        <v>51</v>
      </c>
      <c r="N97" t="s">
        <v>52</v>
      </c>
      <c r="O97" t="s">
        <v>53</v>
      </c>
      <c r="P97" t="s">
        <v>88</v>
      </c>
      <c r="Q97" t="s">
        <v>1437</v>
      </c>
      <c r="R97" t="s">
        <v>246</v>
      </c>
      <c r="S97" t="s">
        <v>246</v>
      </c>
      <c r="T97" t="s">
        <v>44</v>
      </c>
      <c r="U97">
        <v>1</v>
      </c>
      <c r="V97" t="s">
        <v>42</v>
      </c>
      <c r="W97" t="s">
        <v>42</v>
      </c>
      <c r="X97" t="s">
        <v>42</v>
      </c>
      <c r="Y97" t="s">
        <v>42</v>
      </c>
      <c r="AB97" t="s">
        <v>48</v>
      </c>
      <c r="AC97" t="s">
        <v>58</v>
      </c>
      <c r="AD97" t="s">
        <v>46</v>
      </c>
      <c r="AE97">
        <v>2019</v>
      </c>
      <c r="AF97" t="s">
        <v>47</v>
      </c>
      <c r="AG97" t="s">
        <v>48</v>
      </c>
      <c r="AH97" t="s">
        <v>49</v>
      </c>
      <c r="AI97">
        <v>159</v>
      </c>
    </row>
    <row r="98" spans="1:35" hidden="1" x14ac:dyDescent="0.25">
      <c r="A98" t="s">
        <v>34</v>
      </c>
      <c r="B98" t="s">
        <v>35</v>
      </c>
      <c r="C98" t="s">
        <v>284</v>
      </c>
      <c r="D98">
        <v>19075164</v>
      </c>
      <c r="E98" t="s">
        <v>285</v>
      </c>
      <c r="F98">
        <v>45550</v>
      </c>
      <c r="G98" s="1">
        <v>44683</v>
      </c>
      <c r="H98" s="1"/>
      <c r="I98" s="1">
        <v>43818</v>
      </c>
      <c r="J98" t="s">
        <v>51</v>
      </c>
      <c r="N98" t="s">
        <v>52</v>
      </c>
      <c r="O98" t="s">
        <v>40</v>
      </c>
      <c r="P98" t="s">
        <v>236</v>
      </c>
      <c r="Q98" t="s">
        <v>1437</v>
      </c>
      <c r="R98" t="s">
        <v>197</v>
      </c>
      <c r="S98" t="s">
        <v>197</v>
      </c>
      <c r="T98" t="s">
        <v>44</v>
      </c>
      <c r="U98">
        <v>1</v>
      </c>
      <c r="V98" t="s">
        <v>42</v>
      </c>
      <c r="W98" t="s">
        <v>42</v>
      </c>
      <c r="X98" t="s">
        <v>42</v>
      </c>
      <c r="Y98" t="s">
        <v>42</v>
      </c>
      <c r="AB98" t="s">
        <v>48</v>
      </c>
      <c r="AC98" t="s">
        <v>58</v>
      </c>
      <c r="AD98" t="s">
        <v>46</v>
      </c>
      <c r="AE98">
        <v>2019</v>
      </c>
      <c r="AF98" t="s">
        <v>47</v>
      </c>
      <c r="AG98" t="s">
        <v>48</v>
      </c>
      <c r="AH98" t="s">
        <v>49</v>
      </c>
      <c r="AI98">
        <v>865</v>
      </c>
    </row>
    <row r="99" spans="1:35" hidden="1" x14ac:dyDescent="0.25">
      <c r="A99" t="s">
        <v>34</v>
      </c>
      <c r="B99" t="s">
        <v>35</v>
      </c>
      <c r="C99" t="s">
        <v>369</v>
      </c>
      <c r="D99">
        <v>18043068</v>
      </c>
      <c r="E99" t="s">
        <v>370</v>
      </c>
      <c r="F99">
        <v>10229</v>
      </c>
      <c r="G99" s="1">
        <v>44533</v>
      </c>
      <c r="H99" s="1">
        <v>43815</v>
      </c>
      <c r="I99" s="1">
        <v>44270</v>
      </c>
      <c r="J99" t="s">
        <v>69</v>
      </c>
      <c r="K99" s="2" t="s">
        <v>173</v>
      </c>
      <c r="L99" t="s">
        <v>174</v>
      </c>
      <c r="M99">
        <v>2</v>
      </c>
      <c r="N99" t="s">
        <v>52</v>
      </c>
      <c r="O99" t="s">
        <v>40</v>
      </c>
      <c r="P99" t="s">
        <v>112</v>
      </c>
      <c r="Q99" t="s">
        <v>1437</v>
      </c>
      <c r="R99" t="s">
        <v>63</v>
      </c>
      <c r="S99" t="s">
        <v>1432</v>
      </c>
      <c r="T99" t="s">
        <v>64</v>
      </c>
      <c r="U99">
        <v>1</v>
      </c>
      <c r="V99" t="s">
        <v>49</v>
      </c>
      <c r="W99" t="s">
        <v>49</v>
      </c>
      <c r="X99" t="s">
        <v>42</v>
      </c>
      <c r="Y99" t="s">
        <v>42</v>
      </c>
      <c r="Z99" t="s">
        <v>65</v>
      </c>
      <c r="AA99" t="s">
        <v>1429</v>
      </c>
      <c r="AB99" t="s">
        <v>73</v>
      </c>
      <c r="AC99" t="s">
        <v>74</v>
      </c>
      <c r="AD99" t="s">
        <v>46</v>
      </c>
      <c r="AE99">
        <v>2019</v>
      </c>
      <c r="AF99" t="s">
        <v>47</v>
      </c>
      <c r="AG99" t="s">
        <v>48</v>
      </c>
      <c r="AH99" t="s">
        <v>49</v>
      </c>
      <c r="AI99">
        <v>263</v>
      </c>
    </row>
    <row r="100" spans="1:35" hidden="1" x14ac:dyDescent="0.25">
      <c r="A100" t="s">
        <v>34</v>
      </c>
      <c r="B100" t="s">
        <v>35</v>
      </c>
      <c r="C100" t="s">
        <v>284</v>
      </c>
      <c r="D100">
        <v>19075164</v>
      </c>
      <c r="E100" t="s">
        <v>285</v>
      </c>
      <c r="F100">
        <v>45550</v>
      </c>
      <c r="G100" s="1">
        <v>44683</v>
      </c>
      <c r="H100" s="1"/>
      <c r="I100" s="1">
        <v>43818</v>
      </c>
      <c r="J100" t="s">
        <v>51</v>
      </c>
      <c r="N100" t="s">
        <v>52</v>
      </c>
      <c r="O100" t="s">
        <v>40</v>
      </c>
      <c r="P100" t="s">
        <v>236</v>
      </c>
      <c r="Q100" t="s">
        <v>1437</v>
      </c>
      <c r="R100" t="s">
        <v>63</v>
      </c>
      <c r="S100" t="s">
        <v>128</v>
      </c>
      <c r="T100" t="s">
        <v>81</v>
      </c>
      <c r="U100">
        <v>1</v>
      </c>
      <c r="V100" t="s">
        <v>42</v>
      </c>
      <c r="W100" t="s">
        <v>42</v>
      </c>
      <c r="X100" t="s">
        <v>42</v>
      </c>
      <c r="Y100" t="s">
        <v>42</v>
      </c>
      <c r="AB100" t="s">
        <v>48</v>
      </c>
      <c r="AC100" t="s">
        <v>58</v>
      </c>
      <c r="AD100" t="s">
        <v>46</v>
      </c>
      <c r="AE100">
        <v>2019</v>
      </c>
      <c r="AF100" t="s">
        <v>47</v>
      </c>
      <c r="AG100" t="s">
        <v>48</v>
      </c>
      <c r="AH100" t="s">
        <v>49</v>
      </c>
      <c r="AI100">
        <v>865</v>
      </c>
    </row>
    <row r="101" spans="1:35" hidden="1" x14ac:dyDescent="0.25">
      <c r="A101" t="s">
        <v>34</v>
      </c>
      <c r="B101" t="s">
        <v>35</v>
      </c>
      <c r="C101" t="s">
        <v>286</v>
      </c>
      <c r="D101">
        <v>19075188</v>
      </c>
      <c r="E101" t="s">
        <v>287</v>
      </c>
      <c r="F101">
        <v>3213</v>
      </c>
      <c r="G101" s="1">
        <v>44268</v>
      </c>
      <c r="H101" s="1"/>
      <c r="I101" s="1">
        <v>44175</v>
      </c>
      <c r="J101" t="s">
        <v>516</v>
      </c>
      <c r="N101" t="s">
        <v>52</v>
      </c>
      <c r="O101" t="s">
        <v>40</v>
      </c>
      <c r="P101" t="s">
        <v>41</v>
      </c>
      <c r="Q101" t="s">
        <v>1437</v>
      </c>
      <c r="R101" t="s">
        <v>94</v>
      </c>
      <c r="S101" t="s">
        <v>94</v>
      </c>
      <c r="T101" t="s">
        <v>44</v>
      </c>
      <c r="U101">
        <v>1</v>
      </c>
      <c r="V101" t="s">
        <v>42</v>
      </c>
      <c r="W101" t="s">
        <v>42</v>
      </c>
      <c r="X101" t="s">
        <v>42</v>
      </c>
      <c r="Y101" t="s">
        <v>42</v>
      </c>
      <c r="AB101" t="s">
        <v>48</v>
      </c>
      <c r="AC101" t="s">
        <v>58</v>
      </c>
      <c r="AD101" t="s">
        <v>46</v>
      </c>
      <c r="AE101">
        <v>2019</v>
      </c>
      <c r="AF101" t="s">
        <v>47</v>
      </c>
      <c r="AG101" t="s">
        <v>48</v>
      </c>
      <c r="AH101" t="s">
        <v>49</v>
      </c>
      <c r="AI101">
        <v>93</v>
      </c>
    </row>
    <row r="102" spans="1:35" hidden="1" x14ac:dyDescent="0.25">
      <c r="A102" t="s">
        <v>34</v>
      </c>
      <c r="B102" t="s">
        <v>35</v>
      </c>
      <c r="C102" t="s">
        <v>286</v>
      </c>
      <c r="D102">
        <v>19075188</v>
      </c>
      <c r="E102" t="s">
        <v>287</v>
      </c>
      <c r="F102">
        <v>5184</v>
      </c>
      <c r="G102" s="1">
        <v>44324</v>
      </c>
      <c r="H102" s="1"/>
      <c r="I102" s="1">
        <v>44175</v>
      </c>
      <c r="J102" t="s">
        <v>516</v>
      </c>
      <c r="N102" t="s">
        <v>52</v>
      </c>
      <c r="O102" t="s">
        <v>40</v>
      </c>
      <c r="P102" t="s">
        <v>575</v>
      </c>
      <c r="Q102" t="s">
        <v>1437</v>
      </c>
      <c r="R102" t="s">
        <v>246</v>
      </c>
      <c r="S102" t="s">
        <v>246</v>
      </c>
      <c r="T102" t="s">
        <v>44</v>
      </c>
      <c r="U102">
        <v>1</v>
      </c>
      <c r="V102" t="s">
        <v>42</v>
      </c>
      <c r="W102" t="s">
        <v>42</v>
      </c>
      <c r="X102" t="s">
        <v>42</v>
      </c>
      <c r="Y102" t="s">
        <v>42</v>
      </c>
      <c r="AB102" t="s">
        <v>48</v>
      </c>
      <c r="AC102" t="s">
        <v>58</v>
      </c>
      <c r="AD102" t="s">
        <v>46</v>
      </c>
      <c r="AE102">
        <v>2019</v>
      </c>
      <c r="AF102" t="s">
        <v>47</v>
      </c>
      <c r="AG102" t="s">
        <v>48</v>
      </c>
      <c r="AH102" t="s">
        <v>49</v>
      </c>
      <c r="AI102">
        <v>149</v>
      </c>
    </row>
    <row r="103" spans="1:35" hidden="1" x14ac:dyDescent="0.25">
      <c r="A103" t="s">
        <v>34</v>
      </c>
      <c r="B103" t="s">
        <v>35</v>
      </c>
      <c r="C103" t="s">
        <v>278</v>
      </c>
      <c r="D103">
        <v>18095088</v>
      </c>
      <c r="E103" t="s">
        <v>279</v>
      </c>
      <c r="F103">
        <v>16736</v>
      </c>
      <c r="G103" s="1">
        <v>44683</v>
      </c>
      <c r="H103" s="1"/>
      <c r="I103" s="1">
        <v>44270</v>
      </c>
      <c r="J103" t="s">
        <v>69</v>
      </c>
      <c r="N103" t="s">
        <v>52</v>
      </c>
      <c r="O103" t="s">
        <v>53</v>
      </c>
      <c r="P103" t="s">
        <v>112</v>
      </c>
      <c r="Q103" t="s">
        <v>1437</v>
      </c>
      <c r="R103" t="s">
        <v>63</v>
      </c>
      <c r="S103" t="s">
        <v>291</v>
      </c>
      <c r="T103" t="s">
        <v>290</v>
      </c>
      <c r="U103">
        <v>1</v>
      </c>
      <c r="V103" t="s">
        <v>42</v>
      </c>
      <c r="W103" t="s">
        <v>42</v>
      </c>
      <c r="X103" t="s">
        <v>42</v>
      </c>
      <c r="Y103" t="s">
        <v>42</v>
      </c>
      <c r="AA103" t="s">
        <v>292</v>
      </c>
      <c r="AB103" t="s">
        <v>73</v>
      </c>
      <c r="AC103" t="s">
        <v>74</v>
      </c>
      <c r="AD103" t="s">
        <v>46</v>
      </c>
      <c r="AE103">
        <v>2019</v>
      </c>
      <c r="AF103" t="s">
        <v>47</v>
      </c>
      <c r="AG103" t="s">
        <v>48</v>
      </c>
      <c r="AH103" t="s">
        <v>49</v>
      </c>
      <c r="AI103">
        <v>413</v>
      </c>
    </row>
    <row r="104" spans="1:35" hidden="1" x14ac:dyDescent="0.25">
      <c r="A104" t="s">
        <v>34</v>
      </c>
      <c r="B104" t="s">
        <v>35</v>
      </c>
      <c r="E104" t="s">
        <v>293</v>
      </c>
      <c r="F104">
        <v>2676</v>
      </c>
      <c r="G104" s="1">
        <v>44683</v>
      </c>
      <c r="H104" s="1"/>
      <c r="I104" s="1">
        <v>43808</v>
      </c>
      <c r="J104" t="s">
        <v>69</v>
      </c>
      <c r="N104" t="s">
        <v>52</v>
      </c>
      <c r="O104" t="s">
        <v>40</v>
      </c>
      <c r="P104" t="s">
        <v>294</v>
      </c>
      <c r="Q104" t="s">
        <v>1437</v>
      </c>
      <c r="R104" t="s">
        <v>94</v>
      </c>
      <c r="S104" t="s">
        <v>94</v>
      </c>
      <c r="T104" t="s">
        <v>44</v>
      </c>
      <c r="U104">
        <v>1</v>
      </c>
      <c r="V104" t="s">
        <v>42</v>
      </c>
      <c r="W104" t="s">
        <v>42</v>
      </c>
      <c r="X104" t="s">
        <v>42</v>
      </c>
      <c r="Y104" t="s">
        <v>42</v>
      </c>
      <c r="AB104" t="s">
        <v>73</v>
      </c>
      <c r="AC104" t="s">
        <v>74</v>
      </c>
      <c r="AD104" t="s">
        <v>46</v>
      </c>
      <c r="AE104">
        <v>2019</v>
      </c>
      <c r="AF104" t="s">
        <v>47</v>
      </c>
      <c r="AG104" t="s">
        <v>48</v>
      </c>
      <c r="AH104" t="s">
        <v>49</v>
      </c>
      <c r="AI104">
        <v>875</v>
      </c>
    </row>
    <row r="105" spans="1:35" hidden="1" x14ac:dyDescent="0.25">
      <c r="A105" t="s">
        <v>34</v>
      </c>
      <c r="B105" t="s">
        <v>35</v>
      </c>
      <c r="C105" t="s">
        <v>295</v>
      </c>
      <c r="D105">
        <v>18095127</v>
      </c>
      <c r="E105" t="s">
        <v>296</v>
      </c>
      <c r="F105">
        <v>45257</v>
      </c>
      <c r="G105" s="1">
        <v>44679</v>
      </c>
      <c r="H105" s="1"/>
      <c r="I105" s="1">
        <v>43721</v>
      </c>
      <c r="J105" t="s">
        <v>69</v>
      </c>
      <c r="N105" t="s">
        <v>39</v>
      </c>
      <c r="O105" t="s">
        <v>40</v>
      </c>
      <c r="P105" t="s">
        <v>41</v>
      </c>
      <c r="Q105" t="s">
        <v>1437</v>
      </c>
      <c r="R105" t="s">
        <v>197</v>
      </c>
      <c r="S105" t="s">
        <v>197</v>
      </c>
      <c r="T105" t="s">
        <v>44</v>
      </c>
      <c r="U105">
        <v>1</v>
      </c>
      <c r="V105" t="s">
        <v>42</v>
      </c>
      <c r="W105" t="s">
        <v>42</v>
      </c>
      <c r="X105" t="s">
        <v>42</v>
      </c>
      <c r="Y105" t="s">
        <v>42</v>
      </c>
      <c r="AB105" t="s">
        <v>73</v>
      </c>
      <c r="AC105" t="s">
        <v>74</v>
      </c>
      <c r="AD105" t="s">
        <v>46</v>
      </c>
      <c r="AE105">
        <v>2019</v>
      </c>
      <c r="AF105" t="s">
        <v>47</v>
      </c>
      <c r="AG105" t="s">
        <v>48</v>
      </c>
      <c r="AH105" t="s">
        <v>49</v>
      </c>
      <c r="AI105">
        <v>958</v>
      </c>
    </row>
    <row r="106" spans="1:35" hidden="1" x14ac:dyDescent="0.25">
      <c r="A106" t="s">
        <v>34</v>
      </c>
      <c r="B106" t="s">
        <v>35</v>
      </c>
      <c r="C106" t="s">
        <v>297</v>
      </c>
      <c r="D106">
        <v>19075039</v>
      </c>
      <c r="E106" t="s">
        <v>298</v>
      </c>
      <c r="F106">
        <v>5359</v>
      </c>
      <c r="G106" s="1">
        <v>44679</v>
      </c>
      <c r="H106" s="1"/>
      <c r="I106" s="1">
        <v>44540</v>
      </c>
      <c r="J106" t="s">
        <v>69</v>
      </c>
      <c r="N106" t="s">
        <v>52</v>
      </c>
      <c r="O106" t="s">
        <v>53</v>
      </c>
      <c r="P106" t="s">
        <v>299</v>
      </c>
      <c r="Q106" t="s">
        <v>1436</v>
      </c>
      <c r="R106" t="s">
        <v>63</v>
      </c>
      <c r="S106" t="s">
        <v>483</v>
      </c>
      <c r="T106" t="s">
        <v>300</v>
      </c>
      <c r="U106">
        <v>1</v>
      </c>
      <c r="V106" t="s">
        <v>42</v>
      </c>
      <c r="W106" t="s">
        <v>42</v>
      </c>
      <c r="X106" t="s">
        <v>42</v>
      </c>
      <c r="Y106" t="s">
        <v>42</v>
      </c>
      <c r="AB106" t="s">
        <v>73</v>
      </c>
      <c r="AC106" t="s">
        <v>74</v>
      </c>
      <c r="AD106" t="s">
        <v>46</v>
      </c>
      <c r="AE106">
        <v>2022</v>
      </c>
      <c r="AF106" t="s">
        <v>45</v>
      </c>
      <c r="AG106" t="s">
        <v>301</v>
      </c>
      <c r="AH106" t="s">
        <v>42</v>
      </c>
      <c r="AI106">
        <v>139</v>
      </c>
    </row>
    <row r="107" spans="1:35" hidden="1" x14ac:dyDescent="0.25">
      <c r="A107" t="s">
        <v>34</v>
      </c>
      <c r="B107" t="s">
        <v>35</v>
      </c>
      <c r="C107" t="s">
        <v>91</v>
      </c>
      <c r="D107">
        <v>18095130</v>
      </c>
      <c r="E107" t="s">
        <v>92</v>
      </c>
      <c r="F107">
        <v>5150</v>
      </c>
      <c r="G107" s="1">
        <v>44005</v>
      </c>
      <c r="H107" s="1">
        <v>43710</v>
      </c>
      <c r="I107" s="1">
        <v>43721</v>
      </c>
      <c r="J107" t="s">
        <v>217</v>
      </c>
      <c r="K107" s="2" t="s">
        <v>302</v>
      </c>
      <c r="L107" t="s">
        <v>303</v>
      </c>
      <c r="M107">
        <v>1</v>
      </c>
      <c r="N107" t="s">
        <v>39</v>
      </c>
      <c r="O107" t="s">
        <v>53</v>
      </c>
      <c r="Q107" t="s">
        <v>1436</v>
      </c>
      <c r="R107" t="s">
        <v>63</v>
      </c>
      <c r="S107" t="s">
        <v>303</v>
      </c>
      <c r="T107" t="s">
        <v>64</v>
      </c>
      <c r="U107">
        <v>1</v>
      </c>
      <c r="V107" t="s">
        <v>49</v>
      </c>
      <c r="W107" t="s">
        <v>49</v>
      </c>
      <c r="X107" t="s">
        <v>42</v>
      </c>
      <c r="Y107" t="s">
        <v>42</v>
      </c>
      <c r="Z107" t="s">
        <v>65</v>
      </c>
      <c r="AB107" t="s">
        <v>73</v>
      </c>
      <c r="AC107" t="s">
        <v>74</v>
      </c>
      <c r="AD107" t="s">
        <v>46</v>
      </c>
      <c r="AE107">
        <v>2019</v>
      </c>
      <c r="AF107" t="s">
        <v>47</v>
      </c>
      <c r="AG107" t="s">
        <v>48</v>
      </c>
      <c r="AH107" t="s">
        <v>49</v>
      </c>
      <c r="AI107">
        <v>284</v>
      </c>
    </row>
    <row r="108" spans="1:35" hidden="1" x14ac:dyDescent="0.25">
      <c r="A108" t="s">
        <v>34</v>
      </c>
      <c r="B108" t="s">
        <v>35</v>
      </c>
      <c r="C108" t="s">
        <v>304</v>
      </c>
      <c r="D108">
        <v>19104134</v>
      </c>
      <c r="E108" t="s">
        <v>305</v>
      </c>
      <c r="F108">
        <v>7947</v>
      </c>
      <c r="G108" s="1">
        <v>44678</v>
      </c>
      <c r="H108" s="1"/>
      <c r="I108" s="1">
        <v>44503</v>
      </c>
      <c r="J108" t="s">
        <v>69</v>
      </c>
      <c r="N108" t="s">
        <v>52</v>
      </c>
      <c r="O108" t="s">
        <v>53</v>
      </c>
      <c r="P108" t="s">
        <v>154</v>
      </c>
      <c r="Q108" t="s">
        <v>1436</v>
      </c>
      <c r="R108" t="s">
        <v>63</v>
      </c>
      <c r="S108" t="s">
        <v>306</v>
      </c>
      <c r="T108" t="s">
        <v>67</v>
      </c>
      <c r="U108">
        <v>1</v>
      </c>
      <c r="V108" t="s">
        <v>42</v>
      </c>
      <c r="W108" t="s">
        <v>42</v>
      </c>
      <c r="X108" t="s">
        <v>42</v>
      </c>
      <c r="Y108" t="s">
        <v>42</v>
      </c>
      <c r="AA108" t="s">
        <v>307</v>
      </c>
      <c r="AB108" t="s">
        <v>73</v>
      </c>
      <c r="AC108" t="s">
        <v>74</v>
      </c>
      <c r="AD108" t="s">
        <v>46</v>
      </c>
      <c r="AE108">
        <v>2021</v>
      </c>
      <c r="AF108" t="s">
        <v>47</v>
      </c>
      <c r="AG108" t="s">
        <v>48</v>
      </c>
      <c r="AH108" t="s">
        <v>42</v>
      </c>
      <c r="AI108">
        <v>175</v>
      </c>
    </row>
    <row r="109" spans="1:35" hidden="1" x14ac:dyDescent="0.25">
      <c r="A109" t="s">
        <v>34</v>
      </c>
      <c r="B109" t="s">
        <v>35</v>
      </c>
      <c r="C109" t="s">
        <v>182</v>
      </c>
      <c r="D109">
        <v>19075245</v>
      </c>
      <c r="E109" t="s">
        <v>183</v>
      </c>
      <c r="F109">
        <v>330</v>
      </c>
      <c r="G109" s="1">
        <v>44677</v>
      </c>
      <c r="H109" s="1"/>
      <c r="I109" s="1">
        <v>44175</v>
      </c>
      <c r="J109" t="s">
        <v>51</v>
      </c>
      <c r="N109" t="s">
        <v>52</v>
      </c>
      <c r="O109" t="s">
        <v>53</v>
      </c>
      <c r="P109" t="s">
        <v>88</v>
      </c>
      <c r="Q109" t="s">
        <v>1437</v>
      </c>
      <c r="R109" t="s">
        <v>63</v>
      </c>
      <c r="S109" t="s">
        <v>308</v>
      </c>
      <c r="T109" t="s">
        <v>64</v>
      </c>
      <c r="U109">
        <v>1</v>
      </c>
      <c r="V109" t="s">
        <v>49</v>
      </c>
      <c r="W109" t="s">
        <v>42</v>
      </c>
      <c r="X109" t="s">
        <v>49</v>
      </c>
      <c r="Y109" t="s">
        <v>42</v>
      </c>
      <c r="Z109" t="s">
        <v>83</v>
      </c>
      <c r="AB109" t="s">
        <v>48</v>
      </c>
      <c r="AC109" t="s">
        <v>58</v>
      </c>
      <c r="AD109" t="s">
        <v>46</v>
      </c>
      <c r="AE109">
        <v>2019</v>
      </c>
      <c r="AF109" t="s">
        <v>47</v>
      </c>
      <c r="AG109" t="s">
        <v>48</v>
      </c>
      <c r="AH109" t="s">
        <v>49</v>
      </c>
      <c r="AI109">
        <v>502</v>
      </c>
    </row>
    <row r="110" spans="1:35" hidden="1" x14ac:dyDescent="0.25">
      <c r="A110" t="s">
        <v>34</v>
      </c>
      <c r="B110" t="s">
        <v>35</v>
      </c>
      <c r="E110" t="s">
        <v>309</v>
      </c>
      <c r="F110">
        <v>41</v>
      </c>
      <c r="G110" s="1">
        <v>44677</v>
      </c>
      <c r="H110" s="1"/>
      <c r="I110" s="1">
        <v>43808</v>
      </c>
      <c r="J110" t="s">
        <v>69</v>
      </c>
      <c r="N110" t="s">
        <v>52</v>
      </c>
      <c r="O110" t="s">
        <v>53</v>
      </c>
      <c r="P110" t="s">
        <v>88</v>
      </c>
      <c r="Q110" t="s">
        <v>1437</v>
      </c>
      <c r="R110" t="s">
        <v>63</v>
      </c>
      <c r="S110" t="s">
        <v>310</v>
      </c>
      <c r="T110" t="s">
        <v>64</v>
      </c>
      <c r="U110">
        <v>1</v>
      </c>
      <c r="V110" t="s">
        <v>49</v>
      </c>
      <c r="W110" t="s">
        <v>42</v>
      </c>
      <c r="X110" t="s">
        <v>49</v>
      </c>
      <c r="Y110" t="s">
        <v>42</v>
      </c>
      <c r="Z110" t="s">
        <v>83</v>
      </c>
      <c r="AB110" t="s">
        <v>73</v>
      </c>
      <c r="AC110" t="s">
        <v>74</v>
      </c>
      <c r="AD110" t="s">
        <v>46</v>
      </c>
      <c r="AE110">
        <v>2019</v>
      </c>
      <c r="AF110" t="s">
        <v>47</v>
      </c>
      <c r="AG110" t="s">
        <v>48</v>
      </c>
      <c r="AH110" t="s">
        <v>49</v>
      </c>
      <c r="AI110">
        <v>869</v>
      </c>
    </row>
    <row r="111" spans="1:35" hidden="1" x14ac:dyDescent="0.25">
      <c r="A111" t="s">
        <v>34</v>
      </c>
      <c r="B111" t="s">
        <v>35</v>
      </c>
      <c r="C111" t="s">
        <v>311</v>
      </c>
      <c r="D111">
        <v>19075274</v>
      </c>
      <c r="E111" t="s">
        <v>354</v>
      </c>
      <c r="F111">
        <v>282</v>
      </c>
      <c r="G111" s="1">
        <v>44530</v>
      </c>
      <c r="H111" s="1"/>
      <c r="I111" s="1">
        <v>44524</v>
      </c>
      <c r="J111" t="s">
        <v>51</v>
      </c>
      <c r="N111" t="s">
        <v>52</v>
      </c>
      <c r="O111" t="s">
        <v>53</v>
      </c>
      <c r="P111" t="s">
        <v>88</v>
      </c>
      <c r="Q111" t="s">
        <v>1436</v>
      </c>
      <c r="R111" t="s">
        <v>63</v>
      </c>
      <c r="S111" t="s">
        <v>210</v>
      </c>
      <c r="T111" t="s">
        <v>216</v>
      </c>
      <c r="U111">
        <v>1</v>
      </c>
      <c r="V111" t="s">
        <v>42</v>
      </c>
      <c r="W111" t="s">
        <v>42</v>
      </c>
      <c r="X111" t="s">
        <v>42</v>
      </c>
      <c r="Y111" t="s">
        <v>42</v>
      </c>
      <c r="AB111" t="s">
        <v>48</v>
      </c>
      <c r="AC111" t="s">
        <v>58</v>
      </c>
      <c r="AD111" t="s">
        <v>46</v>
      </c>
      <c r="AE111">
        <v>2019</v>
      </c>
      <c r="AF111" t="s">
        <v>47</v>
      </c>
      <c r="AG111" t="s">
        <v>48</v>
      </c>
      <c r="AH111" t="s">
        <v>49</v>
      </c>
      <c r="AI111">
        <v>6</v>
      </c>
    </row>
    <row r="112" spans="1:35" hidden="1" x14ac:dyDescent="0.25">
      <c r="A112" t="s">
        <v>34</v>
      </c>
      <c r="B112" t="s">
        <v>35</v>
      </c>
      <c r="C112" t="s">
        <v>311</v>
      </c>
      <c r="D112">
        <v>19075274</v>
      </c>
      <c r="E112" t="s">
        <v>354</v>
      </c>
      <c r="F112">
        <v>282</v>
      </c>
      <c r="G112" s="1">
        <v>44530</v>
      </c>
      <c r="H112" s="1"/>
      <c r="I112" s="1">
        <v>44524</v>
      </c>
      <c r="J112" t="s">
        <v>51</v>
      </c>
      <c r="N112" t="s">
        <v>52</v>
      </c>
      <c r="O112" t="s">
        <v>53</v>
      </c>
      <c r="P112" t="s">
        <v>88</v>
      </c>
      <c r="Q112" t="s">
        <v>1436</v>
      </c>
      <c r="R112" t="s">
        <v>63</v>
      </c>
      <c r="S112" t="s">
        <v>210</v>
      </c>
      <c r="T112" t="s">
        <v>216</v>
      </c>
      <c r="U112">
        <v>1</v>
      </c>
      <c r="V112" t="s">
        <v>42</v>
      </c>
      <c r="W112" t="s">
        <v>42</v>
      </c>
      <c r="X112" t="s">
        <v>42</v>
      </c>
      <c r="Y112" t="s">
        <v>42</v>
      </c>
      <c r="AB112" t="s">
        <v>48</v>
      </c>
      <c r="AC112" t="s">
        <v>58</v>
      </c>
      <c r="AD112" t="s">
        <v>46</v>
      </c>
      <c r="AE112">
        <v>2019</v>
      </c>
      <c r="AF112" t="s">
        <v>47</v>
      </c>
      <c r="AG112" t="s">
        <v>48</v>
      </c>
      <c r="AH112" t="s">
        <v>49</v>
      </c>
      <c r="AI112">
        <v>6</v>
      </c>
    </row>
    <row r="113" spans="1:35" hidden="1" x14ac:dyDescent="0.25">
      <c r="A113" t="s">
        <v>34</v>
      </c>
      <c r="B113" t="s">
        <v>35</v>
      </c>
      <c r="C113" t="s">
        <v>311</v>
      </c>
      <c r="D113">
        <v>19075274</v>
      </c>
      <c r="E113" t="s">
        <v>354</v>
      </c>
      <c r="F113">
        <v>1046</v>
      </c>
      <c r="G113" s="1">
        <v>44585</v>
      </c>
      <c r="H113" s="1"/>
      <c r="I113" s="1">
        <v>44524</v>
      </c>
      <c r="J113" t="s">
        <v>51</v>
      </c>
      <c r="N113" t="s">
        <v>52</v>
      </c>
      <c r="O113" t="s">
        <v>53</v>
      </c>
      <c r="P113" t="s">
        <v>88</v>
      </c>
      <c r="Q113" t="s">
        <v>1437</v>
      </c>
      <c r="R113" t="s">
        <v>63</v>
      </c>
      <c r="S113" t="s">
        <v>656</v>
      </c>
      <c r="T113" t="s">
        <v>151</v>
      </c>
      <c r="U113">
        <v>1</v>
      </c>
      <c r="V113" t="s">
        <v>42</v>
      </c>
      <c r="W113" t="s">
        <v>42</v>
      </c>
      <c r="X113" t="s">
        <v>42</v>
      </c>
      <c r="Y113" t="s">
        <v>42</v>
      </c>
      <c r="AB113" t="s">
        <v>48</v>
      </c>
      <c r="AC113" t="s">
        <v>58</v>
      </c>
      <c r="AD113" t="s">
        <v>46</v>
      </c>
      <c r="AE113">
        <v>2019</v>
      </c>
      <c r="AF113" t="s">
        <v>47</v>
      </c>
      <c r="AG113" t="s">
        <v>48</v>
      </c>
      <c r="AH113" t="s">
        <v>49</v>
      </c>
      <c r="AI113">
        <v>61</v>
      </c>
    </row>
    <row r="114" spans="1:35" hidden="1" x14ac:dyDescent="0.25">
      <c r="A114" t="s">
        <v>34</v>
      </c>
      <c r="B114" t="s">
        <v>35</v>
      </c>
      <c r="C114" t="s">
        <v>91</v>
      </c>
      <c r="D114">
        <v>18095130</v>
      </c>
      <c r="E114" t="s">
        <v>92</v>
      </c>
      <c r="F114">
        <v>5150</v>
      </c>
      <c r="G114" s="1">
        <v>44005</v>
      </c>
      <c r="H114" s="1">
        <v>43710</v>
      </c>
      <c r="I114" s="1">
        <v>43721</v>
      </c>
      <c r="J114" t="s">
        <v>217</v>
      </c>
      <c r="K114" s="2" t="s">
        <v>320</v>
      </c>
      <c r="L114" t="s">
        <v>321</v>
      </c>
      <c r="M114">
        <v>1</v>
      </c>
      <c r="N114" t="s">
        <v>39</v>
      </c>
      <c r="O114" t="s">
        <v>53</v>
      </c>
      <c r="Q114" t="s">
        <v>1436</v>
      </c>
      <c r="R114" t="s">
        <v>63</v>
      </c>
      <c r="S114" t="s">
        <v>321</v>
      </c>
      <c r="T114" t="s">
        <v>64</v>
      </c>
      <c r="U114">
        <v>1</v>
      </c>
      <c r="V114" t="s">
        <v>49</v>
      </c>
      <c r="W114" t="s">
        <v>49</v>
      </c>
      <c r="X114" t="s">
        <v>42</v>
      </c>
      <c r="Y114" t="s">
        <v>42</v>
      </c>
      <c r="Z114" t="s">
        <v>65</v>
      </c>
      <c r="AB114" t="s">
        <v>73</v>
      </c>
      <c r="AC114" t="s">
        <v>74</v>
      </c>
      <c r="AD114" t="s">
        <v>46</v>
      </c>
      <c r="AE114">
        <v>2019</v>
      </c>
      <c r="AF114" t="s">
        <v>47</v>
      </c>
      <c r="AG114" t="s">
        <v>48</v>
      </c>
      <c r="AH114" t="s">
        <v>49</v>
      </c>
      <c r="AI114">
        <v>284</v>
      </c>
    </row>
    <row r="115" spans="1:35" hidden="1" x14ac:dyDescent="0.25">
      <c r="A115" t="s">
        <v>34</v>
      </c>
      <c r="B115" t="s">
        <v>35</v>
      </c>
      <c r="C115" t="s">
        <v>249</v>
      </c>
      <c r="D115">
        <v>18095128</v>
      </c>
      <c r="E115" t="s">
        <v>250</v>
      </c>
      <c r="F115">
        <v>44757</v>
      </c>
      <c r="G115" s="1">
        <v>44676</v>
      </c>
      <c r="H115" s="1"/>
      <c r="I115" s="1">
        <v>43721</v>
      </c>
      <c r="J115" t="s">
        <v>51</v>
      </c>
      <c r="N115" t="s">
        <v>39</v>
      </c>
      <c r="O115" t="s">
        <v>53</v>
      </c>
      <c r="P115" t="s">
        <v>41</v>
      </c>
      <c r="Q115" t="s">
        <v>1437</v>
      </c>
      <c r="R115" t="s">
        <v>63</v>
      </c>
      <c r="S115" t="s">
        <v>310</v>
      </c>
      <c r="T115" t="s">
        <v>64</v>
      </c>
      <c r="U115">
        <v>1</v>
      </c>
      <c r="V115" t="s">
        <v>49</v>
      </c>
      <c r="W115" t="s">
        <v>49</v>
      </c>
      <c r="X115" t="s">
        <v>42</v>
      </c>
      <c r="Y115" t="s">
        <v>42</v>
      </c>
      <c r="Z115" t="s">
        <v>65</v>
      </c>
      <c r="AB115" t="s">
        <v>48</v>
      </c>
      <c r="AC115" t="s">
        <v>58</v>
      </c>
      <c r="AD115" t="s">
        <v>46</v>
      </c>
      <c r="AE115">
        <v>2019</v>
      </c>
      <c r="AF115" t="s">
        <v>47</v>
      </c>
      <c r="AG115" t="s">
        <v>48</v>
      </c>
      <c r="AH115" t="s">
        <v>49</v>
      </c>
      <c r="AI115">
        <v>955</v>
      </c>
    </row>
    <row r="116" spans="1:35" hidden="1" x14ac:dyDescent="0.25">
      <c r="A116" t="s">
        <v>34</v>
      </c>
      <c r="B116" t="s">
        <v>35</v>
      </c>
      <c r="C116" t="s">
        <v>249</v>
      </c>
      <c r="D116">
        <v>18095128</v>
      </c>
      <c r="E116" t="s">
        <v>250</v>
      </c>
      <c r="F116">
        <v>44757</v>
      </c>
      <c r="G116" s="1">
        <v>44676</v>
      </c>
      <c r="H116" s="1"/>
      <c r="I116" s="1">
        <v>43721</v>
      </c>
      <c r="J116" t="s">
        <v>51</v>
      </c>
      <c r="N116" t="s">
        <v>39</v>
      </c>
      <c r="O116" t="s">
        <v>53</v>
      </c>
      <c r="P116" t="s">
        <v>41</v>
      </c>
      <c r="Q116" t="s">
        <v>1437</v>
      </c>
      <c r="R116" t="s">
        <v>63</v>
      </c>
      <c r="S116" t="s">
        <v>322</v>
      </c>
      <c r="T116" t="s">
        <v>151</v>
      </c>
      <c r="U116">
        <v>1</v>
      </c>
      <c r="V116" t="s">
        <v>42</v>
      </c>
      <c r="W116" t="s">
        <v>42</v>
      </c>
      <c r="X116" t="s">
        <v>42</v>
      </c>
      <c r="Y116" t="s">
        <v>42</v>
      </c>
      <c r="AB116" t="s">
        <v>48</v>
      </c>
      <c r="AC116" t="s">
        <v>58</v>
      </c>
      <c r="AD116" t="s">
        <v>46</v>
      </c>
      <c r="AE116">
        <v>2019</v>
      </c>
      <c r="AF116" t="s">
        <v>47</v>
      </c>
      <c r="AG116" t="s">
        <v>48</v>
      </c>
      <c r="AH116" t="s">
        <v>49</v>
      </c>
      <c r="AI116">
        <v>955</v>
      </c>
    </row>
    <row r="117" spans="1:35" hidden="1" x14ac:dyDescent="0.25">
      <c r="A117" t="s">
        <v>34</v>
      </c>
      <c r="B117" t="s">
        <v>35</v>
      </c>
      <c r="C117" t="s">
        <v>323</v>
      </c>
      <c r="D117">
        <v>19075228</v>
      </c>
      <c r="E117" t="s">
        <v>324</v>
      </c>
      <c r="F117">
        <v>6382</v>
      </c>
      <c r="G117" s="1">
        <v>44676</v>
      </c>
      <c r="H117" s="1"/>
      <c r="I117" s="1">
        <v>44021</v>
      </c>
      <c r="J117" t="s">
        <v>51</v>
      </c>
      <c r="N117" t="s">
        <v>52</v>
      </c>
      <c r="O117" t="s">
        <v>40</v>
      </c>
      <c r="P117" t="s">
        <v>141</v>
      </c>
      <c r="Q117" t="s">
        <v>1437</v>
      </c>
      <c r="R117" t="s">
        <v>246</v>
      </c>
      <c r="S117" t="s">
        <v>246</v>
      </c>
      <c r="T117" t="s">
        <v>44</v>
      </c>
      <c r="U117">
        <v>1</v>
      </c>
      <c r="V117" t="s">
        <v>42</v>
      </c>
      <c r="W117" t="s">
        <v>42</v>
      </c>
      <c r="X117" t="s">
        <v>42</v>
      </c>
      <c r="Y117" t="s">
        <v>42</v>
      </c>
      <c r="AB117" t="s">
        <v>48</v>
      </c>
      <c r="AC117" t="s">
        <v>58</v>
      </c>
      <c r="AD117" t="s">
        <v>46</v>
      </c>
      <c r="AE117">
        <v>2019</v>
      </c>
      <c r="AF117" t="s">
        <v>47</v>
      </c>
      <c r="AG117" t="s">
        <v>48</v>
      </c>
      <c r="AH117" t="s">
        <v>49</v>
      </c>
      <c r="AI117">
        <v>655</v>
      </c>
    </row>
    <row r="118" spans="1:35" hidden="1" x14ac:dyDescent="0.25">
      <c r="A118" t="s">
        <v>34</v>
      </c>
      <c r="B118" t="s">
        <v>35</v>
      </c>
      <c r="E118" t="s">
        <v>325</v>
      </c>
      <c r="F118">
        <v>2884</v>
      </c>
      <c r="G118" s="1">
        <v>44676</v>
      </c>
      <c r="H118" s="1"/>
      <c r="I118" s="1">
        <v>43808</v>
      </c>
      <c r="J118" t="s">
        <v>51</v>
      </c>
      <c r="N118" t="s">
        <v>52</v>
      </c>
      <c r="O118" t="s">
        <v>53</v>
      </c>
      <c r="P118" t="s">
        <v>88</v>
      </c>
      <c r="Q118" t="s">
        <v>1437</v>
      </c>
      <c r="R118" t="s">
        <v>63</v>
      </c>
      <c r="S118" t="s">
        <v>306</v>
      </c>
      <c r="T118" t="s">
        <v>260</v>
      </c>
      <c r="U118">
        <v>1</v>
      </c>
      <c r="V118" t="s">
        <v>42</v>
      </c>
      <c r="W118" t="s">
        <v>42</v>
      </c>
      <c r="X118" t="s">
        <v>42</v>
      </c>
      <c r="Y118" t="s">
        <v>42</v>
      </c>
      <c r="AB118" t="s">
        <v>48</v>
      </c>
      <c r="AC118" t="s">
        <v>58</v>
      </c>
      <c r="AD118" t="s">
        <v>46</v>
      </c>
      <c r="AE118">
        <v>2019</v>
      </c>
      <c r="AF118" t="s">
        <v>47</v>
      </c>
      <c r="AG118" t="s">
        <v>48</v>
      </c>
      <c r="AH118" t="s">
        <v>49</v>
      </c>
      <c r="AI118">
        <v>868</v>
      </c>
    </row>
    <row r="119" spans="1:35" hidden="1" x14ac:dyDescent="0.25">
      <c r="A119" t="s">
        <v>34</v>
      </c>
      <c r="B119" t="s">
        <v>35</v>
      </c>
      <c r="E119" t="s">
        <v>326</v>
      </c>
      <c r="F119">
        <v>1209</v>
      </c>
      <c r="G119" s="1">
        <v>44676</v>
      </c>
      <c r="H119" s="1"/>
      <c r="I119" s="1">
        <v>43808</v>
      </c>
      <c r="J119" t="s">
        <v>69</v>
      </c>
      <c r="N119" t="s">
        <v>52</v>
      </c>
      <c r="O119" t="s">
        <v>53</v>
      </c>
      <c r="P119" t="s">
        <v>88</v>
      </c>
      <c r="Q119" t="s">
        <v>1436</v>
      </c>
      <c r="R119" t="s">
        <v>63</v>
      </c>
      <c r="S119" t="s">
        <v>327</v>
      </c>
      <c r="T119" t="s">
        <v>260</v>
      </c>
      <c r="U119">
        <v>1</v>
      </c>
      <c r="V119" t="s">
        <v>42</v>
      </c>
      <c r="W119" t="s">
        <v>42</v>
      </c>
      <c r="X119" t="s">
        <v>42</v>
      </c>
      <c r="Y119" t="s">
        <v>42</v>
      </c>
      <c r="AB119" t="s">
        <v>73</v>
      </c>
      <c r="AC119" t="s">
        <v>74</v>
      </c>
      <c r="AD119" t="s">
        <v>46</v>
      </c>
      <c r="AE119">
        <v>2019</v>
      </c>
      <c r="AF119" t="s">
        <v>47</v>
      </c>
      <c r="AG119" t="s">
        <v>48</v>
      </c>
      <c r="AH119" t="s">
        <v>49</v>
      </c>
      <c r="AI119">
        <v>868</v>
      </c>
    </row>
    <row r="120" spans="1:35" hidden="1" x14ac:dyDescent="0.25">
      <c r="A120" t="s">
        <v>34</v>
      </c>
      <c r="B120" t="s">
        <v>35</v>
      </c>
      <c r="E120" t="s">
        <v>328</v>
      </c>
      <c r="F120">
        <v>290</v>
      </c>
      <c r="G120" s="1">
        <v>44676</v>
      </c>
      <c r="H120" s="1"/>
      <c r="I120" s="1">
        <v>43808</v>
      </c>
      <c r="J120" t="s">
        <v>69</v>
      </c>
      <c r="N120" t="s">
        <v>52</v>
      </c>
      <c r="O120" t="s">
        <v>53</v>
      </c>
      <c r="P120" t="s">
        <v>32</v>
      </c>
      <c r="Q120" t="s">
        <v>1436</v>
      </c>
      <c r="R120" t="s">
        <v>63</v>
      </c>
      <c r="S120" t="s">
        <v>210</v>
      </c>
      <c r="T120" t="s">
        <v>216</v>
      </c>
      <c r="U120">
        <v>1</v>
      </c>
      <c r="V120" t="s">
        <v>42</v>
      </c>
      <c r="W120" t="s">
        <v>42</v>
      </c>
      <c r="X120" t="s">
        <v>42</v>
      </c>
      <c r="Y120" t="s">
        <v>42</v>
      </c>
      <c r="AB120" t="s">
        <v>73</v>
      </c>
      <c r="AC120" t="s">
        <v>74</v>
      </c>
      <c r="AD120" t="s">
        <v>46</v>
      </c>
      <c r="AE120">
        <v>2019</v>
      </c>
      <c r="AF120" t="s">
        <v>47</v>
      </c>
      <c r="AG120" t="s">
        <v>48</v>
      </c>
      <c r="AH120" t="s">
        <v>49</v>
      </c>
      <c r="AI120">
        <v>868</v>
      </c>
    </row>
    <row r="121" spans="1:35" hidden="1" x14ac:dyDescent="0.25">
      <c r="A121" t="s">
        <v>34</v>
      </c>
      <c r="B121" t="s">
        <v>35</v>
      </c>
      <c r="E121" t="s">
        <v>328</v>
      </c>
      <c r="F121">
        <v>290</v>
      </c>
      <c r="G121" s="1">
        <v>44676</v>
      </c>
      <c r="H121" s="1"/>
      <c r="I121" s="1">
        <v>43808</v>
      </c>
      <c r="J121" t="s">
        <v>69</v>
      </c>
      <c r="N121" t="s">
        <v>52</v>
      </c>
      <c r="O121" t="s">
        <v>53</v>
      </c>
      <c r="P121" t="s">
        <v>32</v>
      </c>
      <c r="Q121" t="s">
        <v>1436</v>
      </c>
      <c r="R121" t="s">
        <v>63</v>
      </c>
      <c r="S121" t="s">
        <v>329</v>
      </c>
      <c r="T121" t="s">
        <v>216</v>
      </c>
      <c r="U121">
        <v>1</v>
      </c>
      <c r="V121" t="s">
        <v>42</v>
      </c>
      <c r="W121" t="s">
        <v>42</v>
      </c>
      <c r="X121" t="s">
        <v>42</v>
      </c>
      <c r="Y121" t="s">
        <v>42</v>
      </c>
      <c r="AB121" t="s">
        <v>73</v>
      </c>
      <c r="AC121" t="s">
        <v>74</v>
      </c>
      <c r="AD121" t="s">
        <v>46</v>
      </c>
      <c r="AE121">
        <v>2019</v>
      </c>
      <c r="AF121" t="s">
        <v>47</v>
      </c>
      <c r="AG121" t="s">
        <v>48</v>
      </c>
      <c r="AH121" t="s">
        <v>49</v>
      </c>
      <c r="AI121">
        <v>868</v>
      </c>
    </row>
    <row r="122" spans="1:35" hidden="1" x14ac:dyDescent="0.25">
      <c r="A122" t="s">
        <v>34</v>
      </c>
      <c r="B122" t="s">
        <v>35</v>
      </c>
      <c r="C122" t="s">
        <v>330</v>
      </c>
      <c r="D122">
        <v>19075125</v>
      </c>
      <c r="E122" t="s">
        <v>331</v>
      </c>
      <c r="F122">
        <v>5200</v>
      </c>
      <c r="G122" s="1">
        <v>44673</v>
      </c>
      <c r="H122" s="1"/>
      <c r="I122" s="1">
        <v>44431</v>
      </c>
      <c r="J122" t="s">
        <v>51</v>
      </c>
      <c r="N122" t="s">
        <v>52</v>
      </c>
      <c r="O122" t="s">
        <v>53</v>
      </c>
      <c r="P122" t="s">
        <v>332</v>
      </c>
      <c r="Q122" t="s">
        <v>1437</v>
      </c>
      <c r="R122" t="s">
        <v>246</v>
      </c>
      <c r="S122" t="s">
        <v>246</v>
      </c>
      <c r="T122" t="s">
        <v>44</v>
      </c>
      <c r="U122">
        <v>1</v>
      </c>
      <c r="V122" t="s">
        <v>42</v>
      </c>
      <c r="W122" t="s">
        <v>42</v>
      </c>
      <c r="X122" t="s">
        <v>42</v>
      </c>
      <c r="Y122" t="s">
        <v>42</v>
      </c>
      <c r="AB122" t="s">
        <v>48</v>
      </c>
      <c r="AC122" t="s">
        <v>58</v>
      </c>
      <c r="AD122" t="s">
        <v>46</v>
      </c>
      <c r="AE122">
        <v>2019</v>
      </c>
      <c r="AF122" t="s">
        <v>333</v>
      </c>
      <c r="AG122" t="s">
        <v>333</v>
      </c>
      <c r="AH122" t="s">
        <v>49</v>
      </c>
      <c r="AI122">
        <v>242</v>
      </c>
    </row>
    <row r="123" spans="1:35" hidden="1" x14ac:dyDescent="0.25">
      <c r="A123" t="s">
        <v>34</v>
      </c>
      <c r="B123" t="s">
        <v>35</v>
      </c>
      <c r="C123" t="s">
        <v>330</v>
      </c>
      <c r="D123">
        <v>19075125</v>
      </c>
      <c r="E123" t="s">
        <v>331</v>
      </c>
      <c r="F123">
        <v>5200</v>
      </c>
      <c r="G123" s="1">
        <v>44673</v>
      </c>
      <c r="H123" s="1"/>
      <c r="I123" s="1">
        <v>44431</v>
      </c>
      <c r="J123" t="s">
        <v>51</v>
      </c>
      <c r="K123" s="2" t="s">
        <v>334</v>
      </c>
      <c r="L123" t="s">
        <v>335</v>
      </c>
      <c r="M123">
        <v>1</v>
      </c>
      <c r="N123" t="s">
        <v>52</v>
      </c>
      <c r="O123" t="s">
        <v>53</v>
      </c>
      <c r="P123" t="s">
        <v>332</v>
      </c>
      <c r="Q123" t="s">
        <v>1436</v>
      </c>
      <c r="R123" t="s">
        <v>63</v>
      </c>
      <c r="S123" t="s">
        <v>335</v>
      </c>
      <c r="T123" t="s">
        <v>64</v>
      </c>
      <c r="U123">
        <v>1</v>
      </c>
      <c r="V123" t="s">
        <v>49</v>
      </c>
      <c r="W123" t="s">
        <v>49</v>
      </c>
      <c r="X123" t="s">
        <v>42</v>
      </c>
      <c r="Y123" t="s">
        <v>42</v>
      </c>
      <c r="Z123" t="s">
        <v>65</v>
      </c>
      <c r="AB123" t="s">
        <v>48</v>
      </c>
      <c r="AC123" t="s">
        <v>58</v>
      </c>
      <c r="AD123" t="s">
        <v>46</v>
      </c>
      <c r="AE123">
        <v>2019</v>
      </c>
      <c r="AF123" t="s">
        <v>333</v>
      </c>
      <c r="AG123" t="s">
        <v>333</v>
      </c>
      <c r="AH123" t="s">
        <v>49</v>
      </c>
      <c r="AI123">
        <v>242</v>
      </c>
    </row>
    <row r="124" spans="1:35" hidden="1" x14ac:dyDescent="0.25">
      <c r="A124" t="s">
        <v>34</v>
      </c>
      <c r="B124" t="s">
        <v>35</v>
      </c>
      <c r="C124" t="s">
        <v>91</v>
      </c>
      <c r="D124">
        <v>18095130</v>
      </c>
      <c r="E124" t="s">
        <v>92</v>
      </c>
      <c r="F124">
        <v>9945</v>
      </c>
      <c r="G124" s="1">
        <v>44092</v>
      </c>
      <c r="H124" s="1">
        <v>43710</v>
      </c>
      <c r="I124" s="1">
        <v>43721</v>
      </c>
      <c r="J124" t="s">
        <v>93</v>
      </c>
      <c r="N124" t="s">
        <v>39</v>
      </c>
      <c r="O124" t="s">
        <v>40</v>
      </c>
      <c r="P124" t="s">
        <v>41</v>
      </c>
      <c r="Q124" t="s">
        <v>1437</v>
      </c>
      <c r="R124" t="s">
        <v>172</v>
      </c>
      <c r="S124" t="s">
        <v>172</v>
      </c>
      <c r="T124" t="s">
        <v>44</v>
      </c>
      <c r="U124">
        <v>1</v>
      </c>
      <c r="V124" t="s">
        <v>42</v>
      </c>
      <c r="W124" t="s">
        <v>42</v>
      </c>
      <c r="X124" t="s">
        <v>42</v>
      </c>
      <c r="Y124" t="s">
        <v>42</v>
      </c>
      <c r="AB124" t="s">
        <v>73</v>
      </c>
      <c r="AC124" t="s">
        <v>74</v>
      </c>
      <c r="AD124" t="s">
        <v>46</v>
      </c>
      <c r="AE124">
        <v>2019</v>
      </c>
      <c r="AF124" t="s">
        <v>47</v>
      </c>
      <c r="AG124" t="s">
        <v>48</v>
      </c>
      <c r="AH124" t="s">
        <v>49</v>
      </c>
      <c r="AI124">
        <v>371</v>
      </c>
    </row>
    <row r="125" spans="1:35" hidden="1" x14ac:dyDescent="0.25">
      <c r="A125" t="s">
        <v>34</v>
      </c>
      <c r="B125" t="s">
        <v>35</v>
      </c>
      <c r="C125" t="s">
        <v>336</v>
      </c>
      <c r="D125">
        <v>19075298</v>
      </c>
      <c r="E125" t="s">
        <v>337</v>
      </c>
      <c r="F125">
        <v>28200</v>
      </c>
      <c r="G125" s="1">
        <v>44671</v>
      </c>
      <c r="H125" s="1"/>
      <c r="I125" s="1">
        <v>43896</v>
      </c>
      <c r="J125" t="s">
        <v>51</v>
      </c>
      <c r="K125" s="2" t="s">
        <v>338</v>
      </c>
      <c r="L125" t="s">
        <v>339</v>
      </c>
      <c r="M125">
        <v>1</v>
      </c>
      <c r="N125" t="s">
        <v>52</v>
      </c>
      <c r="O125" t="s">
        <v>40</v>
      </c>
      <c r="P125" t="s">
        <v>340</v>
      </c>
      <c r="Q125" t="s">
        <v>1437</v>
      </c>
      <c r="R125" t="s">
        <v>63</v>
      </c>
      <c r="S125" t="s">
        <v>339</v>
      </c>
      <c r="T125" t="s">
        <v>64</v>
      </c>
      <c r="U125">
        <v>1</v>
      </c>
      <c r="V125" t="s">
        <v>49</v>
      </c>
      <c r="W125" t="s">
        <v>49</v>
      </c>
      <c r="X125" t="s">
        <v>42</v>
      </c>
      <c r="Y125" t="s">
        <v>42</v>
      </c>
      <c r="Z125" t="s">
        <v>65</v>
      </c>
      <c r="AB125" t="s">
        <v>48</v>
      </c>
      <c r="AC125" t="s">
        <v>58</v>
      </c>
      <c r="AD125" t="s">
        <v>46</v>
      </c>
      <c r="AE125">
        <v>2019</v>
      </c>
      <c r="AF125" t="s">
        <v>47</v>
      </c>
      <c r="AG125" t="s">
        <v>48</v>
      </c>
      <c r="AH125" t="s">
        <v>49</v>
      </c>
      <c r="AI125">
        <v>775</v>
      </c>
    </row>
    <row r="126" spans="1:35" hidden="1" x14ac:dyDescent="0.25">
      <c r="A126" t="s">
        <v>34</v>
      </c>
      <c r="B126" t="s">
        <v>35</v>
      </c>
      <c r="C126" t="s">
        <v>341</v>
      </c>
      <c r="D126">
        <v>19075285</v>
      </c>
      <c r="E126" t="s">
        <v>342</v>
      </c>
      <c r="F126">
        <v>45671</v>
      </c>
      <c r="G126" s="1">
        <v>44671</v>
      </c>
      <c r="H126" s="1"/>
      <c r="I126" s="1">
        <v>43818</v>
      </c>
      <c r="J126" t="s">
        <v>51</v>
      </c>
      <c r="N126" t="s">
        <v>52</v>
      </c>
      <c r="O126" t="s">
        <v>40</v>
      </c>
      <c r="P126" t="s">
        <v>236</v>
      </c>
      <c r="Q126" t="s">
        <v>1437</v>
      </c>
      <c r="R126" t="s">
        <v>197</v>
      </c>
      <c r="S126" t="s">
        <v>197</v>
      </c>
      <c r="T126" t="s">
        <v>44</v>
      </c>
      <c r="U126">
        <v>1</v>
      </c>
      <c r="V126" t="s">
        <v>42</v>
      </c>
      <c r="W126" t="s">
        <v>42</v>
      </c>
      <c r="X126" t="s">
        <v>42</v>
      </c>
      <c r="Y126" t="s">
        <v>42</v>
      </c>
      <c r="AB126" t="s">
        <v>48</v>
      </c>
      <c r="AC126" t="s">
        <v>58</v>
      </c>
      <c r="AD126" t="s">
        <v>46</v>
      </c>
      <c r="AE126">
        <v>2019</v>
      </c>
      <c r="AF126" t="s">
        <v>47</v>
      </c>
      <c r="AG126" t="s">
        <v>48</v>
      </c>
      <c r="AH126" t="s">
        <v>49</v>
      </c>
      <c r="AI126">
        <v>853</v>
      </c>
    </row>
    <row r="127" spans="1:35" hidden="1" x14ac:dyDescent="0.25">
      <c r="A127" t="s">
        <v>34</v>
      </c>
      <c r="B127" t="s">
        <v>35</v>
      </c>
      <c r="C127" t="s">
        <v>341</v>
      </c>
      <c r="D127">
        <v>19075285</v>
      </c>
      <c r="E127" t="s">
        <v>342</v>
      </c>
      <c r="F127">
        <v>45671</v>
      </c>
      <c r="G127" s="1">
        <v>44671</v>
      </c>
      <c r="H127" s="1"/>
      <c r="I127" s="1">
        <v>43818</v>
      </c>
      <c r="J127" t="s">
        <v>51</v>
      </c>
      <c r="N127" t="s">
        <v>52</v>
      </c>
      <c r="O127" t="s">
        <v>40</v>
      </c>
      <c r="P127" t="s">
        <v>236</v>
      </c>
      <c r="Q127" t="s">
        <v>1437</v>
      </c>
      <c r="R127" t="s">
        <v>63</v>
      </c>
      <c r="S127" t="s">
        <v>343</v>
      </c>
      <c r="T127" t="s">
        <v>344</v>
      </c>
      <c r="U127">
        <v>1</v>
      </c>
      <c r="V127" t="s">
        <v>42</v>
      </c>
      <c r="W127" t="s">
        <v>42</v>
      </c>
      <c r="X127" t="s">
        <v>42</v>
      </c>
      <c r="Y127" t="s">
        <v>42</v>
      </c>
      <c r="AB127" t="s">
        <v>48</v>
      </c>
      <c r="AC127" t="s">
        <v>58</v>
      </c>
      <c r="AD127" t="s">
        <v>46</v>
      </c>
      <c r="AE127">
        <v>2019</v>
      </c>
      <c r="AF127" t="s">
        <v>47</v>
      </c>
      <c r="AG127" t="s">
        <v>48</v>
      </c>
      <c r="AH127" t="s">
        <v>49</v>
      </c>
      <c r="AI127">
        <v>853</v>
      </c>
    </row>
    <row r="128" spans="1:35" hidden="1" x14ac:dyDescent="0.25">
      <c r="A128" t="s">
        <v>34</v>
      </c>
      <c r="B128" t="s">
        <v>35</v>
      </c>
      <c r="E128" t="s">
        <v>421</v>
      </c>
      <c r="F128">
        <v>11834</v>
      </c>
      <c r="G128" s="1">
        <v>44645</v>
      </c>
      <c r="H128" s="1"/>
      <c r="I128" s="1">
        <v>43808</v>
      </c>
      <c r="J128" t="s">
        <v>69</v>
      </c>
      <c r="K128" s="2" t="s">
        <v>173</v>
      </c>
      <c r="L128" t="s">
        <v>1432</v>
      </c>
      <c r="M128">
        <v>2</v>
      </c>
      <c r="N128" t="s">
        <v>52</v>
      </c>
      <c r="O128" t="s">
        <v>40</v>
      </c>
      <c r="P128" t="s">
        <v>102</v>
      </c>
      <c r="Q128" t="s">
        <v>1436</v>
      </c>
      <c r="R128" t="s">
        <v>63</v>
      </c>
      <c r="S128" t="s">
        <v>1432</v>
      </c>
      <c r="T128" t="s">
        <v>64</v>
      </c>
      <c r="U128">
        <v>1</v>
      </c>
      <c r="V128" t="s">
        <v>49</v>
      </c>
      <c r="W128" t="s">
        <v>49</v>
      </c>
      <c r="X128" t="s">
        <v>42</v>
      </c>
      <c r="Y128" t="s">
        <v>42</v>
      </c>
      <c r="Z128" t="s">
        <v>65</v>
      </c>
      <c r="AA128" t="s">
        <v>438</v>
      </c>
      <c r="AB128" t="s">
        <v>73</v>
      </c>
      <c r="AC128" t="s">
        <v>74</v>
      </c>
      <c r="AD128" t="s">
        <v>46</v>
      </c>
      <c r="AE128">
        <v>2019</v>
      </c>
      <c r="AF128" t="s">
        <v>47</v>
      </c>
      <c r="AG128" t="s">
        <v>48</v>
      </c>
      <c r="AH128" t="s">
        <v>49</v>
      </c>
      <c r="AI128">
        <v>837</v>
      </c>
    </row>
    <row r="129" spans="1:35" hidden="1" x14ac:dyDescent="0.25">
      <c r="A129" t="s">
        <v>34</v>
      </c>
      <c r="B129" t="s">
        <v>35</v>
      </c>
      <c r="C129" t="s">
        <v>345</v>
      </c>
      <c r="D129">
        <v>18095085</v>
      </c>
      <c r="E129" t="s">
        <v>346</v>
      </c>
      <c r="F129">
        <v>40225</v>
      </c>
      <c r="G129" s="1">
        <v>44671</v>
      </c>
      <c r="H129" s="1"/>
      <c r="I129" s="1">
        <v>43818</v>
      </c>
      <c r="J129" t="s">
        <v>51</v>
      </c>
      <c r="N129" t="s">
        <v>52</v>
      </c>
      <c r="O129" t="s">
        <v>53</v>
      </c>
      <c r="P129" t="s">
        <v>236</v>
      </c>
      <c r="Q129" t="s">
        <v>1437</v>
      </c>
      <c r="R129" t="s">
        <v>63</v>
      </c>
      <c r="S129" t="s">
        <v>347</v>
      </c>
      <c r="T129" t="s">
        <v>67</v>
      </c>
      <c r="U129">
        <v>1</v>
      </c>
      <c r="V129" t="s">
        <v>42</v>
      </c>
      <c r="W129" t="s">
        <v>42</v>
      </c>
      <c r="X129" t="s">
        <v>42</v>
      </c>
      <c r="Y129" t="s">
        <v>42</v>
      </c>
      <c r="AB129" t="s">
        <v>48</v>
      </c>
      <c r="AC129" t="s">
        <v>58</v>
      </c>
      <c r="AD129" t="s">
        <v>46</v>
      </c>
      <c r="AE129">
        <v>2019</v>
      </c>
      <c r="AF129" t="s">
        <v>47</v>
      </c>
      <c r="AG129" t="s">
        <v>48</v>
      </c>
      <c r="AH129" t="s">
        <v>49</v>
      </c>
      <c r="AI129">
        <v>853</v>
      </c>
    </row>
    <row r="130" spans="1:35" hidden="1" x14ac:dyDescent="0.25">
      <c r="A130" t="s">
        <v>34</v>
      </c>
      <c r="B130" t="s">
        <v>35</v>
      </c>
      <c r="C130" t="s">
        <v>341</v>
      </c>
      <c r="D130">
        <v>19075285</v>
      </c>
      <c r="E130" t="s">
        <v>342</v>
      </c>
      <c r="F130">
        <v>45671</v>
      </c>
      <c r="G130" s="1">
        <v>44671</v>
      </c>
      <c r="H130" s="1"/>
      <c r="I130" s="1">
        <v>43818</v>
      </c>
      <c r="J130" t="s">
        <v>51</v>
      </c>
      <c r="K130" s="2" t="s">
        <v>276</v>
      </c>
      <c r="L130" t="s">
        <v>277</v>
      </c>
      <c r="M130">
        <v>1</v>
      </c>
      <c r="N130" t="s">
        <v>52</v>
      </c>
      <c r="O130" t="s">
        <v>40</v>
      </c>
      <c r="P130" t="s">
        <v>236</v>
      </c>
      <c r="Q130" t="s">
        <v>1437</v>
      </c>
      <c r="R130" t="s">
        <v>63</v>
      </c>
      <c r="S130" t="s">
        <v>277</v>
      </c>
      <c r="T130" t="s">
        <v>64</v>
      </c>
      <c r="U130">
        <v>1</v>
      </c>
      <c r="V130" t="s">
        <v>49</v>
      </c>
      <c r="W130" t="s">
        <v>49</v>
      </c>
      <c r="X130" t="s">
        <v>42</v>
      </c>
      <c r="Y130" t="s">
        <v>42</v>
      </c>
      <c r="Z130" t="s">
        <v>65</v>
      </c>
      <c r="AB130" t="s">
        <v>48</v>
      </c>
      <c r="AC130" t="s">
        <v>58</v>
      </c>
      <c r="AD130" t="s">
        <v>46</v>
      </c>
      <c r="AE130">
        <v>2019</v>
      </c>
      <c r="AF130" t="s">
        <v>47</v>
      </c>
      <c r="AG130" t="s">
        <v>48</v>
      </c>
      <c r="AH130" t="s">
        <v>49</v>
      </c>
      <c r="AI130">
        <v>853</v>
      </c>
    </row>
    <row r="131" spans="1:35" hidden="1" x14ac:dyDescent="0.25">
      <c r="A131" t="s">
        <v>34</v>
      </c>
      <c r="B131" t="s">
        <v>35</v>
      </c>
      <c r="C131" t="s">
        <v>664</v>
      </c>
      <c r="D131">
        <v>18095091</v>
      </c>
      <c r="E131" t="s">
        <v>665</v>
      </c>
      <c r="F131">
        <v>11722</v>
      </c>
      <c r="G131" s="1">
        <v>44260</v>
      </c>
      <c r="H131" s="1">
        <v>44007</v>
      </c>
      <c r="I131" s="1">
        <v>44007</v>
      </c>
      <c r="J131" t="s">
        <v>51</v>
      </c>
      <c r="K131" s="2" t="s">
        <v>120</v>
      </c>
      <c r="L131" t="s">
        <v>121</v>
      </c>
      <c r="M131">
        <v>1</v>
      </c>
      <c r="N131" t="s">
        <v>52</v>
      </c>
      <c r="O131" t="s">
        <v>40</v>
      </c>
      <c r="P131" t="s">
        <v>127</v>
      </c>
      <c r="Q131" t="s">
        <v>1437</v>
      </c>
      <c r="R131" t="s">
        <v>63</v>
      </c>
      <c r="S131" t="s">
        <v>121</v>
      </c>
      <c r="T131" t="s">
        <v>64</v>
      </c>
      <c r="U131">
        <v>1</v>
      </c>
      <c r="V131" t="s">
        <v>49</v>
      </c>
      <c r="W131" t="s">
        <v>49</v>
      </c>
      <c r="X131" t="s">
        <v>42</v>
      </c>
      <c r="Y131" t="s">
        <v>42</v>
      </c>
      <c r="Z131" t="s">
        <v>65</v>
      </c>
      <c r="AB131" t="s">
        <v>48</v>
      </c>
      <c r="AC131" t="s">
        <v>58</v>
      </c>
      <c r="AD131" t="s">
        <v>46</v>
      </c>
      <c r="AE131">
        <v>2019</v>
      </c>
      <c r="AF131" t="s">
        <v>47</v>
      </c>
      <c r="AG131" t="s">
        <v>48</v>
      </c>
      <c r="AH131" t="s">
        <v>49</v>
      </c>
      <c r="AI131">
        <v>253</v>
      </c>
    </row>
    <row r="132" spans="1:35" hidden="1" x14ac:dyDescent="0.25">
      <c r="A132" t="s">
        <v>34</v>
      </c>
      <c r="B132" t="s">
        <v>35</v>
      </c>
      <c r="C132" t="s">
        <v>165</v>
      </c>
      <c r="D132">
        <v>19104082</v>
      </c>
      <c r="E132" t="s">
        <v>166</v>
      </c>
      <c r="F132">
        <v>9535</v>
      </c>
      <c r="G132" s="1">
        <v>44671</v>
      </c>
      <c r="H132" s="1"/>
      <c r="I132" s="1">
        <v>44503</v>
      </c>
      <c r="J132" t="s">
        <v>167</v>
      </c>
      <c r="N132" t="s">
        <v>52</v>
      </c>
      <c r="O132" t="s">
        <v>53</v>
      </c>
      <c r="P132" t="s">
        <v>154</v>
      </c>
      <c r="Q132" t="s">
        <v>1436</v>
      </c>
      <c r="R132" t="s">
        <v>63</v>
      </c>
      <c r="S132" t="s">
        <v>349</v>
      </c>
      <c r="T132" t="s">
        <v>260</v>
      </c>
      <c r="U132">
        <v>1</v>
      </c>
      <c r="V132" t="s">
        <v>42</v>
      </c>
      <c r="W132" t="s">
        <v>42</v>
      </c>
      <c r="X132" t="s">
        <v>42</v>
      </c>
      <c r="Y132" t="s">
        <v>42</v>
      </c>
      <c r="AB132" t="s">
        <v>168</v>
      </c>
      <c r="AC132" t="s">
        <v>169</v>
      </c>
      <c r="AD132" t="s">
        <v>46</v>
      </c>
      <c r="AE132">
        <v>2021</v>
      </c>
      <c r="AF132" t="s">
        <v>47</v>
      </c>
      <c r="AG132" t="s">
        <v>48</v>
      </c>
      <c r="AH132" t="s">
        <v>42</v>
      </c>
      <c r="AI132">
        <v>168</v>
      </c>
    </row>
    <row r="133" spans="1:35" hidden="1" x14ac:dyDescent="0.25">
      <c r="A133" t="s">
        <v>34</v>
      </c>
      <c r="B133" t="s">
        <v>35</v>
      </c>
      <c r="C133" t="s">
        <v>165</v>
      </c>
      <c r="D133">
        <v>19104082</v>
      </c>
      <c r="E133" t="s">
        <v>166</v>
      </c>
      <c r="F133">
        <v>9535</v>
      </c>
      <c r="G133" s="1">
        <v>44671</v>
      </c>
      <c r="H133" s="1"/>
      <c r="I133" s="1">
        <v>44503</v>
      </c>
      <c r="J133" t="s">
        <v>167</v>
      </c>
      <c r="N133" t="s">
        <v>52</v>
      </c>
      <c r="O133" t="s">
        <v>53</v>
      </c>
      <c r="P133" t="s">
        <v>154</v>
      </c>
      <c r="Q133" t="s">
        <v>1436</v>
      </c>
      <c r="R133" t="s">
        <v>63</v>
      </c>
      <c r="S133" t="s">
        <v>350</v>
      </c>
      <c r="T133" t="s">
        <v>256</v>
      </c>
      <c r="U133">
        <v>1</v>
      </c>
      <c r="V133" t="s">
        <v>42</v>
      </c>
      <c r="W133" t="s">
        <v>42</v>
      </c>
      <c r="X133" t="s">
        <v>42</v>
      </c>
      <c r="Y133" t="s">
        <v>42</v>
      </c>
      <c r="AB133" t="s">
        <v>168</v>
      </c>
      <c r="AC133" t="s">
        <v>169</v>
      </c>
      <c r="AD133" t="s">
        <v>46</v>
      </c>
      <c r="AE133">
        <v>2021</v>
      </c>
      <c r="AF133" t="s">
        <v>47</v>
      </c>
      <c r="AG133" t="s">
        <v>48</v>
      </c>
      <c r="AH133" t="s">
        <v>42</v>
      </c>
      <c r="AI133">
        <v>168</v>
      </c>
    </row>
    <row r="134" spans="1:35" hidden="1" x14ac:dyDescent="0.25">
      <c r="A134" t="s">
        <v>34</v>
      </c>
      <c r="B134" t="s">
        <v>35</v>
      </c>
      <c r="C134" t="s">
        <v>165</v>
      </c>
      <c r="D134">
        <v>19104082</v>
      </c>
      <c r="E134" t="s">
        <v>166</v>
      </c>
      <c r="F134">
        <v>9535</v>
      </c>
      <c r="G134" s="1">
        <v>44671</v>
      </c>
      <c r="H134" s="1"/>
      <c r="I134" s="1">
        <v>44503</v>
      </c>
      <c r="J134" t="s">
        <v>167</v>
      </c>
      <c r="N134" t="s">
        <v>52</v>
      </c>
      <c r="O134" t="s">
        <v>53</v>
      </c>
      <c r="P134" t="s">
        <v>154</v>
      </c>
      <c r="Q134" t="s">
        <v>1436</v>
      </c>
      <c r="R134" t="s">
        <v>63</v>
      </c>
      <c r="S134" t="s">
        <v>261</v>
      </c>
      <c r="T134" t="s">
        <v>260</v>
      </c>
      <c r="U134">
        <v>1</v>
      </c>
      <c r="V134" t="s">
        <v>42</v>
      </c>
      <c r="W134" t="s">
        <v>42</v>
      </c>
      <c r="X134" t="s">
        <v>42</v>
      </c>
      <c r="Y134" t="s">
        <v>42</v>
      </c>
      <c r="AB134" t="s">
        <v>168</v>
      </c>
      <c r="AC134" t="s">
        <v>169</v>
      </c>
      <c r="AD134" t="s">
        <v>46</v>
      </c>
      <c r="AE134">
        <v>2021</v>
      </c>
      <c r="AF134" t="s">
        <v>47</v>
      </c>
      <c r="AG134" t="s">
        <v>48</v>
      </c>
      <c r="AH134" t="s">
        <v>42</v>
      </c>
      <c r="AI134">
        <v>168</v>
      </c>
    </row>
    <row r="135" spans="1:35" hidden="1" x14ac:dyDescent="0.25">
      <c r="A135" t="s">
        <v>34</v>
      </c>
      <c r="B135" t="s">
        <v>35</v>
      </c>
      <c r="C135" t="s">
        <v>257</v>
      </c>
      <c r="D135">
        <v>19075090</v>
      </c>
      <c r="E135" t="s">
        <v>258</v>
      </c>
      <c r="F135">
        <v>60351</v>
      </c>
      <c r="G135" s="1">
        <v>44671</v>
      </c>
      <c r="H135" s="1"/>
      <c r="I135" s="1">
        <v>43816</v>
      </c>
      <c r="J135" t="s">
        <v>51</v>
      </c>
      <c r="N135" t="s">
        <v>52</v>
      </c>
      <c r="O135" t="s">
        <v>40</v>
      </c>
      <c r="P135" t="s">
        <v>259</v>
      </c>
      <c r="Q135" t="s">
        <v>1437</v>
      </c>
      <c r="R135" t="s">
        <v>63</v>
      </c>
      <c r="S135" t="s">
        <v>351</v>
      </c>
      <c r="T135" t="s">
        <v>64</v>
      </c>
      <c r="U135">
        <v>1</v>
      </c>
      <c r="V135" t="s">
        <v>49</v>
      </c>
      <c r="W135" t="s">
        <v>49</v>
      </c>
      <c r="X135" t="s">
        <v>42</v>
      </c>
      <c r="Y135" t="s">
        <v>42</v>
      </c>
      <c r="Z135" t="s">
        <v>65</v>
      </c>
      <c r="AA135" t="s">
        <v>254</v>
      </c>
      <c r="AB135" t="s">
        <v>48</v>
      </c>
      <c r="AC135" t="s">
        <v>58</v>
      </c>
      <c r="AD135" t="s">
        <v>46</v>
      </c>
      <c r="AE135">
        <v>2019</v>
      </c>
      <c r="AF135" t="s">
        <v>47</v>
      </c>
      <c r="AG135" t="s">
        <v>48</v>
      </c>
      <c r="AH135" t="s">
        <v>49</v>
      </c>
      <c r="AI135">
        <v>855</v>
      </c>
    </row>
    <row r="136" spans="1:35" hidden="1" x14ac:dyDescent="0.25">
      <c r="A136" t="s">
        <v>34</v>
      </c>
      <c r="B136" t="s">
        <v>35</v>
      </c>
      <c r="C136" t="s">
        <v>257</v>
      </c>
      <c r="D136">
        <v>19075090</v>
      </c>
      <c r="E136" t="s">
        <v>258</v>
      </c>
      <c r="F136">
        <v>60351</v>
      </c>
      <c r="G136" s="1">
        <v>44671</v>
      </c>
      <c r="H136" s="1"/>
      <c r="I136" s="1">
        <v>43816</v>
      </c>
      <c r="J136" t="s">
        <v>51</v>
      </c>
      <c r="N136" t="s">
        <v>52</v>
      </c>
      <c r="O136" t="s">
        <v>40</v>
      </c>
      <c r="P136" t="s">
        <v>259</v>
      </c>
      <c r="Q136" t="s">
        <v>1437</v>
      </c>
      <c r="R136" t="s">
        <v>63</v>
      </c>
      <c r="S136" t="s">
        <v>352</v>
      </c>
      <c r="T136" t="s">
        <v>64</v>
      </c>
      <c r="U136">
        <v>1</v>
      </c>
      <c r="V136" t="s">
        <v>49</v>
      </c>
      <c r="W136" t="s">
        <v>42</v>
      </c>
      <c r="X136" t="s">
        <v>49</v>
      </c>
      <c r="Y136" t="s">
        <v>42</v>
      </c>
      <c r="Z136" t="s">
        <v>83</v>
      </c>
      <c r="AB136" t="s">
        <v>48</v>
      </c>
      <c r="AC136" t="s">
        <v>58</v>
      </c>
      <c r="AD136" t="s">
        <v>46</v>
      </c>
      <c r="AE136">
        <v>2019</v>
      </c>
      <c r="AF136" t="s">
        <v>47</v>
      </c>
      <c r="AG136" t="s">
        <v>48</v>
      </c>
      <c r="AH136" t="s">
        <v>49</v>
      </c>
      <c r="AI136">
        <v>855</v>
      </c>
    </row>
    <row r="137" spans="1:35" hidden="1" x14ac:dyDescent="0.25">
      <c r="A137" t="s">
        <v>34</v>
      </c>
      <c r="B137" t="s">
        <v>35</v>
      </c>
      <c r="C137" t="s">
        <v>257</v>
      </c>
      <c r="D137">
        <v>19075090</v>
      </c>
      <c r="E137" t="s">
        <v>258</v>
      </c>
      <c r="F137">
        <v>60351</v>
      </c>
      <c r="G137" s="1">
        <v>44671</v>
      </c>
      <c r="H137" s="1"/>
      <c r="I137" s="1">
        <v>43816</v>
      </c>
      <c r="J137" t="s">
        <v>51</v>
      </c>
      <c r="N137" t="s">
        <v>52</v>
      </c>
      <c r="O137" t="s">
        <v>40</v>
      </c>
      <c r="P137" t="s">
        <v>259</v>
      </c>
      <c r="Q137" t="s">
        <v>1437</v>
      </c>
      <c r="R137" t="s">
        <v>353</v>
      </c>
      <c r="S137" t="s">
        <v>353</v>
      </c>
      <c r="T137" t="s">
        <v>44</v>
      </c>
      <c r="U137">
        <v>1</v>
      </c>
      <c r="V137" t="s">
        <v>42</v>
      </c>
      <c r="W137" t="s">
        <v>42</v>
      </c>
      <c r="X137" t="s">
        <v>42</v>
      </c>
      <c r="Y137" t="s">
        <v>42</v>
      </c>
      <c r="AB137" t="s">
        <v>48</v>
      </c>
      <c r="AC137" t="s">
        <v>58</v>
      </c>
      <c r="AD137" t="s">
        <v>46</v>
      </c>
      <c r="AE137">
        <v>2019</v>
      </c>
      <c r="AF137" t="s">
        <v>47</v>
      </c>
      <c r="AG137" t="s">
        <v>48</v>
      </c>
      <c r="AH137" t="s">
        <v>49</v>
      </c>
      <c r="AI137">
        <v>855</v>
      </c>
    </row>
    <row r="138" spans="1:35" hidden="1" x14ac:dyDescent="0.25">
      <c r="A138" t="s">
        <v>34</v>
      </c>
      <c r="B138" t="s">
        <v>35</v>
      </c>
      <c r="C138" t="s">
        <v>336</v>
      </c>
      <c r="D138">
        <v>19075298</v>
      </c>
      <c r="E138" t="s">
        <v>337</v>
      </c>
      <c r="F138">
        <v>28200</v>
      </c>
      <c r="G138" s="1">
        <v>44671</v>
      </c>
      <c r="H138" s="1"/>
      <c r="I138" s="1">
        <v>43896</v>
      </c>
      <c r="J138" t="s">
        <v>51</v>
      </c>
      <c r="N138" t="s">
        <v>52</v>
      </c>
      <c r="O138" t="s">
        <v>40</v>
      </c>
      <c r="P138" t="s">
        <v>340</v>
      </c>
      <c r="Q138" t="s">
        <v>1437</v>
      </c>
      <c r="R138" t="s">
        <v>233</v>
      </c>
      <c r="S138" t="s">
        <v>233</v>
      </c>
      <c r="T138" t="s">
        <v>44</v>
      </c>
      <c r="U138">
        <v>1</v>
      </c>
      <c r="V138" t="s">
        <v>42</v>
      </c>
      <c r="W138" t="s">
        <v>42</v>
      </c>
      <c r="X138" t="s">
        <v>42</v>
      </c>
      <c r="Y138" t="s">
        <v>42</v>
      </c>
      <c r="AB138" t="s">
        <v>48</v>
      </c>
      <c r="AC138" t="s">
        <v>58</v>
      </c>
      <c r="AD138" t="s">
        <v>46</v>
      </c>
      <c r="AE138">
        <v>2019</v>
      </c>
      <c r="AF138" t="s">
        <v>47</v>
      </c>
      <c r="AG138" t="s">
        <v>48</v>
      </c>
      <c r="AH138" t="s">
        <v>49</v>
      </c>
      <c r="AI138">
        <v>775</v>
      </c>
    </row>
    <row r="139" spans="1:35" hidden="1" x14ac:dyDescent="0.25">
      <c r="A139" t="s">
        <v>34</v>
      </c>
      <c r="B139" t="s">
        <v>35</v>
      </c>
      <c r="E139" t="s">
        <v>421</v>
      </c>
      <c r="F139">
        <v>11834</v>
      </c>
      <c r="G139" s="1">
        <v>44645</v>
      </c>
      <c r="H139" s="1"/>
      <c r="I139" s="1">
        <v>43808</v>
      </c>
      <c r="J139" t="s">
        <v>69</v>
      </c>
      <c r="K139" s="2" t="s">
        <v>173</v>
      </c>
      <c r="L139" t="s">
        <v>1433</v>
      </c>
      <c r="M139">
        <v>2</v>
      </c>
      <c r="N139" t="s">
        <v>52</v>
      </c>
      <c r="O139" t="s">
        <v>40</v>
      </c>
      <c r="P139" t="s">
        <v>102</v>
      </c>
      <c r="Q139" t="s">
        <v>1436</v>
      </c>
      <c r="R139" t="s">
        <v>63</v>
      </c>
      <c r="S139" t="s">
        <v>1433</v>
      </c>
      <c r="T139" t="s">
        <v>64</v>
      </c>
      <c r="U139">
        <v>1</v>
      </c>
      <c r="V139" t="s">
        <v>49</v>
      </c>
      <c r="W139" t="s">
        <v>49</v>
      </c>
      <c r="X139" t="s">
        <v>42</v>
      </c>
      <c r="Y139" t="s">
        <v>42</v>
      </c>
      <c r="Z139" t="s">
        <v>65</v>
      </c>
      <c r="AA139" t="s">
        <v>438</v>
      </c>
      <c r="AB139" t="s">
        <v>73</v>
      </c>
      <c r="AC139" t="s">
        <v>74</v>
      </c>
      <c r="AD139" t="s">
        <v>46</v>
      </c>
      <c r="AE139">
        <v>2019</v>
      </c>
      <c r="AF139" t="s">
        <v>47</v>
      </c>
      <c r="AG139" t="s">
        <v>48</v>
      </c>
      <c r="AH139" t="s">
        <v>49</v>
      </c>
      <c r="AI139">
        <v>837</v>
      </c>
    </row>
    <row r="140" spans="1:35" hidden="1" x14ac:dyDescent="0.25">
      <c r="A140" t="s">
        <v>34</v>
      </c>
      <c r="B140" t="s">
        <v>35</v>
      </c>
      <c r="C140" t="s">
        <v>336</v>
      </c>
      <c r="D140">
        <v>19075298</v>
      </c>
      <c r="E140" t="s">
        <v>337</v>
      </c>
      <c r="F140">
        <v>28200</v>
      </c>
      <c r="G140" s="1">
        <v>44671</v>
      </c>
      <c r="H140" s="1"/>
      <c r="I140" s="1">
        <v>43896</v>
      </c>
      <c r="J140" t="s">
        <v>51</v>
      </c>
      <c r="K140" s="2" t="s">
        <v>276</v>
      </c>
      <c r="L140" t="s">
        <v>277</v>
      </c>
      <c r="N140" t="s">
        <v>52</v>
      </c>
      <c r="O140" t="s">
        <v>40</v>
      </c>
      <c r="P140" t="s">
        <v>340</v>
      </c>
      <c r="Q140" t="s">
        <v>1437</v>
      </c>
      <c r="R140" t="s">
        <v>63</v>
      </c>
      <c r="S140" t="s">
        <v>277</v>
      </c>
      <c r="T140" t="s">
        <v>64</v>
      </c>
      <c r="U140">
        <v>1</v>
      </c>
      <c r="V140" t="s">
        <v>49</v>
      </c>
      <c r="W140" t="s">
        <v>49</v>
      </c>
      <c r="X140" t="s">
        <v>42</v>
      </c>
      <c r="Y140" t="s">
        <v>42</v>
      </c>
      <c r="Z140" t="s">
        <v>65</v>
      </c>
      <c r="AB140" t="s">
        <v>48</v>
      </c>
      <c r="AC140" t="s">
        <v>58</v>
      </c>
      <c r="AD140" t="s">
        <v>46</v>
      </c>
      <c r="AE140">
        <v>2019</v>
      </c>
      <c r="AF140" t="s">
        <v>47</v>
      </c>
      <c r="AG140" t="s">
        <v>48</v>
      </c>
      <c r="AH140" t="s">
        <v>49</v>
      </c>
      <c r="AI140">
        <v>775</v>
      </c>
    </row>
    <row r="141" spans="1:35" hidden="1" x14ac:dyDescent="0.25">
      <c r="A141" t="s">
        <v>34</v>
      </c>
      <c r="B141" t="s">
        <v>35</v>
      </c>
      <c r="C141" t="s">
        <v>357</v>
      </c>
      <c r="D141">
        <v>19075233</v>
      </c>
      <c r="E141" t="s">
        <v>358</v>
      </c>
      <c r="F141">
        <v>2784</v>
      </c>
      <c r="G141" s="1">
        <v>44135</v>
      </c>
      <c r="H141" s="1"/>
      <c r="I141" s="1">
        <v>43899</v>
      </c>
      <c r="J141" t="s">
        <v>93</v>
      </c>
      <c r="N141" t="s">
        <v>52</v>
      </c>
      <c r="O141" t="s">
        <v>40</v>
      </c>
      <c r="P141" t="s">
        <v>70</v>
      </c>
      <c r="Q141" t="s">
        <v>1437</v>
      </c>
      <c r="R141" t="s">
        <v>94</v>
      </c>
      <c r="S141" t="s">
        <v>94</v>
      </c>
      <c r="T141" t="s">
        <v>44</v>
      </c>
      <c r="U141">
        <v>1</v>
      </c>
      <c r="V141" t="s">
        <v>42</v>
      </c>
      <c r="W141" t="s">
        <v>42</v>
      </c>
      <c r="X141" t="s">
        <v>42</v>
      </c>
      <c r="Y141" t="s">
        <v>42</v>
      </c>
      <c r="AB141" t="s">
        <v>73</v>
      </c>
      <c r="AC141" t="s">
        <v>74</v>
      </c>
      <c r="AD141" t="s">
        <v>46</v>
      </c>
      <c r="AE141">
        <v>2019</v>
      </c>
      <c r="AF141" t="s">
        <v>47</v>
      </c>
      <c r="AG141" t="s">
        <v>48</v>
      </c>
      <c r="AH141" t="s">
        <v>49</v>
      </c>
      <c r="AI141">
        <v>236</v>
      </c>
    </row>
    <row r="142" spans="1:35" hidden="1" x14ac:dyDescent="0.25">
      <c r="A142" t="s">
        <v>34</v>
      </c>
      <c r="B142" t="s">
        <v>35</v>
      </c>
      <c r="C142" t="s">
        <v>131</v>
      </c>
      <c r="D142">
        <v>19075128</v>
      </c>
      <c r="E142" t="s">
        <v>132</v>
      </c>
      <c r="F142">
        <v>5295</v>
      </c>
      <c r="G142" s="1">
        <v>44587</v>
      </c>
      <c r="H142" s="1"/>
      <c r="I142" s="1">
        <v>44428</v>
      </c>
      <c r="J142" t="s">
        <v>38</v>
      </c>
      <c r="N142" t="s">
        <v>52</v>
      </c>
      <c r="O142" t="s">
        <v>40</v>
      </c>
      <c r="P142" t="s">
        <v>133</v>
      </c>
      <c r="Q142" t="s">
        <v>1437</v>
      </c>
      <c r="R142" t="s">
        <v>63</v>
      </c>
      <c r="S142" t="s">
        <v>253</v>
      </c>
      <c r="T142" t="s">
        <v>64</v>
      </c>
      <c r="U142">
        <v>1</v>
      </c>
      <c r="V142" t="s">
        <v>49</v>
      </c>
      <c r="W142" t="s">
        <v>49</v>
      </c>
      <c r="X142" t="s">
        <v>42</v>
      </c>
      <c r="Y142" t="s">
        <v>42</v>
      </c>
      <c r="Z142" t="s">
        <v>65</v>
      </c>
      <c r="AA142" t="s">
        <v>254</v>
      </c>
      <c r="AB142" t="s">
        <v>301</v>
      </c>
      <c r="AC142" t="s">
        <v>45</v>
      </c>
      <c r="AD142" t="s">
        <v>46</v>
      </c>
      <c r="AE142">
        <v>2019</v>
      </c>
      <c r="AF142" t="s">
        <v>47</v>
      </c>
      <c r="AG142" t="s">
        <v>48</v>
      </c>
      <c r="AH142" t="s">
        <v>49</v>
      </c>
      <c r="AI142">
        <v>159</v>
      </c>
    </row>
    <row r="143" spans="1:35" hidden="1" x14ac:dyDescent="0.25">
      <c r="A143" t="s">
        <v>34</v>
      </c>
      <c r="B143" t="s">
        <v>35</v>
      </c>
      <c r="C143" t="s">
        <v>123</v>
      </c>
      <c r="D143">
        <v>19075060</v>
      </c>
      <c r="E143" t="s">
        <v>124</v>
      </c>
      <c r="F143">
        <v>35715</v>
      </c>
      <c r="G143" s="1">
        <v>44670</v>
      </c>
      <c r="H143" s="1"/>
      <c r="I143" s="1">
        <v>43804</v>
      </c>
      <c r="J143" t="s">
        <v>51</v>
      </c>
      <c r="N143" t="s">
        <v>52</v>
      </c>
      <c r="O143" t="s">
        <v>40</v>
      </c>
      <c r="P143" t="s">
        <v>127</v>
      </c>
      <c r="Q143" t="s">
        <v>1437</v>
      </c>
      <c r="R143" t="s">
        <v>77</v>
      </c>
      <c r="S143" t="s">
        <v>77</v>
      </c>
      <c r="T143" t="s">
        <v>44</v>
      </c>
      <c r="U143">
        <v>1</v>
      </c>
      <c r="V143" t="s">
        <v>42</v>
      </c>
      <c r="W143" t="s">
        <v>42</v>
      </c>
      <c r="X143" t="s">
        <v>42</v>
      </c>
      <c r="Y143" t="s">
        <v>42</v>
      </c>
      <c r="AB143" t="s">
        <v>48</v>
      </c>
      <c r="AC143" t="s">
        <v>58</v>
      </c>
      <c r="AD143" t="s">
        <v>46</v>
      </c>
      <c r="AE143">
        <v>2019</v>
      </c>
      <c r="AF143" t="s">
        <v>47</v>
      </c>
      <c r="AG143" t="s">
        <v>48</v>
      </c>
      <c r="AH143" t="s">
        <v>49</v>
      </c>
      <c r="AI143">
        <v>866</v>
      </c>
    </row>
    <row r="144" spans="1:35" hidden="1" x14ac:dyDescent="0.25">
      <c r="A144" t="s">
        <v>34</v>
      </c>
      <c r="B144" t="s">
        <v>35</v>
      </c>
      <c r="C144" t="s">
        <v>123</v>
      </c>
      <c r="D144">
        <v>19075060</v>
      </c>
      <c r="E144" t="s">
        <v>124</v>
      </c>
      <c r="F144">
        <v>35715</v>
      </c>
      <c r="G144" s="1">
        <v>44670</v>
      </c>
      <c r="H144" s="1"/>
      <c r="I144" s="1">
        <v>43804</v>
      </c>
      <c r="J144" t="s">
        <v>51</v>
      </c>
      <c r="N144" t="s">
        <v>52</v>
      </c>
      <c r="O144" t="s">
        <v>40</v>
      </c>
      <c r="P144" t="s">
        <v>127</v>
      </c>
      <c r="Q144" t="s">
        <v>1437</v>
      </c>
      <c r="R144" t="s">
        <v>63</v>
      </c>
      <c r="S144" t="s">
        <v>128</v>
      </c>
      <c r="T144" t="s">
        <v>146</v>
      </c>
      <c r="U144">
        <v>1</v>
      </c>
      <c r="V144" t="s">
        <v>42</v>
      </c>
      <c r="W144" t="s">
        <v>42</v>
      </c>
      <c r="X144" t="s">
        <v>42</v>
      </c>
      <c r="Y144" t="s">
        <v>42</v>
      </c>
      <c r="AB144" t="s">
        <v>48</v>
      </c>
      <c r="AC144" t="s">
        <v>58</v>
      </c>
      <c r="AD144" t="s">
        <v>46</v>
      </c>
      <c r="AE144">
        <v>2019</v>
      </c>
      <c r="AF144" t="s">
        <v>47</v>
      </c>
      <c r="AG144" t="s">
        <v>48</v>
      </c>
      <c r="AH144" t="s">
        <v>49</v>
      </c>
      <c r="AI144">
        <v>866</v>
      </c>
    </row>
    <row r="145" spans="1:35" hidden="1" x14ac:dyDescent="0.25">
      <c r="A145" t="s">
        <v>34</v>
      </c>
      <c r="B145" t="s">
        <v>35</v>
      </c>
      <c r="C145" t="s">
        <v>359</v>
      </c>
      <c r="D145">
        <v>19075165</v>
      </c>
      <c r="E145" t="s">
        <v>360</v>
      </c>
      <c r="F145">
        <v>44469</v>
      </c>
      <c r="G145" s="1">
        <v>44670</v>
      </c>
      <c r="H145" s="1"/>
      <c r="I145" s="1">
        <v>43818</v>
      </c>
      <c r="J145" t="s">
        <v>69</v>
      </c>
      <c r="N145" t="s">
        <v>52</v>
      </c>
      <c r="O145" t="s">
        <v>40</v>
      </c>
      <c r="P145" t="s">
        <v>236</v>
      </c>
      <c r="Q145" t="s">
        <v>1437</v>
      </c>
      <c r="R145" t="s">
        <v>197</v>
      </c>
      <c r="S145" t="s">
        <v>197</v>
      </c>
      <c r="T145" t="s">
        <v>44</v>
      </c>
      <c r="U145">
        <v>1</v>
      </c>
      <c r="V145" t="s">
        <v>42</v>
      </c>
      <c r="W145" t="s">
        <v>42</v>
      </c>
      <c r="X145" t="s">
        <v>42</v>
      </c>
      <c r="Y145" t="s">
        <v>42</v>
      </c>
      <c r="AB145" t="s">
        <v>73</v>
      </c>
      <c r="AC145" t="s">
        <v>74</v>
      </c>
      <c r="AD145" t="s">
        <v>46</v>
      </c>
      <c r="AE145">
        <v>2019</v>
      </c>
      <c r="AF145" t="s">
        <v>47</v>
      </c>
      <c r="AG145" t="s">
        <v>48</v>
      </c>
      <c r="AH145" t="s">
        <v>49</v>
      </c>
      <c r="AI145">
        <v>852</v>
      </c>
    </row>
    <row r="146" spans="1:35" hidden="1" x14ac:dyDescent="0.25">
      <c r="A146" t="s">
        <v>34</v>
      </c>
      <c r="B146" t="s">
        <v>35</v>
      </c>
      <c r="C146" t="s">
        <v>359</v>
      </c>
      <c r="D146">
        <v>19075165</v>
      </c>
      <c r="E146" t="s">
        <v>360</v>
      </c>
      <c r="F146">
        <v>44469</v>
      </c>
      <c r="G146" s="1">
        <v>44670</v>
      </c>
      <c r="H146" s="1"/>
      <c r="I146" s="1">
        <v>43818</v>
      </c>
      <c r="J146" t="s">
        <v>69</v>
      </c>
      <c r="N146" t="s">
        <v>52</v>
      </c>
      <c r="O146" t="s">
        <v>40</v>
      </c>
      <c r="P146" t="s">
        <v>236</v>
      </c>
      <c r="Q146" t="s">
        <v>1437</v>
      </c>
      <c r="R146" t="s">
        <v>63</v>
      </c>
      <c r="S146" t="s">
        <v>121</v>
      </c>
      <c r="T146" t="s">
        <v>146</v>
      </c>
      <c r="U146">
        <v>1</v>
      </c>
      <c r="V146" t="s">
        <v>42</v>
      </c>
      <c r="W146" t="s">
        <v>42</v>
      </c>
      <c r="X146" t="s">
        <v>42</v>
      </c>
      <c r="Y146" t="s">
        <v>42</v>
      </c>
      <c r="AB146" t="s">
        <v>73</v>
      </c>
      <c r="AC146" t="s">
        <v>74</v>
      </c>
      <c r="AD146" t="s">
        <v>46</v>
      </c>
      <c r="AE146">
        <v>2019</v>
      </c>
      <c r="AF146" t="s">
        <v>47</v>
      </c>
      <c r="AG146" t="s">
        <v>48</v>
      </c>
      <c r="AH146" t="s">
        <v>49</v>
      </c>
      <c r="AI146">
        <v>852</v>
      </c>
    </row>
    <row r="147" spans="1:35" hidden="1" x14ac:dyDescent="0.25">
      <c r="A147" t="s">
        <v>34</v>
      </c>
      <c r="B147" t="s">
        <v>35</v>
      </c>
      <c r="C147" t="s">
        <v>357</v>
      </c>
      <c r="D147">
        <v>19075233</v>
      </c>
      <c r="E147" t="s">
        <v>358</v>
      </c>
      <c r="F147">
        <v>5350</v>
      </c>
      <c r="G147" s="1">
        <v>44213</v>
      </c>
      <c r="H147" s="1"/>
      <c r="I147" s="1">
        <v>43899</v>
      </c>
      <c r="J147" t="s">
        <v>93</v>
      </c>
      <c r="N147" t="s">
        <v>52</v>
      </c>
      <c r="O147" t="s">
        <v>40</v>
      </c>
      <c r="P147" t="s">
        <v>70</v>
      </c>
      <c r="Q147" t="s">
        <v>1437</v>
      </c>
      <c r="R147" t="s">
        <v>246</v>
      </c>
      <c r="S147" t="s">
        <v>246</v>
      </c>
      <c r="T147" t="s">
        <v>44</v>
      </c>
      <c r="U147">
        <v>1</v>
      </c>
      <c r="V147" t="s">
        <v>42</v>
      </c>
      <c r="W147" t="s">
        <v>42</v>
      </c>
      <c r="X147" t="s">
        <v>42</v>
      </c>
      <c r="Y147" t="s">
        <v>42</v>
      </c>
      <c r="AB147" t="s">
        <v>73</v>
      </c>
      <c r="AC147" t="s">
        <v>74</v>
      </c>
      <c r="AD147" t="s">
        <v>46</v>
      </c>
      <c r="AE147">
        <v>2019</v>
      </c>
      <c r="AF147" t="s">
        <v>47</v>
      </c>
      <c r="AG147" t="s">
        <v>48</v>
      </c>
      <c r="AH147" t="s">
        <v>49</v>
      </c>
      <c r="AI147">
        <v>314</v>
      </c>
    </row>
    <row r="148" spans="1:35" hidden="1" x14ac:dyDescent="0.25">
      <c r="A148" t="s">
        <v>34</v>
      </c>
      <c r="B148" t="s">
        <v>35</v>
      </c>
      <c r="C148" t="s">
        <v>671</v>
      </c>
      <c r="D148">
        <v>19075085</v>
      </c>
      <c r="E148" t="s">
        <v>672</v>
      </c>
      <c r="F148">
        <v>3841</v>
      </c>
      <c r="G148" s="1">
        <v>44546</v>
      </c>
      <c r="H148" s="1"/>
      <c r="I148" s="1">
        <v>44431</v>
      </c>
      <c r="J148" t="s">
        <v>51</v>
      </c>
      <c r="K148" s="2" t="s">
        <v>125</v>
      </c>
      <c r="L148" t="s">
        <v>126</v>
      </c>
      <c r="M148">
        <v>1</v>
      </c>
      <c r="N148" t="s">
        <v>52</v>
      </c>
      <c r="O148" t="s">
        <v>53</v>
      </c>
      <c r="P148" t="s">
        <v>332</v>
      </c>
      <c r="Q148" t="s">
        <v>1437</v>
      </c>
      <c r="R148" t="s">
        <v>63</v>
      </c>
      <c r="S148" t="s">
        <v>126</v>
      </c>
      <c r="T148" t="s">
        <v>64</v>
      </c>
      <c r="U148">
        <v>1</v>
      </c>
      <c r="V148" t="s">
        <v>49</v>
      </c>
      <c r="W148" t="s">
        <v>49</v>
      </c>
      <c r="X148" t="s">
        <v>42</v>
      </c>
      <c r="Y148" t="s">
        <v>42</v>
      </c>
      <c r="Z148" t="s">
        <v>65</v>
      </c>
      <c r="AA148" t="s">
        <v>690</v>
      </c>
      <c r="AB148" t="s">
        <v>48</v>
      </c>
      <c r="AC148" t="s">
        <v>58</v>
      </c>
      <c r="AD148" t="s">
        <v>46</v>
      </c>
      <c r="AE148">
        <v>2019</v>
      </c>
      <c r="AF148" t="s">
        <v>333</v>
      </c>
      <c r="AG148" t="s">
        <v>333</v>
      </c>
      <c r="AH148" t="s">
        <v>42</v>
      </c>
      <c r="AI148">
        <v>115</v>
      </c>
    </row>
    <row r="149" spans="1:35" hidden="1" x14ac:dyDescent="0.25">
      <c r="A149" t="s">
        <v>34</v>
      </c>
      <c r="B149" t="s">
        <v>35</v>
      </c>
      <c r="C149" t="s">
        <v>363</v>
      </c>
      <c r="D149">
        <v>19075212</v>
      </c>
      <c r="E149" t="s">
        <v>364</v>
      </c>
      <c r="F149">
        <v>34423</v>
      </c>
      <c r="G149" s="1">
        <v>44670</v>
      </c>
      <c r="H149" s="1"/>
      <c r="I149" s="1">
        <v>43899</v>
      </c>
      <c r="J149" t="s">
        <v>51</v>
      </c>
      <c r="N149" t="s">
        <v>52</v>
      </c>
      <c r="O149" t="s">
        <v>40</v>
      </c>
      <c r="P149" t="s">
        <v>340</v>
      </c>
      <c r="Q149" t="s">
        <v>1437</v>
      </c>
      <c r="R149" t="s">
        <v>77</v>
      </c>
      <c r="S149" t="s">
        <v>77</v>
      </c>
      <c r="T149" t="s">
        <v>44</v>
      </c>
      <c r="U149">
        <v>1</v>
      </c>
      <c r="V149" t="s">
        <v>42</v>
      </c>
      <c r="W149" t="s">
        <v>42</v>
      </c>
      <c r="X149" t="s">
        <v>42</v>
      </c>
      <c r="Y149" t="s">
        <v>42</v>
      </c>
      <c r="AB149" t="s">
        <v>48</v>
      </c>
      <c r="AC149" t="s">
        <v>58</v>
      </c>
      <c r="AD149" t="s">
        <v>46</v>
      </c>
      <c r="AE149">
        <v>2019</v>
      </c>
      <c r="AF149" t="s">
        <v>47</v>
      </c>
      <c r="AG149" t="s">
        <v>48</v>
      </c>
      <c r="AH149" t="s">
        <v>49</v>
      </c>
      <c r="AI149">
        <v>771</v>
      </c>
    </row>
    <row r="150" spans="1:35" hidden="1" x14ac:dyDescent="0.25">
      <c r="A150" t="s">
        <v>34</v>
      </c>
      <c r="B150" t="s">
        <v>35</v>
      </c>
      <c r="C150" t="s">
        <v>357</v>
      </c>
      <c r="D150">
        <v>19075233</v>
      </c>
      <c r="E150" t="s">
        <v>358</v>
      </c>
      <c r="F150">
        <v>6644</v>
      </c>
      <c r="G150" s="1">
        <v>44245</v>
      </c>
      <c r="H150" s="1"/>
      <c r="I150" s="1">
        <v>43899</v>
      </c>
      <c r="J150" t="s">
        <v>93</v>
      </c>
      <c r="N150" t="s">
        <v>52</v>
      </c>
      <c r="O150" t="s">
        <v>53</v>
      </c>
      <c r="P150" t="s">
        <v>70</v>
      </c>
      <c r="Q150" t="s">
        <v>1437</v>
      </c>
      <c r="R150" t="s">
        <v>63</v>
      </c>
      <c r="S150" t="s">
        <v>368</v>
      </c>
      <c r="T150" t="s">
        <v>64</v>
      </c>
      <c r="U150">
        <v>1</v>
      </c>
      <c r="V150" t="s">
        <v>49</v>
      </c>
      <c r="W150" t="s">
        <v>42</v>
      </c>
      <c r="X150" t="s">
        <v>49</v>
      </c>
      <c r="Y150" t="s">
        <v>42</v>
      </c>
      <c r="Z150" t="s">
        <v>83</v>
      </c>
      <c r="AA150" t="s">
        <v>1171</v>
      </c>
      <c r="AB150" t="s">
        <v>73</v>
      </c>
      <c r="AC150" t="s">
        <v>74</v>
      </c>
      <c r="AD150" t="s">
        <v>46</v>
      </c>
      <c r="AE150">
        <v>2019</v>
      </c>
      <c r="AF150" t="s">
        <v>47</v>
      </c>
      <c r="AG150" t="s">
        <v>48</v>
      </c>
      <c r="AH150" t="s">
        <v>49</v>
      </c>
      <c r="AI150">
        <v>346</v>
      </c>
    </row>
    <row r="151" spans="1:35" hidden="1" x14ac:dyDescent="0.25">
      <c r="A151" t="s">
        <v>34</v>
      </c>
      <c r="B151" t="s">
        <v>35</v>
      </c>
      <c r="C151" t="s">
        <v>366</v>
      </c>
      <c r="D151">
        <v>19104100</v>
      </c>
      <c r="E151" t="s">
        <v>367</v>
      </c>
      <c r="F151">
        <v>2232</v>
      </c>
      <c r="G151" s="1">
        <v>44670</v>
      </c>
      <c r="H151" s="1"/>
      <c r="I151" s="1">
        <v>44587</v>
      </c>
      <c r="J151" t="s">
        <v>51</v>
      </c>
      <c r="N151" t="s">
        <v>52</v>
      </c>
      <c r="O151" t="s">
        <v>40</v>
      </c>
      <c r="P151" t="s">
        <v>294</v>
      </c>
      <c r="Q151" t="s">
        <v>1437</v>
      </c>
      <c r="R151" t="s">
        <v>63</v>
      </c>
      <c r="S151" t="s">
        <v>368</v>
      </c>
      <c r="T151" t="s">
        <v>64</v>
      </c>
      <c r="U151">
        <v>1</v>
      </c>
      <c r="V151" t="s">
        <v>49</v>
      </c>
      <c r="W151" t="s">
        <v>42</v>
      </c>
      <c r="X151" t="s">
        <v>49</v>
      </c>
      <c r="Y151" t="s">
        <v>42</v>
      </c>
      <c r="Z151" t="s">
        <v>83</v>
      </c>
      <c r="AB151" t="s">
        <v>48</v>
      </c>
      <c r="AC151" t="s">
        <v>58</v>
      </c>
      <c r="AD151" t="s">
        <v>46</v>
      </c>
      <c r="AE151">
        <v>2021</v>
      </c>
      <c r="AF151" t="s">
        <v>47</v>
      </c>
      <c r="AG151" t="s">
        <v>48</v>
      </c>
      <c r="AH151" t="s">
        <v>49</v>
      </c>
      <c r="AI151">
        <v>83</v>
      </c>
    </row>
    <row r="152" spans="1:35" hidden="1" x14ac:dyDescent="0.25">
      <c r="A152" t="s">
        <v>34</v>
      </c>
      <c r="B152" t="s">
        <v>35</v>
      </c>
      <c r="C152" t="s">
        <v>366</v>
      </c>
      <c r="D152">
        <v>19104100</v>
      </c>
      <c r="E152" t="s">
        <v>367</v>
      </c>
      <c r="F152">
        <v>2232</v>
      </c>
      <c r="G152" s="1">
        <v>44670</v>
      </c>
      <c r="H152" s="1"/>
      <c r="I152" s="1">
        <v>44587</v>
      </c>
      <c r="J152" t="s">
        <v>51</v>
      </c>
      <c r="N152" t="s">
        <v>52</v>
      </c>
      <c r="O152" t="s">
        <v>40</v>
      </c>
      <c r="P152" t="s">
        <v>294</v>
      </c>
      <c r="Q152" t="s">
        <v>1437</v>
      </c>
      <c r="R152" t="s">
        <v>94</v>
      </c>
      <c r="S152" t="s">
        <v>94</v>
      </c>
      <c r="T152" t="s">
        <v>44</v>
      </c>
      <c r="U152">
        <v>1</v>
      </c>
      <c r="V152" t="s">
        <v>42</v>
      </c>
      <c r="W152" t="s">
        <v>42</v>
      </c>
      <c r="X152" t="s">
        <v>42</v>
      </c>
      <c r="Y152" t="s">
        <v>42</v>
      </c>
      <c r="AB152" t="s">
        <v>48</v>
      </c>
      <c r="AC152" t="s">
        <v>58</v>
      </c>
      <c r="AD152" t="s">
        <v>46</v>
      </c>
      <c r="AE152">
        <v>2021</v>
      </c>
      <c r="AF152" t="s">
        <v>47</v>
      </c>
      <c r="AG152" t="s">
        <v>48</v>
      </c>
      <c r="AH152" t="s">
        <v>49</v>
      </c>
      <c r="AI152">
        <v>83</v>
      </c>
    </row>
    <row r="153" spans="1:35" hidden="1" x14ac:dyDescent="0.25">
      <c r="A153" t="s">
        <v>34</v>
      </c>
      <c r="B153" t="s">
        <v>35</v>
      </c>
      <c r="C153" t="s">
        <v>369</v>
      </c>
      <c r="D153">
        <v>18043068</v>
      </c>
      <c r="E153" t="s">
        <v>370</v>
      </c>
      <c r="F153">
        <v>15387</v>
      </c>
      <c r="G153" s="1">
        <v>44669</v>
      </c>
      <c r="H153" s="1">
        <v>43815</v>
      </c>
      <c r="I153" s="1">
        <v>44270</v>
      </c>
      <c r="J153" t="s">
        <v>69</v>
      </c>
      <c r="K153" s="2" t="s">
        <v>371</v>
      </c>
      <c r="L153" t="s">
        <v>372</v>
      </c>
      <c r="M153">
        <v>1</v>
      </c>
      <c r="N153" t="s">
        <v>52</v>
      </c>
      <c r="O153" t="s">
        <v>40</v>
      </c>
      <c r="P153" t="s">
        <v>112</v>
      </c>
      <c r="Q153" t="s">
        <v>1437</v>
      </c>
      <c r="R153" t="s">
        <v>63</v>
      </c>
      <c r="S153" t="s">
        <v>372</v>
      </c>
      <c r="T153" t="s">
        <v>64</v>
      </c>
      <c r="U153">
        <v>1</v>
      </c>
      <c r="V153" t="s">
        <v>49</v>
      </c>
      <c r="W153" t="s">
        <v>49</v>
      </c>
      <c r="X153" t="s">
        <v>42</v>
      </c>
      <c r="Y153" t="s">
        <v>42</v>
      </c>
      <c r="Z153" t="s">
        <v>65</v>
      </c>
      <c r="AB153" t="s">
        <v>73</v>
      </c>
      <c r="AC153" t="s">
        <v>74</v>
      </c>
      <c r="AD153" t="s">
        <v>46</v>
      </c>
      <c r="AE153">
        <v>2019</v>
      </c>
      <c r="AF153" t="s">
        <v>47</v>
      </c>
      <c r="AG153" t="s">
        <v>48</v>
      </c>
      <c r="AH153" t="s">
        <v>49</v>
      </c>
      <c r="AI153">
        <v>399</v>
      </c>
    </row>
    <row r="154" spans="1:35" hidden="1" x14ac:dyDescent="0.25">
      <c r="A154" t="s">
        <v>34</v>
      </c>
      <c r="B154" t="s">
        <v>35</v>
      </c>
      <c r="E154" t="s">
        <v>373</v>
      </c>
      <c r="F154">
        <v>2195</v>
      </c>
      <c r="G154" s="1">
        <v>44663</v>
      </c>
      <c r="H154" s="1"/>
      <c r="I154" s="1">
        <v>43808</v>
      </c>
      <c r="J154" t="s">
        <v>116</v>
      </c>
      <c r="N154" t="s">
        <v>52</v>
      </c>
      <c r="O154" t="s">
        <v>40</v>
      </c>
      <c r="P154" t="s">
        <v>88</v>
      </c>
      <c r="Q154" t="s">
        <v>1437</v>
      </c>
      <c r="R154" t="s">
        <v>94</v>
      </c>
      <c r="S154" t="s">
        <v>94</v>
      </c>
      <c r="T154" t="s">
        <v>44</v>
      </c>
      <c r="U154">
        <v>1</v>
      </c>
      <c r="V154" t="s">
        <v>42</v>
      </c>
      <c r="W154" t="s">
        <v>42</v>
      </c>
      <c r="X154" t="s">
        <v>42</v>
      </c>
      <c r="Y154" t="s">
        <v>42</v>
      </c>
      <c r="AB154" t="s">
        <v>48</v>
      </c>
      <c r="AC154" t="s">
        <v>58</v>
      </c>
      <c r="AD154" t="s">
        <v>46</v>
      </c>
      <c r="AE154">
        <v>2019</v>
      </c>
      <c r="AF154" t="s">
        <v>47</v>
      </c>
      <c r="AG154" t="s">
        <v>48</v>
      </c>
      <c r="AH154" t="s">
        <v>49</v>
      </c>
      <c r="AI154">
        <v>855</v>
      </c>
    </row>
    <row r="155" spans="1:35" hidden="1" x14ac:dyDescent="0.25">
      <c r="A155" t="s">
        <v>34</v>
      </c>
      <c r="B155" t="s">
        <v>35</v>
      </c>
      <c r="E155" t="s">
        <v>373</v>
      </c>
      <c r="F155">
        <v>2195</v>
      </c>
      <c r="G155" s="1">
        <v>44663</v>
      </c>
      <c r="H155" s="1"/>
      <c r="I155" s="1">
        <v>43808</v>
      </c>
      <c r="J155" t="s">
        <v>116</v>
      </c>
      <c r="K155" s="2" t="s">
        <v>280</v>
      </c>
      <c r="L155" t="s">
        <v>281</v>
      </c>
      <c r="M155">
        <v>1</v>
      </c>
      <c r="N155" t="s">
        <v>52</v>
      </c>
      <c r="O155" t="s">
        <v>40</v>
      </c>
      <c r="P155" t="s">
        <v>88</v>
      </c>
      <c r="Q155" t="s">
        <v>1436</v>
      </c>
      <c r="R155" t="s">
        <v>63</v>
      </c>
      <c r="S155" t="s">
        <v>281</v>
      </c>
      <c r="T155" t="s">
        <v>64</v>
      </c>
      <c r="U155">
        <v>1</v>
      </c>
      <c r="V155" t="s">
        <v>49</v>
      </c>
      <c r="W155" t="s">
        <v>49</v>
      </c>
      <c r="X155" t="s">
        <v>42</v>
      </c>
      <c r="Y155" t="s">
        <v>42</v>
      </c>
      <c r="Z155" t="s">
        <v>65</v>
      </c>
      <c r="AB155" t="s">
        <v>48</v>
      </c>
      <c r="AC155" t="s">
        <v>58</v>
      </c>
      <c r="AD155" t="s">
        <v>46</v>
      </c>
      <c r="AE155">
        <v>2019</v>
      </c>
      <c r="AF155" t="s">
        <v>47</v>
      </c>
      <c r="AG155" t="s">
        <v>48</v>
      </c>
      <c r="AH155" t="s">
        <v>49</v>
      </c>
      <c r="AI155">
        <v>855</v>
      </c>
    </row>
    <row r="156" spans="1:35" hidden="1" x14ac:dyDescent="0.25">
      <c r="A156" t="s">
        <v>34</v>
      </c>
      <c r="B156" t="s">
        <v>35</v>
      </c>
      <c r="E156" t="s">
        <v>144</v>
      </c>
      <c r="F156">
        <v>716</v>
      </c>
      <c r="G156" s="1">
        <v>44662</v>
      </c>
      <c r="H156" s="1"/>
      <c r="I156" s="1">
        <v>43808</v>
      </c>
      <c r="J156" t="s">
        <v>69</v>
      </c>
      <c r="N156" t="s">
        <v>52</v>
      </c>
      <c r="O156" t="s">
        <v>53</v>
      </c>
      <c r="P156" t="s">
        <v>145</v>
      </c>
      <c r="Q156" t="s">
        <v>1437</v>
      </c>
      <c r="R156" t="s">
        <v>63</v>
      </c>
      <c r="S156" t="s">
        <v>374</v>
      </c>
      <c r="T156" t="s">
        <v>90</v>
      </c>
      <c r="U156">
        <v>1</v>
      </c>
      <c r="V156" t="s">
        <v>42</v>
      </c>
      <c r="W156" t="s">
        <v>42</v>
      </c>
      <c r="X156" t="s">
        <v>42</v>
      </c>
      <c r="Y156" t="s">
        <v>42</v>
      </c>
      <c r="AB156" t="s">
        <v>73</v>
      </c>
      <c r="AC156" t="s">
        <v>74</v>
      </c>
      <c r="AD156" t="s">
        <v>46</v>
      </c>
      <c r="AE156">
        <v>2019</v>
      </c>
      <c r="AF156" t="s">
        <v>47</v>
      </c>
      <c r="AG156" t="s">
        <v>48</v>
      </c>
      <c r="AH156" t="s">
        <v>49</v>
      </c>
      <c r="AI156">
        <v>854</v>
      </c>
    </row>
    <row r="157" spans="1:35" hidden="1" x14ac:dyDescent="0.25">
      <c r="A157" t="s">
        <v>34</v>
      </c>
      <c r="B157" t="s">
        <v>35</v>
      </c>
      <c r="C157" t="s">
        <v>91</v>
      </c>
      <c r="D157">
        <v>18095130</v>
      </c>
      <c r="E157" t="s">
        <v>92</v>
      </c>
      <c r="F157">
        <v>15600</v>
      </c>
      <c r="G157" s="1">
        <v>44184</v>
      </c>
      <c r="H157" s="1">
        <v>43710</v>
      </c>
      <c r="I157" s="1">
        <v>43721</v>
      </c>
      <c r="J157" t="s">
        <v>93</v>
      </c>
      <c r="N157" t="s">
        <v>39</v>
      </c>
      <c r="O157" t="s">
        <v>40</v>
      </c>
      <c r="P157" t="s">
        <v>41</v>
      </c>
      <c r="Q157" t="s">
        <v>1437</v>
      </c>
      <c r="R157" t="s">
        <v>105</v>
      </c>
      <c r="S157" t="s">
        <v>105</v>
      </c>
      <c r="T157" t="s">
        <v>44</v>
      </c>
      <c r="U157">
        <v>1</v>
      </c>
      <c r="V157" t="s">
        <v>42</v>
      </c>
      <c r="W157" t="s">
        <v>42</v>
      </c>
      <c r="X157" t="s">
        <v>42</v>
      </c>
      <c r="Y157" t="s">
        <v>42</v>
      </c>
      <c r="AB157" t="s">
        <v>73</v>
      </c>
      <c r="AC157" t="s">
        <v>74</v>
      </c>
      <c r="AD157" t="s">
        <v>46</v>
      </c>
      <c r="AE157">
        <v>2019</v>
      </c>
      <c r="AF157" t="s">
        <v>47</v>
      </c>
      <c r="AG157" t="s">
        <v>48</v>
      </c>
      <c r="AH157" t="s">
        <v>49</v>
      </c>
      <c r="AI157">
        <v>463</v>
      </c>
    </row>
    <row r="158" spans="1:35" hidden="1" x14ac:dyDescent="0.25">
      <c r="A158" t="s">
        <v>34</v>
      </c>
      <c r="B158" t="s">
        <v>35</v>
      </c>
      <c r="C158" t="s">
        <v>91</v>
      </c>
      <c r="D158">
        <v>18095130</v>
      </c>
      <c r="E158" t="s">
        <v>92</v>
      </c>
      <c r="F158">
        <v>20250</v>
      </c>
      <c r="G158" s="1">
        <v>44301</v>
      </c>
      <c r="H158" s="1">
        <v>43710</v>
      </c>
      <c r="I158" s="1">
        <v>43721</v>
      </c>
      <c r="J158" t="s">
        <v>93</v>
      </c>
      <c r="N158" t="s">
        <v>39</v>
      </c>
      <c r="O158" t="s">
        <v>40</v>
      </c>
      <c r="P158" t="s">
        <v>41</v>
      </c>
      <c r="Q158" t="s">
        <v>1437</v>
      </c>
      <c r="R158" t="s">
        <v>142</v>
      </c>
      <c r="S158" t="s">
        <v>142</v>
      </c>
      <c r="T158" t="s">
        <v>44</v>
      </c>
      <c r="U158">
        <v>1</v>
      </c>
      <c r="V158" t="s">
        <v>42</v>
      </c>
      <c r="W158" t="s">
        <v>42</v>
      </c>
      <c r="X158" t="s">
        <v>42</v>
      </c>
      <c r="Y158" t="s">
        <v>42</v>
      </c>
      <c r="AB158" t="s">
        <v>73</v>
      </c>
      <c r="AC158" t="s">
        <v>74</v>
      </c>
      <c r="AD158" t="s">
        <v>46</v>
      </c>
      <c r="AE158">
        <v>2019</v>
      </c>
      <c r="AF158" t="s">
        <v>47</v>
      </c>
      <c r="AG158" t="s">
        <v>48</v>
      </c>
      <c r="AH158" t="s">
        <v>49</v>
      </c>
      <c r="AI158">
        <v>580</v>
      </c>
    </row>
    <row r="159" spans="1:35" hidden="1" x14ac:dyDescent="0.25">
      <c r="A159" t="s">
        <v>34</v>
      </c>
      <c r="B159" t="s">
        <v>35</v>
      </c>
      <c r="C159" t="s">
        <v>330</v>
      </c>
      <c r="D159">
        <v>19075125</v>
      </c>
      <c r="E159" t="s">
        <v>331</v>
      </c>
      <c r="F159">
        <v>2316</v>
      </c>
      <c r="G159" s="1">
        <v>44558</v>
      </c>
      <c r="H159" s="1"/>
      <c r="I159" s="1">
        <v>44431</v>
      </c>
      <c r="J159" t="s">
        <v>69</v>
      </c>
      <c r="N159" t="s">
        <v>52</v>
      </c>
      <c r="O159" t="s">
        <v>40</v>
      </c>
      <c r="P159" t="s">
        <v>332</v>
      </c>
      <c r="Q159" t="s">
        <v>1437</v>
      </c>
      <c r="R159" t="s">
        <v>94</v>
      </c>
      <c r="S159" t="s">
        <v>94</v>
      </c>
      <c r="T159" t="s">
        <v>44</v>
      </c>
      <c r="U159">
        <v>1</v>
      </c>
      <c r="V159" t="s">
        <v>42</v>
      </c>
      <c r="W159" t="s">
        <v>42</v>
      </c>
      <c r="X159" t="s">
        <v>42</v>
      </c>
      <c r="Y159" t="s">
        <v>42</v>
      </c>
      <c r="AB159" t="s">
        <v>73</v>
      </c>
      <c r="AC159" t="s">
        <v>74</v>
      </c>
      <c r="AD159" t="s">
        <v>46</v>
      </c>
      <c r="AE159">
        <v>2019</v>
      </c>
      <c r="AF159" t="s">
        <v>333</v>
      </c>
      <c r="AG159" t="s">
        <v>333</v>
      </c>
      <c r="AH159" t="s">
        <v>49</v>
      </c>
      <c r="AI159">
        <v>127</v>
      </c>
    </row>
    <row r="160" spans="1:35" hidden="1" x14ac:dyDescent="0.25">
      <c r="A160" t="s">
        <v>34</v>
      </c>
      <c r="B160" t="s">
        <v>35</v>
      </c>
      <c r="C160" t="s">
        <v>91</v>
      </c>
      <c r="D160">
        <v>18095130</v>
      </c>
      <c r="E160" t="s">
        <v>92</v>
      </c>
      <c r="F160">
        <v>24722</v>
      </c>
      <c r="G160" s="1">
        <v>44420</v>
      </c>
      <c r="H160" s="1">
        <v>43710</v>
      </c>
      <c r="I160" s="1">
        <v>43721</v>
      </c>
      <c r="J160" t="s">
        <v>93</v>
      </c>
      <c r="N160" t="s">
        <v>39</v>
      </c>
      <c r="O160" t="s">
        <v>40</v>
      </c>
      <c r="P160" t="s">
        <v>41</v>
      </c>
      <c r="Q160" t="s">
        <v>1437</v>
      </c>
      <c r="R160" t="s">
        <v>117</v>
      </c>
      <c r="S160" t="s">
        <v>117</v>
      </c>
      <c r="T160" t="s">
        <v>44</v>
      </c>
      <c r="U160">
        <v>1</v>
      </c>
      <c r="V160" t="s">
        <v>42</v>
      </c>
      <c r="W160" t="s">
        <v>42</v>
      </c>
      <c r="X160" t="s">
        <v>42</v>
      </c>
      <c r="Y160" t="s">
        <v>42</v>
      </c>
      <c r="AB160" t="s">
        <v>73</v>
      </c>
      <c r="AC160" t="s">
        <v>74</v>
      </c>
      <c r="AD160" t="s">
        <v>46</v>
      </c>
      <c r="AE160">
        <v>2019</v>
      </c>
      <c r="AF160" t="s">
        <v>47</v>
      </c>
      <c r="AG160" t="s">
        <v>48</v>
      </c>
      <c r="AH160" t="s">
        <v>49</v>
      </c>
      <c r="AI160">
        <v>699</v>
      </c>
    </row>
    <row r="161" spans="1:35" hidden="1" x14ac:dyDescent="0.25">
      <c r="A161" t="s">
        <v>34</v>
      </c>
      <c r="B161" t="s">
        <v>35</v>
      </c>
      <c r="C161" t="s">
        <v>91</v>
      </c>
      <c r="D161">
        <v>18095130</v>
      </c>
      <c r="E161" t="s">
        <v>92</v>
      </c>
      <c r="F161">
        <v>24722</v>
      </c>
      <c r="G161" s="1">
        <v>44420</v>
      </c>
      <c r="H161" s="1">
        <v>43710</v>
      </c>
      <c r="I161" s="1">
        <v>43721</v>
      </c>
      <c r="J161" t="s">
        <v>93</v>
      </c>
      <c r="N161" t="s">
        <v>39</v>
      </c>
      <c r="O161" t="s">
        <v>40</v>
      </c>
      <c r="P161" t="s">
        <v>41</v>
      </c>
      <c r="Q161" t="s">
        <v>1437</v>
      </c>
      <c r="R161" t="s">
        <v>63</v>
      </c>
      <c r="S161" t="s">
        <v>375</v>
      </c>
      <c r="T161" t="s">
        <v>64</v>
      </c>
      <c r="U161">
        <v>1</v>
      </c>
      <c r="V161" t="s">
        <v>49</v>
      </c>
      <c r="W161" t="s">
        <v>42</v>
      </c>
      <c r="X161" t="s">
        <v>49</v>
      </c>
      <c r="Y161" t="s">
        <v>42</v>
      </c>
      <c r="Z161" t="s">
        <v>83</v>
      </c>
      <c r="AB161" t="s">
        <v>73</v>
      </c>
      <c r="AC161" t="s">
        <v>74</v>
      </c>
      <c r="AD161" t="s">
        <v>46</v>
      </c>
      <c r="AE161">
        <v>2019</v>
      </c>
      <c r="AF161" t="s">
        <v>47</v>
      </c>
      <c r="AG161" t="s">
        <v>48</v>
      </c>
      <c r="AH161" t="s">
        <v>49</v>
      </c>
      <c r="AI161">
        <v>699</v>
      </c>
    </row>
    <row r="162" spans="1:35" hidden="1" x14ac:dyDescent="0.25">
      <c r="A162" t="s">
        <v>34</v>
      </c>
      <c r="B162" t="s">
        <v>35</v>
      </c>
      <c r="C162" t="s">
        <v>249</v>
      </c>
      <c r="D162">
        <v>18095128</v>
      </c>
      <c r="E162" t="s">
        <v>250</v>
      </c>
      <c r="F162">
        <v>44510</v>
      </c>
      <c r="G162" s="1">
        <v>44658</v>
      </c>
      <c r="H162" s="1"/>
      <c r="I162" s="1">
        <v>43721</v>
      </c>
      <c r="J162" t="s">
        <v>51</v>
      </c>
      <c r="N162" t="s">
        <v>39</v>
      </c>
      <c r="O162" t="s">
        <v>40</v>
      </c>
      <c r="P162" t="s">
        <v>41</v>
      </c>
      <c r="Q162" t="s">
        <v>1437</v>
      </c>
      <c r="R162" t="s">
        <v>63</v>
      </c>
      <c r="S162" t="s">
        <v>376</v>
      </c>
      <c r="T162" t="s">
        <v>64</v>
      </c>
      <c r="U162">
        <v>1</v>
      </c>
      <c r="V162" t="s">
        <v>49</v>
      </c>
      <c r="W162" t="s">
        <v>49</v>
      </c>
      <c r="X162" t="s">
        <v>42</v>
      </c>
      <c r="Y162" t="s">
        <v>42</v>
      </c>
      <c r="Z162" t="s">
        <v>65</v>
      </c>
      <c r="AA162" t="s">
        <v>254</v>
      </c>
      <c r="AB162" t="s">
        <v>48</v>
      </c>
      <c r="AC162" t="s">
        <v>58</v>
      </c>
      <c r="AD162" t="s">
        <v>46</v>
      </c>
      <c r="AE162">
        <v>2019</v>
      </c>
      <c r="AF162" t="s">
        <v>47</v>
      </c>
      <c r="AG162" t="s">
        <v>48</v>
      </c>
      <c r="AH162" t="s">
        <v>49</v>
      </c>
      <c r="AI162">
        <v>937</v>
      </c>
    </row>
    <row r="163" spans="1:35" hidden="1" x14ac:dyDescent="0.25">
      <c r="A163" t="s">
        <v>34</v>
      </c>
      <c r="B163" t="s">
        <v>35</v>
      </c>
      <c r="C163" t="s">
        <v>249</v>
      </c>
      <c r="D163">
        <v>18095128</v>
      </c>
      <c r="E163" t="s">
        <v>250</v>
      </c>
      <c r="F163">
        <v>44510</v>
      </c>
      <c r="G163" s="1">
        <v>44658</v>
      </c>
      <c r="H163" s="1"/>
      <c r="I163" s="1">
        <v>43721</v>
      </c>
      <c r="J163" t="s">
        <v>51</v>
      </c>
      <c r="N163" t="s">
        <v>39</v>
      </c>
      <c r="O163" t="s">
        <v>40</v>
      </c>
      <c r="P163" t="s">
        <v>41</v>
      </c>
      <c r="Q163" t="s">
        <v>1437</v>
      </c>
      <c r="R163" t="s">
        <v>197</v>
      </c>
      <c r="S163" t="s">
        <v>197</v>
      </c>
      <c r="T163" t="s">
        <v>44</v>
      </c>
      <c r="U163">
        <v>1</v>
      </c>
      <c r="V163" t="s">
        <v>42</v>
      </c>
      <c r="W163" t="s">
        <v>42</v>
      </c>
      <c r="X163" t="s">
        <v>42</v>
      </c>
      <c r="Y163" t="s">
        <v>42</v>
      </c>
      <c r="AB163" t="s">
        <v>48</v>
      </c>
      <c r="AC163" t="s">
        <v>58</v>
      </c>
      <c r="AD163" t="s">
        <v>46</v>
      </c>
      <c r="AE163">
        <v>2019</v>
      </c>
      <c r="AF163" t="s">
        <v>47</v>
      </c>
      <c r="AG163" t="s">
        <v>48</v>
      </c>
      <c r="AH163" t="s">
        <v>49</v>
      </c>
      <c r="AI163">
        <v>937</v>
      </c>
    </row>
    <row r="164" spans="1:35" hidden="1" x14ac:dyDescent="0.25">
      <c r="A164" t="s">
        <v>34</v>
      </c>
      <c r="B164" t="s">
        <v>35</v>
      </c>
      <c r="C164" t="s">
        <v>432</v>
      </c>
      <c r="D164">
        <v>19075192</v>
      </c>
      <c r="E164" t="s">
        <v>433</v>
      </c>
      <c r="F164">
        <v>34803</v>
      </c>
      <c r="G164" s="1">
        <v>44642</v>
      </c>
      <c r="H164" s="1"/>
      <c r="I164" s="1">
        <v>44189</v>
      </c>
      <c r="J164" t="s">
        <v>51</v>
      </c>
      <c r="N164" t="s">
        <v>52</v>
      </c>
      <c r="O164" t="s">
        <v>53</v>
      </c>
      <c r="P164" t="s">
        <v>469</v>
      </c>
      <c r="Q164" t="s">
        <v>1437</v>
      </c>
      <c r="R164" t="s">
        <v>63</v>
      </c>
      <c r="S164" t="s">
        <v>253</v>
      </c>
      <c r="T164" t="s">
        <v>64</v>
      </c>
      <c r="U164">
        <v>1</v>
      </c>
      <c r="V164" t="s">
        <v>49</v>
      </c>
      <c r="W164" t="s">
        <v>49</v>
      </c>
      <c r="X164" t="s">
        <v>42</v>
      </c>
      <c r="Y164" t="s">
        <v>42</v>
      </c>
      <c r="Z164" t="s">
        <v>65</v>
      </c>
      <c r="AA164" t="s">
        <v>356</v>
      </c>
      <c r="AB164" t="s">
        <v>48</v>
      </c>
      <c r="AC164" t="s">
        <v>58</v>
      </c>
      <c r="AD164" t="s">
        <v>46</v>
      </c>
      <c r="AE164">
        <v>2019</v>
      </c>
      <c r="AF164" t="s">
        <v>47</v>
      </c>
      <c r="AG164" t="s">
        <v>48</v>
      </c>
      <c r="AH164" t="s">
        <v>49</v>
      </c>
      <c r="AI164">
        <v>453</v>
      </c>
    </row>
    <row r="165" spans="1:35" hidden="1" x14ac:dyDescent="0.25">
      <c r="A165" t="s">
        <v>34</v>
      </c>
      <c r="B165" t="s">
        <v>35</v>
      </c>
      <c r="C165" t="s">
        <v>249</v>
      </c>
      <c r="D165">
        <v>18095128</v>
      </c>
      <c r="E165" t="s">
        <v>250</v>
      </c>
      <c r="F165">
        <v>44510</v>
      </c>
      <c r="G165" s="1">
        <v>44658</v>
      </c>
      <c r="H165" s="1"/>
      <c r="I165" s="1">
        <v>43721</v>
      </c>
      <c r="J165" t="s">
        <v>51</v>
      </c>
      <c r="N165" t="s">
        <v>39</v>
      </c>
      <c r="O165" t="s">
        <v>40</v>
      </c>
      <c r="P165" t="s">
        <v>41</v>
      </c>
      <c r="Q165" t="s">
        <v>1437</v>
      </c>
      <c r="R165" t="s">
        <v>63</v>
      </c>
      <c r="S165" t="s">
        <v>378</v>
      </c>
      <c r="T165" t="s">
        <v>67</v>
      </c>
      <c r="U165">
        <v>1</v>
      </c>
      <c r="V165" t="s">
        <v>42</v>
      </c>
      <c r="W165" t="s">
        <v>42</v>
      </c>
      <c r="X165" t="s">
        <v>42</v>
      </c>
      <c r="Y165" t="s">
        <v>42</v>
      </c>
      <c r="AB165" t="s">
        <v>48</v>
      </c>
      <c r="AC165" t="s">
        <v>58</v>
      </c>
      <c r="AD165" t="s">
        <v>46</v>
      </c>
      <c r="AE165">
        <v>2019</v>
      </c>
      <c r="AF165" t="s">
        <v>47</v>
      </c>
      <c r="AG165" t="s">
        <v>48</v>
      </c>
      <c r="AH165" t="s">
        <v>49</v>
      </c>
      <c r="AI165">
        <v>937</v>
      </c>
    </row>
    <row r="166" spans="1:35" hidden="1" x14ac:dyDescent="0.25">
      <c r="A166" t="s">
        <v>34</v>
      </c>
      <c r="B166" t="s">
        <v>35</v>
      </c>
      <c r="C166" t="s">
        <v>379</v>
      </c>
      <c r="D166">
        <v>19075084</v>
      </c>
      <c r="E166" t="s">
        <v>380</v>
      </c>
      <c r="F166">
        <v>32906</v>
      </c>
      <c r="G166" s="7">
        <v>44658</v>
      </c>
      <c r="H166" s="1"/>
      <c r="I166" s="1">
        <v>43804</v>
      </c>
      <c r="J166" t="s">
        <v>51</v>
      </c>
      <c r="N166" t="s">
        <v>52</v>
      </c>
      <c r="O166" t="s">
        <v>40</v>
      </c>
      <c r="P166" t="s">
        <v>127</v>
      </c>
      <c r="Q166" t="s">
        <v>1437</v>
      </c>
      <c r="R166" t="s">
        <v>233</v>
      </c>
      <c r="S166" t="s">
        <v>233</v>
      </c>
      <c r="T166" t="s">
        <v>44</v>
      </c>
      <c r="U166">
        <v>1</v>
      </c>
      <c r="V166" t="s">
        <v>42</v>
      </c>
      <c r="W166" t="s">
        <v>42</v>
      </c>
      <c r="X166" t="s">
        <v>42</v>
      </c>
      <c r="Y166" t="s">
        <v>42</v>
      </c>
      <c r="AB166" t="s">
        <v>48</v>
      </c>
      <c r="AC166" t="s">
        <v>58</v>
      </c>
      <c r="AD166" t="s">
        <v>46</v>
      </c>
      <c r="AE166">
        <v>2019</v>
      </c>
      <c r="AF166" t="s">
        <v>47</v>
      </c>
      <c r="AG166" t="s">
        <v>48</v>
      </c>
      <c r="AH166" t="s">
        <v>49</v>
      </c>
      <c r="AI166">
        <v>854</v>
      </c>
    </row>
    <row r="167" spans="1:35" hidden="1" x14ac:dyDescent="0.25">
      <c r="A167" t="s">
        <v>34</v>
      </c>
      <c r="B167" t="s">
        <v>35</v>
      </c>
      <c r="C167" t="s">
        <v>379</v>
      </c>
      <c r="D167">
        <v>19075084</v>
      </c>
      <c r="E167" t="s">
        <v>380</v>
      </c>
      <c r="F167">
        <v>32906</v>
      </c>
      <c r="G167" s="7">
        <v>44658</v>
      </c>
      <c r="H167" s="1"/>
      <c r="I167" s="1">
        <v>43804</v>
      </c>
      <c r="J167" t="s">
        <v>51</v>
      </c>
      <c r="K167" s="2" t="s">
        <v>381</v>
      </c>
      <c r="L167" t="s">
        <v>382</v>
      </c>
      <c r="M167">
        <v>1</v>
      </c>
      <c r="N167" t="s">
        <v>52</v>
      </c>
      <c r="O167" t="s">
        <v>40</v>
      </c>
      <c r="P167" t="s">
        <v>127</v>
      </c>
      <c r="Q167" t="s">
        <v>1437</v>
      </c>
      <c r="R167" t="s">
        <v>63</v>
      </c>
      <c r="S167" t="s">
        <v>382</v>
      </c>
      <c r="T167" t="s">
        <v>64</v>
      </c>
      <c r="U167">
        <v>1</v>
      </c>
      <c r="V167" t="s">
        <v>49</v>
      </c>
      <c r="W167" t="s">
        <v>49</v>
      </c>
      <c r="X167" t="s">
        <v>42</v>
      </c>
      <c r="Y167" t="s">
        <v>42</v>
      </c>
      <c r="Z167" t="s">
        <v>65</v>
      </c>
      <c r="AB167" t="s">
        <v>48</v>
      </c>
      <c r="AC167" t="s">
        <v>58</v>
      </c>
      <c r="AD167" t="s">
        <v>46</v>
      </c>
      <c r="AE167">
        <v>2019</v>
      </c>
      <c r="AF167" t="s">
        <v>47</v>
      </c>
      <c r="AG167" t="s">
        <v>48</v>
      </c>
      <c r="AH167" t="s">
        <v>49</v>
      </c>
      <c r="AI167">
        <v>854</v>
      </c>
    </row>
    <row r="168" spans="1:35" hidden="1" x14ac:dyDescent="0.25">
      <c r="A168" t="s">
        <v>34</v>
      </c>
      <c r="B168" t="s">
        <v>35</v>
      </c>
      <c r="C168" t="s">
        <v>383</v>
      </c>
      <c r="D168">
        <v>19075240</v>
      </c>
      <c r="E168" t="s">
        <v>384</v>
      </c>
      <c r="F168">
        <v>5712</v>
      </c>
      <c r="G168" s="1">
        <v>44658</v>
      </c>
      <c r="H168" s="1"/>
      <c r="I168" s="1">
        <v>44021</v>
      </c>
      <c r="J168" t="s">
        <v>69</v>
      </c>
      <c r="N168" t="s">
        <v>52</v>
      </c>
      <c r="O168" t="s">
        <v>53</v>
      </c>
      <c r="P168" t="s">
        <v>141</v>
      </c>
      <c r="Q168" t="s">
        <v>1436</v>
      </c>
      <c r="R168" t="s">
        <v>63</v>
      </c>
      <c r="S168" t="s">
        <v>121</v>
      </c>
      <c r="T168" t="s">
        <v>146</v>
      </c>
      <c r="U168">
        <v>1</v>
      </c>
      <c r="V168" t="s">
        <v>42</v>
      </c>
      <c r="W168" t="s">
        <v>42</v>
      </c>
      <c r="X168" t="s">
        <v>42</v>
      </c>
      <c r="Y168" t="s">
        <v>42</v>
      </c>
      <c r="AB168" t="s">
        <v>73</v>
      </c>
      <c r="AC168" t="s">
        <v>74</v>
      </c>
      <c r="AD168" t="s">
        <v>46</v>
      </c>
      <c r="AE168">
        <v>2019</v>
      </c>
      <c r="AF168" t="s">
        <v>47</v>
      </c>
      <c r="AG168" t="s">
        <v>48</v>
      </c>
      <c r="AH168" t="s">
        <v>49</v>
      </c>
      <c r="AI168">
        <v>637</v>
      </c>
    </row>
    <row r="169" spans="1:35" hidden="1" x14ac:dyDescent="0.25">
      <c r="A169" t="s">
        <v>34</v>
      </c>
      <c r="B169" t="s">
        <v>35</v>
      </c>
      <c r="C169" t="s">
        <v>383</v>
      </c>
      <c r="D169">
        <v>19075240</v>
      </c>
      <c r="E169" t="s">
        <v>384</v>
      </c>
      <c r="F169">
        <v>5712</v>
      </c>
      <c r="G169" s="1">
        <v>44658</v>
      </c>
      <c r="H169" s="1"/>
      <c r="I169" s="1">
        <v>44021</v>
      </c>
      <c r="J169" t="s">
        <v>69</v>
      </c>
      <c r="N169" t="s">
        <v>52</v>
      </c>
      <c r="O169" t="s">
        <v>53</v>
      </c>
      <c r="P169" t="s">
        <v>141</v>
      </c>
      <c r="Q169" t="s">
        <v>1436</v>
      </c>
      <c r="R169" t="s">
        <v>63</v>
      </c>
      <c r="S169" t="s">
        <v>245</v>
      </c>
      <c r="T169" t="s">
        <v>67</v>
      </c>
      <c r="U169">
        <v>1</v>
      </c>
      <c r="V169" t="s">
        <v>42</v>
      </c>
      <c r="W169" t="s">
        <v>42</v>
      </c>
      <c r="X169" t="s">
        <v>42</v>
      </c>
      <c r="Y169" t="s">
        <v>42</v>
      </c>
      <c r="AB169" t="s">
        <v>73</v>
      </c>
      <c r="AC169" t="s">
        <v>74</v>
      </c>
      <c r="AD169" t="s">
        <v>46</v>
      </c>
      <c r="AE169">
        <v>2019</v>
      </c>
      <c r="AF169" t="s">
        <v>47</v>
      </c>
      <c r="AG169" t="s">
        <v>48</v>
      </c>
      <c r="AH169" t="s">
        <v>49</v>
      </c>
      <c r="AI169">
        <v>637</v>
      </c>
    </row>
    <row r="170" spans="1:35" hidden="1" x14ac:dyDescent="0.25">
      <c r="A170" t="s">
        <v>34</v>
      </c>
      <c r="B170" t="s">
        <v>35</v>
      </c>
      <c r="C170" t="s">
        <v>385</v>
      </c>
      <c r="D170">
        <v>19104141</v>
      </c>
      <c r="E170" t="s">
        <v>386</v>
      </c>
      <c r="F170">
        <v>5308</v>
      </c>
      <c r="G170" s="1">
        <v>44658</v>
      </c>
      <c r="H170" s="1"/>
      <c r="I170" s="1">
        <v>44503</v>
      </c>
      <c r="J170" t="s">
        <v>69</v>
      </c>
      <c r="N170" t="s">
        <v>52</v>
      </c>
      <c r="O170" t="s">
        <v>40</v>
      </c>
      <c r="P170" t="s">
        <v>154</v>
      </c>
      <c r="Q170" t="s">
        <v>1437</v>
      </c>
      <c r="R170" t="s">
        <v>246</v>
      </c>
      <c r="S170" t="s">
        <v>246</v>
      </c>
      <c r="T170" t="s">
        <v>44</v>
      </c>
      <c r="U170">
        <v>1</v>
      </c>
      <c r="V170" t="s">
        <v>42</v>
      </c>
      <c r="W170" t="s">
        <v>42</v>
      </c>
      <c r="X170" t="s">
        <v>42</v>
      </c>
      <c r="Y170" t="s">
        <v>42</v>
      </c>
      <c r="AB170" t="s">
        <v>73</v>
      </c>
      <c r="AC170" t="s">
        <v>74</v>
      </c>
      <c r="AD170" t="s">
        <v>46</v>
      </c>
      <c r="AE170">
        <v>2021</v>
      </c>
      <c r="AF170" t="s">
        <v>47</v>
      </c>
      <c r="AG170" t="s">
        <v>48</v>
      </c>
      <c r="AH170" t="s">
        <v>42</v>
      </c>
      <c r="AI170">
        <v>155</v>
      </c>
    </row>
    <row r="171" spans="1:35" hidden="1" x14ac:dyDescent="0.25">
      <c r="A171" t="s">
        <v>34</v>
      </c>
      <c r="B171" t="s">
        <v>35</v>
      </c>
      <c r="C171" t="s">
        <v>148</v>
      </c>
      <c r="D171">
        <v>19075169</v>
      </c>
      <c r="E171" t="s">
        <v>149</v>
      </c>
      <c r="F171">
        <v>32378</v>
      </c>
      <c r="G171" s="1">
        <v>44657</v>
      </c>
      <c r="H171" s="1"/>
      <c r="I171" s="1">
        <v>44175</v>
      </c>
      <c r="J171" t="s">
        <v>38</v>
      </c>
      <c r="N171" t="s">
        <v>52</v>
      </c>
      <c r="O171" t="s">
        <v>40</v>
      </c>
      <c r="P171" t="s">
        <v>41</v>
      </c>
      <c r="Q171" t="s">
        <v>1437</v>
      </c>
      <c r="R171" t="s">
        <v>233</v>
      </c>
      <c r="S171" t="s">
        <v>233</v>
      </c>
      <c r="T171" t="s">
        <v>44</v>
      </c>
      <c r="U171">
        <v>1</v>
      </c>
      <c r="V171" t="s">
        <v>42</v>
      </c>
      <c r="W171" t="s">
        <v>42</v>
      </c>
      <c r="X171" t="s">
        <v>42</v>
      </c>
      <c r="Y171" t="s">
        <v>42</v>
      </c>
      <c r="AB171" t="s">
        <v>301</v>
      </c>
      <c r="AC171" t="s">
        <v>45</v>
      </c>
      <c r="AD171" t="s">
        <v>46</v>
      </c>
      <c r="AE171">
        <v>2019</v>
      </c>
      <c r="AF171" t="s">
        <v>47</v>
      </c>
      <c r="AG171" t="s">
        <v>48</v>
      </c>
      <c r="AH171" t="s">
        <v>49</v>
      </c>
      <c r="AI171">
        <v>482</v>
      </c>
    </row>
    <row r="172" spans="1:35" s="27" customFormat="1" hidden="1" x14ac:dyDescent="0.25">
      <c r="A172" t="s">
        <v>34</v>
      </c>
      <c r="B172" t="s">
        <v>35</v>
      </c>
      <c r="C172" t="s">
        <v>148</v>
      </c>
      <c r="D172">
        <v>19075169</v>
      </c>
      <c r="E172" t="s">
        <v>149</v>
      </c>
      <c r="F172">
        <v>32378</v>
      </c>
      <c r="G172" s="1">
        <v>44657</v>
      </c>
      <c r="H172" s="1"/>
      <c r="I172" s="1">
        <v>44175</v>
      </c>
      <c r="J172" t="s">
        <v>38</v>
      </c>
      <c r="K172" s="2" t="s">
        <v>173</v>
      </c>
      <c r="L172" t="s">
        <v>174</v>
      </c>
      <c r="M172">
        <v>2</v>
      </c>
      <c r="N172" t="s">
        <v>52</v>
      </c>
      <c r="O172" t="s">
        <v>40</v>
      </c>
      <c r="P172" t="s">
        <v>41</v>
      </c>
      <c r="Q172" t="s">
        <v>1437</v>
      </c>
      <c r="R172" t="s">
        <v>63</v>
      </c>
      <c r="S172" t="s">
        <v>1432</v>
      </c>
      <c r="T172" t="s">
        <v>64</v>
      </c>
      <c r="U172">
        <v>1</v>
      </c>
      <c r="V172" t="s">
        <v>49</v>
      </c>
      <c r="W172" t="s">
        <v>49</v>
      </c>
      <c r="X172" t="s">
        <v>42</v>
      </c>
      <c r="Y172" t="s">
        <v>42</v>
      </c>
      <c r="Z172" t="s">
        <v>65</v>
      </c>
      <c r="AA172" t="s">
        <v>1429</v>
      </c>
      <c r="AB172" t="s">
        <v>301</v>
      </c>
      <c r="AC172" t="s">
        <v>45</v>
      </c>
      <c r="AD172" t="s">
        <v>46</v>
      </c>
      <c r="AE172">
        <v>2019</v>
      </c>
      <c r="AF172" t="s">
        <v>47</v>
      </c>
      <c r="AG172" t="s">
        <v>48</v>
      </c>
      <c r="AH172" t="s">
        <v>49</v>
      </c>
      <c r="AI172">
        <v>482</v>
      </c>
    </row>
    <row r="173" spans="1:35" hidden="1" x14ac:dyDescent="0.25">
      <c r="A173" t="s">
        <v>34</v>
      </c>
      <c r="B173" t="s">
        <v>35</v>
      </c>
      <c r="C173" t="s">
        <v>387</v>
      </c>
      <c r="D173">
        <v>19075287</v>
      </c>
      <c r="E173" t="s">
        <v>388</v>
      </c>
      <c r="F173">
        <v>26295</v>
      </c>
      <c r="G173" s="1">
        <v>44657</v>
      </c>
      <c r="H173" s="1"/>
      <c r="I173" s="1">
        <v>44179</v>
      </c>
      <c r="J173" t="s">
        <v>51</v>
      </c>
      <c r="K173" s="2" t="s">
        <v>389</v>
      </c>
      <c r="L173" t="s">
        <v>390</v>
      </c>
      <c r="M173">
        <v>2</v>
      </c>
      <c r="N173" t="s">
        <v>52</v>
      </c>
      <c r="O173" t="s">
        <v>40</v>
      </c>
      <c r="P173" t="s">
        <v>391</v>
      </c>
      <c r="Q173" t="s">
        <v>1437</v>
      </c>
      <c r="R173" t="s">
        <v>63</v>
      </c>
      <c r="S173" t="s">
        <v>390</v>
      </c>
      <c r="T173" t="s">
        <v>64</v>
      </c>
      <c r="U173">
        <v>1</v>
      </c>
      <c r="V173" t="s">
        <v>49</v>
      </c>
      <c r="W173" t="s">
        <v>49</v>
      </c>
      <c r="X173" t="s">
        <v>42</v>
      </c>
      <c r="Y173" t="s">
        <v>42</v>
      </c>
      <c r="Z173" t="s">
        <v>65</v>
      </c>
      <c r="AA173" t="s">
        <v>392</v>
      </c>
      <c r="AB173" t="s">
        <v>48</v>
      </c>
      <c r="AC173" t="s">
        <v>58</v>
      </c>
      <c r="AD173" t="s">
        <v>46</v>
      </c>
      <c r="AE173">
        <v>2019</v>
      </c>
      <c r="AF173" t="s">
        <v>47</v>
      </c>
      <c r="AG173" t="s">
        <v>48</v>
      </c>
      <c r="AH173" t="s">
        <v>49</v>
      </c>
      <c r="AI173">
        <v>478</v>
      </c>
    </row>
    <row r="174" spans="1:35" hidden="1" x14ac:dyDescent="0.25">
      <c r="A174" t="s">
        <v>34</v>
      </c>
      <c r="B174" t="s">
        <v>35</v>
      </c>
      <c r="C174" t="s">
        <v>387</v>
      </c>
      <c r="D174">
        <v>19075287</v>
      </c>
      <c r="E174" t="s">
        <v>388</v>
      </c>
      <c r="F174">
        <v>26295</v>
      </c>
      <c r="G174" s="1">
        <v>44657</v>
      </c>
      <c r="H174" s="1"/>
      <c r="I174" s="1">
        <v>44179</v>
      </c>
      <c r="J174" t="s">
        <v>51</v>
      </c>
      <c r="K174" s="2" t="s">
        <v>393</v>
      </c>
      <c r="L174" t="s">
        <v>394</v>
      </c>
      <c r="M174">
        <v>2</v>
      </c>
      <c r="N174" t="s">
        <v>52</v>
      </c>
      <c r="O174" t="s">
        <v>40</v>
      </c>
      <c r="P174" t="s">
        <v>391</v>
      </c>
      <c r="Q174" t="s">
        <v>1437</v>
      </c>
      <c r="R174" t="s">
        <v>63</v>
      </c>
      <c r="S174" t="s">
        <v>394</v>
      </c>
      <c r="T174" t="s">
        <v>64</v>
      </c>
      <c r="U174">
        <v>1</v>
      </c>
      <c r="V174" t="s">
        <v>49</v>
      </c>
      <c r="W174" t="s">
        <v>49</v>
      </c>
      <c r="X174" t="s">
        <v>42</v>
      </c>
      <c r="Y174" t="s">
        <v>42</v>
      </c>
      <c r="Z174" t="s">
        <v>65</v>
      </c>
      <c r="AA174" t="s">
        <v>392</v>
      </c>
      <c r="AB174" t="s">
        <v>48</v>
      </c>
      <c r="AC174" t="s">
        <v>58</v>
      </c>
      <c r="AD174" t="s">
        <v>46</v>
      </c>
      <c r="AE174">
        <v>2019</v>
      </c>
      <c r="AF174" t="s">
        <v>47</v>
      </c>
      <c r="AG174" t="s">
        <v>48</v>
      </c>
      <c r="AH174" t="s">
        <v>49</v>
      </c>
      <c r="AI174">
        <v>478</v>
      </c>
    </row>
    <row r="175" spans="1:35" hidden="1" x14ac:dyDescent="0.25">
      <c r="A175" t="s">
        <v>34</v>
      </c>
      <c r="B175" t="s">
        <v>35</v>
      </c>
      <c r="C175" t="s">
        <v>387</v>
      </c>
      <c r="D175">
        <v>19075287</v>
      </c>
      <c r="E175" t="s">
        <v>388</v>
      </c>
      <c r="F175">
        <v>26295</v>
      </c>
      <c r="G175" s="1">
        <v>44657</v>
      </c>
      <c r="H175" s="1"/>
      <c r="I175" s="1">
        <v>44179</v>
      </c>
      <c r="J175" t="s">
        <v>51</v>
      </c>
      <c r="N175" t="s">
        <v>52</v>
      </c>
      <c r="O175" t="s">
        <v>40</v>
      </c>
      <c r="P175" t="s">
        <v>391</v>
      </c>
      <c r="Q175" t="s">
        <v>1437</v>
      </c>
      <c r="R175" t="s">
        <v>117</v>
      </c>
      <c r="S175" t="s">
        <v>117</v>
      </c>
      <c r="T175" t="s">
        <v>44</v>
      </c>
      <c r="U175">
        <v>1</v>
      </c>
      <c r="V175" t="s">
        <v>42</v>
      </c>
      <c r="W175" t="s">
        <v>42</v>
      </c>
      <c r="X175" t="s">
        <v>42</v>
      </c>
      <c r="Y175" t="s">
        <v>42</v>
      </c>
      <c r="AB175" t="s">
        <v>48</v>
      </c>
      <c r="AC175" t="s">
        <v>58</v>
      </c>
      <c r="AD175" t="s">
        <v>46</v>
      </c>
      <c r="AE175">
        <v>2019</v>
      </c>
      <c r="AF175" t="s">
        <v>47</v>
      </c>
      <c r="AG175" t="s">
        <v>48</v>
      </c>
      <c r="AH175" t="s">
        <v>49</v>
      </c>
      <c r="AI175">
        <v>478</v>
      </c>
    </row>
    <row r="176" spans="1:35" hidden="1" x14ac:dyDescent="0.25">
      <c r="A176" t="s">
        <v>34</v>
      </c>
      <c r="B176" t="s">
        <v>35</v>
      </c>
      <c r="C176" t="s">
        <v>387</v>
      </c>
      <c r="D176">
        <v>19075287</v>
      </c>
      <c r="E176" t="s">
        <v>388</v>
      </c>
      <c r="F176">
        <v>26295</v>
      </c>
      <c r="G176" s="1">
        <v>44657</v>
      </c>
      <c r="H176" s="1"/>
      <c r="I176" s="1">
        <v>44179</v>
      </c>
      <c r="J176" t="s">
        <v>51</v>
      </c>
      <c r="N176" t="s">
        <v>52</v>
      </c>
      <c r="O176" t="s">
        <v>40</v>
      </c>
      <c r="P176" t="s">
        <v>391</v>
      </c>
      <c r="Q176" t="s">
        <v>1437</v>
      </c>
      <c r="R176" t="s">
        <v>63</v>
      </c>
      <c r="S176" t="s">
        <v>395</v>
      </c>
      <c r="T176" t="s">
        <v>81</v>
      </c>
      <c r="U176">
        <v>1</v>
      </c>
      <c r="V176" t="s">
        <v>42</v>
      </c>
      <c r="W176" t="s">
        <v>42</v>
      </c>
      <c r="X176" t="s">
        <v>42</v>
      </c>
      <c r="Y176" t="s">
        <v>42</v>
      </c>
      <c r="AB176" t="s">
        <v>48</v>
      </c>
      <c r="AC176" t="s">
        <v>58</v>
      </c>
      <c r="AD176" t="s">
        <v>46</v>
      </c>
      <c r="AE176">
        <v>2019</v>
      </c>
      <c r="AF176" t="s">
        <v>47</v>
      </c>
      <c r="AG176" t="s">
        <v>48</v>
      </c>
      <c r="AH176" t="s">
        <v>49</v>
      </c>
      <c r="AI176">
        <v>478</v>
      </c>
    </row>
    <row r="177" spans="1:35" hidden="1" x14ac:dyDescent="0.25">
      <c r="A177" t="s">
        <v>34</v>
      </c>
      <c r="B177" t="s">
        <v>35</v>
      </c>
      <c r="C177" t="s">
        <v>387</v>
      </c>
      <c r="D177">
        <v>19075287</v>
      </c>
      <c r="E177" t="s">
        <v>388</v>
      </c>
      <c r="F177">
        <v>26295</v>
      </c>
      <c r="G177" s="1">
        <v>44657</v>
      </c>
      <c r="H177" s="1"/>
      <c r="I177" s="1">
        <v>44179</v>
      </c>
      <c r="J177" t="s">
        <v>51</v>
      </c>
      <c r="K177" s="2" t="s">
        <v>396</v>
      </c>
      <c r="L177" t="s">
        <v>397</v>
      </c>
      <c r="M177">
        <v>1</v>
      </c>
      <c r="N177" t="s">
        <v>52</v>
      </c>
      <c r="O177" t="s">
        <v>40</v>
      </c>
      <c r="P177" t="s">
        <v>391</v>
      </c>
      <c r="Q177" t="s">
        <v>1437</v>
      </c>
      <c r="R177" t="s">
        <v>63</v>
      </c>
      <c r="S177" t="s">
        <v>397</v>
      </c>
      <c r="T177" t="s">
        <v>64</v>
      </c>
      <c r="U177">
        <v>1</v>
      </c>
      <c r="V177" t="s">
        <v>49</v>
      </c>
      <c r="W177" t="s">
        <v>49</v>
      </c>
      <c r="X177" t="s">
        <v>42</v>
      </c>
      <c r="Y177" t="s">
        <v>42</v>
      </c>
      <c r="Z177" t="s">
        <v>65</v>
      </c>
      <c r="AB177" t="s">
        <v>48</v>
      </c>
      <c r="AC177" t="s">
        <v>58</v>
      </c>
      <c r="AD177" t="s">
        <v>46</v>
      </c>
      <c r="AE177">
        <v>2019</v>
      </c>
      <c r="AF177" t="s">
        <v>47</v>
      </c>
      <c r="AG177" t="s">
        <v>48</v>
      </c>
      <c r="AH177" t="s">
        <v>49</v>
      </c>
      <c r="AI177">
        <v>478</v>
      </c>
    </row>
    <row r="178" spans="1:35" hidden="1" x14ac:dyDescent="0.25">
      <c r="A178" t="s">
        <v>34</v>
      </c>
      <c r="B178" t="s">
        <v>35</v>
      </c>
      <c r="C178" t="s">
        <v>304</v>
      </c>
      <c r="D178">
        <v>19104134</v>
      </c>
      <c r="E178" t="s">
        <v>305</v>
      </c>
      <c r="F178">
        <v>6602</v>
      </c>
      <c r="G178" s="1">
        <v>44657</v>
      </c>
      <c r="H178" s="1"/>
      <c r="I178" s="1">
        <v>44503</v>
      </c>
      <c r="J178" t="s">
        <v>69</v>
      </c>
      <c r="N178" t="s">
        <v>52</v>
      </c>
      <c r="O178" t="s">
        <v>40</v>
      </c>
      <c r="P178" t="s">
        <v>154</v>
      </c>
      <c r="Q178" t="s">
        <v>1437</v>
      </c>
      <c r="R178" t="s">
        <v>246</v>
      </c>
      <c r="S178" t="s">
        <v>246</v>
      </c>
      <c r="T178" t="s">
        <v>44</v>
      </c>
      <c r="U178">
        <v>1</v>
      </c>
      <c r="V178" t="s">
        <v>42</v>
      </c>
      <c r="W178" t="s">
        <v>42</v>
      </c>
      <c r="X178" t="s">
        <v>42</v>
      </c>
      <c r="Y178" t="s">
        <v>42</v>
      </c>
      <c r="AB178" t="s">
        <v>73</v>
      </c>
      <c r="AC178" t="s">
        <v>74</v>
      </c>
      <c r="AD178" t="s">
        <v>46</v>
      </c>
      <c r="AE178">
        <v>2021</v>
      </c>
      <c r="AF178" t="s">
        <v>47</v>
      </c>
      <c r="AG178" t="s">
        <v>48</v>
      </c>
      <c r="AH178" t="s">
        <v>42</v>
      </c>
      <c r="AI178">
        <v>154</v>
      </c>
    </row>
    <row r="179" spans="1:35" hidden="1" x14ac:dyDescent="0.25">
      <c r="A179" t="s">
        <v>34</v>
      </c>
      <c r="B179" t="s">
        <v>35</v>
      </c>
      <c r="E179" t="s">
        <v>398</v>
      </c>
      <c r="F179">
        <v>5480</v>
      </c>
      <c r="G179" s="1">
        <v>44656</v>
      </c>
      <c r="H179" s="1"/>
      <c r="I179" s="1">
        <v>43808</v>
      </c>
      <c r="J179" t="s">
        <v>69</v>
      </c>
      <c r="N179" t="s">
        <v>52</v>
      </c>
      <c r="O179" t="s">
        <v>40</v>
      </c>
      <c r="P179" t="s">
        <v>399</v>
      </c>
      <c r="Q179" t="s">
        <v>1437</v>
      </c>
      <c r="R179" t="s">
        <v>246</v>
      </c>
      <c r="S179" t="s">
        <v>246</v>
      </c>
      <c r="T179" t="s">
        <v>44</v>
      </c>
      <c r="U179">
        <v>1</v>
      </c>
      <c r="V179" t="s">
        <v>42</v>
      </c>
      <c r="W179" t="s">
        <v>42</v>
      </c>
      <c r="X179" t="s">
        <v>42</v>
      </c>
      <c r="Y179" t="s">
        <v>42</v>
      </c>
      <c r="AB179" t="s">
        <v>73</v>
      </c>
      <c r="AC179" t="s">
        <v>74</v>
      </c>
      <c r="AD179" t="s">
        <v>46</v>
      </c>
      <c r="AE179">
        <v>2019</v>
      </c>
      <c r="AF179" t="s">
        <v>47</v>
      </c>
      <c r="AG179" t="s">
        <v>48</v>
      </c>
      <c r="AH179" t="s">
        <v>42</v>
      </c>
      <c r="AI179">
        <v>848</v>
      </c>
    </row>
    <row r="180" spans="1:35" hidden="1" x14ac:dyDescent="0.25">
      <c r="A180" t="s">
        <v>34</v>
      </c>
      <c r="B180" t="s">
        <v>35</v>
      </c>
      <c r="C180" t="s">
        <v>400</v>
      </c>
      <c r="D180">
        <v>18095108</v>
      </c>
      <c r="E180" t="s">
        <v>401</v>
      </c>
      <c r="F180">
        <v>44291</v>
      </c>
      <c r="G180" s="1">
        <v>44656</v>
      </c>
      <c r="H180" s="1"/>
      <c r="I180" s="1">
        <v>43804</v>
      </c>
      <c r="J180" t="s">
        <v>51</v>
      </c>
      <c r="N180" t="s">
        <v>52</v>
      </c>
      <c r="O180" t="s">
        <v>40</v>
      </c>
      <c r="P180" t="s">
        <v>127</v>
      </c>
      <c r="Q180" t="s">
        <v>1437</v>
      </c>
      <c r="R180" t="s">
        <v>197</v>
      </c>
      <c r="S180" t="s">
        <v>197</v>
      </c>
      <c r="T180" t="s">
        <v>44</v>
      </c>
      <c r="U180">
        <v>1</v>
      </c>
      <c r="V180" t="s">
        <v>42</v>
      </c>
      <c r="W180" t="s">
        <v>42</v>
      </c>
      <c r="X180" t="s">
        <v>42</v>
      </c>
      <c r="Y180" t="s">
        <v>42</v>
      </c>
      <c r="AB180" t="s">
        <v>48</v>
      </c>
      <c r="AC180" t="s">
        <v>58</v>
      </c>
      <c r="AD180" t="s">
        <v>46</v>
      </c>
      <c r="AE180">
        <v>2019</v>
      </c>
      <c r="AF180" t="s">
        <v>47</v>
      </c>
      <c r="AG180" t="s">
        <v>48</v>
      </c>
      <c r="AH180" t="s">
        <v>49</v>
      </c>
      <c r="AI180">
        <v>852</v>
      </c>
    </row>
    <row r="181" spans="1:35" hidden="1" x14ac:dyDescent="0.25">
      <c r="A181" t="s">
        <v>34</v>
      </c>
      <c r="B181" t="s">
        <v>35</v>
      </c>
      <c r="C181" t="s">
        <v>590</v>
      </c>
      <c r="D181">
        <v>19075099</v>
      </c>
      <c r="E181" t="s">
        <v>591</v>
      </c>
      <c r="F181">
        <v>491</v>
      </c>
      <c r="G181" s="1">
        <v>44607</v>
      </c>
      <c r="H181" s="1"/>
      <c r="I181" s="1">
        <v>44525</v>
      </c>
      <c r="J181" t="s">
        <v>69</v>
      </c>
      <c r="K181" s="2" t="s">
        <v>402</v>
      </c>
      <c r="L181" t="s">
        <v>128</v>
      </c>
      <c r="N181" t="s">
        <v>52</v>
      </c>
      <c r="O181" t="s">
        <v>53</v>
      </c>
      <c r="P181" t="s">
        <v>88</v>
      </c>
      <c r="Q181" t="s">
        <v>1437</v>
      </c>
      <c r="R181" t="s">
        <v>63</v>
      </c>
      <c r="S181" t="s">
        <v>128</v>
      </c>
      <c r="T181" t="s">
        <v>64</v>
      </c>
      <c r="U181">
        <v>1</v>
      </c>
      <c r="V181" t="s">
        <v>49</v>
      </c>
      <c r="W181" t="s">
        <v>49</v>
      </c>
      <c r="X181" t="s">
        <v>42</v>
      </c>
      <c r="Y181" t="s">
        <v>42</v>
      </c>
      <c r="Z181" t="s">
        <v>65</v>
      </c>
      <c r="AB181" t="s">
        <v>73</v>
      </c>
      <c r="AC181" t="s">
        <v>74</v>
      </c>
      <c r="AD181" t="s">
        <v>46</v>
      </c>
      <c r="AE181">
        <v>2019</v>
      </c>
      <c r="AF181" t="s">
        <v>47</v>
      </c>
      <c r="AG181" t="s">
        <v>48</v>
      </c>
      <c r="AH181" t="s">
        <v>49</v>
      </c>
      <c r="AI181">
        <v>82</v>
      </c>
    </row>
    <row r="182" spans="1:35" hidden="1" x14ac:dyDescent="0.25">
      <c r="A182" t="s">
        <v>34</v>
      </c>
      <c r="B182" t="s">
        <v>35</v>
      </c>
      <c r="C182" t="s">
        <v>400</v>
      </c>
      <c r="D182">
        <v>18095108</v>
      </c>
      <c r="E182" t="s">
        <v>401</v>
      </c>
      <c r="F182">
        <v>44291</v>
      </c>
      <c r="G182" s="1">
        <v>44656</v>
      </c>
      <c r="H182" s="1"/>
      <c r="I182" s="1">
        <v>43804</v>
      </c>
      <c r="J182" t="s">
        <v>51</v>
      </c>
      <c r="N182" t="s">
        <v>52</v>
      </c>
      <c r="O182" t="s">
        <v>40</v>
      </c>
      <c r="P182" t="s">
        <v>127</v>
      </c>
      <c r="Q182" t="s">
        <v>1437</v>
      </c>
      <c r="R182" t="s">
        <v>63</v>
      </c>
      <c r="S182" t="s">
        <v>395</v>
      </c>
      <c r="T182" t="s">
        <v>81</v>
      </c>
      <c r="U182">
        <v>1</v>
      </c>
      <c r="V182" t="s">
        <v>42</v>
      </c>
      <c r="W182" t="s">
        <v>42</v>
      </c>
      <c r="X182" t="s">
        <v>42</v>
      </c>
      <c r="Y182" t="s">
        <v>42</v>
      </c>
      <c r="AB182" t="s">
        <v>48</v>
      </c>
      <c r="AC182" t="s">
        <v>58</v>
      </c>
      <c r="AD182" t="s">
        <v>46</v>
      </c>
      <c r="AE182">
        <v>2019</v>
      </c>
      <c r="AF182" t="s">
        <v>47</v>
      </c>
      <c r="AG182" t="s">
        <v>48</v>
      </c>
      <c r="AH182" t="s">
        <v>49</v>
      </c>
      <c r="AI182">
        <v>852</v>
      </c>
    </row>
    <row r="183" spans="1:35" hidden="1" x14ac:dyDescent="0.25">
      <c r="A183" t="s">
        <v>34</v>
      </c>
      <c r="B183" t="s">
        <v>35</v>
      </c>
      <c r="C183" t="s">
        <v>400</v>
      </c>
      <c r="D183">
        <v>18095108</v>
      </c>
      <c r="E183" t="s">
        <v>401</v>
      </c>
      <c r="F183">
        <v>44291</v>
      </c>
      <c r="G183" s="1">
        <v>44656</v>
      </c>
      <c r="H183" s="1"/>
      <c r="I183" s="1">
        <v>43804</v>
      </c>
      <c r="J183" t="s">
        <v>51</v>
      </c>
      <c r="N183" t="s">
        <v>52</v>
      </c>
      <c r="O183" t="s">
        <v>40</v>
      </c>
      <c r="P183" t="s">
        <v>127</v>
      </c>
      <c r="Q183" t="s">
        <v>1437</v>
      </c>
      <c r="R183" t="s">
        <v>63</v>
      </c>
      <c r="S183" t="s">
        <v>403</v>
      </c>
      <c r="T183" t="s">
        <v>64</v>
      </c>
      <c r="U183">
        <v>1</v>
      </c>
      <c r="V183" t="s">
        <v>49</v>
      </c>
      <c r="W183" t="s">
        <v>49</v>
      </c>
      <c r="X183" t="s">
        <v>42</v>
      </c>
      <c r="Y183" t="s">
        <v>42</v>
      </c>
      <c r="Z183" t="s">
        <v>65</v>
      </c>
      <c r="AA183" t="s">
        <v>254</v>
      </c>
      <c r="AB183" t="s">
        <v>48</v>
      </c>
      <c r="AC183" t="s">
        <v>58</v>
      </c>
      <c r="AD183" t="s">
        <v>46</v>
      </c>
      <c r="AE183">
        <v>2019</v>
      </c>
      <c r="AF183" t="s">
        <v>47</v>
      </c>
      <c r="AG183" t="s">
        <v>48</v>
      </c>
      <c r="AH183" t="s">
        <v>49</v>
      </c>
      <c r="AI183">
        <v>852</v>
      </c>
    </row>
    <row r="184" spans="1:35" hidden="1" x14ac:dyDescent="0.25">
      <c r="A184" t="s">
        <v>34</v>
      </c>
      <c r="B184" t="s">
        <v>35</v>
      </c>
      <c r="E184" t="s">
        <v>404</v>
      </c>
      <c r="F184">
        <v>4709</v>
      </c>
      <c r="G184" s="1">
        <v>44656</v>
      </c>
      <c r="H184" s="1"/>
      <c r="I184" s="1">
        <v>43808</v>
      </c>
      <c r="J184" t="s">
        <v>116</v>
      </c>
      <c r="N184" t="s">
        <v>52</v>
      </c>
      <c r="O184" t="s">
        <v>40</v>
      </c>
      <c r="P184" t="s">
        <v>88</v>
      </c>
      <c r="Q184" t="s">
        <v>1437</v>
      </c>
      <c r="R184" t="s">
        <v>63</v>
      </c>
      <c r="S184" t="s">
        <v>405</v>
      </c>
      <c r="T184" t="s">
        <v>151</v>
      </c>
      <c r="U184">
        <v>1</v>
      </c>
      <c r="V184" t="s">
        <v>42</v>
      </c>
      <c r="W184" t="s">
        <v>42</v>
      </c>
      <c r="X184" t="s">
        <v>42</v>
      </c>
      <c r="Y184" t="s">
        <v>42</v>
      </c>
      <c r="AB184" t="s">
        <v>48</v>
      </c>
      <c r="AC184" t="s">
        <v>58</v>
      </c>
      <c r="AD184" t="s">
        <v>46</v>
      </c>
      <c r="AE184">
        <v>2019</v>
      </c>
      <c r="AF184" t="s">
        <v>47</v>
      </c>
      <c r="AG184" t="s">
        <v>48</v>
      </c>
      <c r="AH184" t="s">
        <v>49</v>
      </c>
      <c r="AI184">
        <v>848</v>
      </c>
    </row>
    <row r="185" spans="1:35" hidden="1" x14ac:dyDescent="0.25">
      <c r="A185" t="s">
        <v>34</v>
      </c>
      <c r="B185" t="s">
        <v>35</v>
      </c>
      <c r="E185" t="s">
        <v>404</v>
      </c>
      <c r="F185">
        <v>4709</v>
      </c>
      <c r="G185" s="1">
        <v>44656</v>
      </c>
      <c r="H185" s="1"/>
      <c r="I185" s="1">
        <v>43808</v>
      </c>
      <c r="J185" t="s">
        <v>116</v>
      </c>
      <c r="N185" t="s">
        <v>52</v>
      </c>
      <c r="O185" t="s">
        <v>40</v>
      </c>
      <c r="P185" t="s">
        <v>88</v>
      </c>
      <c r="Q185" t="s">
        <v>1437</v>
      </c>
      <c r="R185" t="s">
        <v>246</v>
      </c>
      <c r="S185" t="s">
        <v>246</v>
      </c>
      <c r="T185" t="s">
        <v>44</v>
      </c>
      <c r="U185">
        <v>1</v>
      </c>
      <c r="V185" t="s">
        <v>42</v>
      </c>
      <c r="W185" t="s">
        <v>42</v>
      </c>
      <c r="X185" t="s">
        <v>42</v>
      </c>
      <c r="Y185" t="s">
        <v>42</v>
      </c>
      <c r="AB185" t="s">
        <v>48</v>
      </c>
      <c r="AC185" t="s">
        <v>58</v>
      </c>
      <c r="AD185" t="s">
        <v>46</v>
      </c>
      <c r="AE185">
        <v>2019</v>
      </c>
      <c r="AF185" t="s">
        <v>47</v>
      </c>
      <c r="AG185" t="s">
        <v>48</v>
      </c>
      <c r="AH185" t="s">
        <v>49</v>
      </c>
      <c r="AI185">
        <v>848</v>
      </c>
    </row>
    <row r="186" spans="1:35" hidden="1" x14ac:dyDescent="0.25">
      <c r="A186" t="s">
        <v>34</v>
      </c>
      <c r="B186" t="s">
        <v>35</v>
      </c>
      <c r="C186" t="s">
        <v>36</v>
      </c>
      <c r="D186">
        <v>18095031</v>
      </c>
      <c r="E186" t="s">
        <v>37</v>
      </c>
      <c r="F186">
        <v>52882</v>
      </c>
      <c r="G186" s="1">
        <v>44655</v>
      </c>
      <c r="H186" s="1"/>
      <c r="I186" s="1">
        <v>43721</v>
      </c>
      <c r="J186" t="s">
        <v>38</v>
      </c>
      <c r="N186" t="s">
        <v>39</v>
      </c>
      <c r="O186" t="s">
        <v>40</v>
      </c>
      <c r="P186" t="s">
        <v>41</v>
      </c>
      <c r="Q186" t="s">
        <v>1437</v>
      </c>
      <c r="R186" t="s">
        <v>406</v>
      </c>
      <c r="S186" t="s">
        <v>406</v>
      </c>
      <c r="T186" t="s">
        <v>44</v>
      </c>
      <c r="U186">
        <v>1</v>
      </c>
      <c r="V186" t="s">
        <v>42</v>
      </c>
      <c r="W186" t="s">
        <v>42</v>
      </c>
      <c r="X186" t="s">
        <v>42</v>
      </c>
      <c r="Y186" t="s">
        <v>42</v>
      </c>
      <c r="AB186" t="s">
        <v>301</v>
      </c>
      <c r="AC186" t="s">
        <v>45</v>
      </c>
      <c r="AD186" t="s">
        <v>46</v>
      </c>
      <c r="AE186">
        <v>2019</v>
      </c>
      <c r="AF186" t="s">
        <v>47</v>
      </c>
      <c r="AG186" t="s">
        <v>48</v>
      </c>
      <c r="AH186" t="s">
        <v>49</v>
      </c>
      <c r="AI186">
        <v>934</v>
      </c>
    </row>
    <row r="187" spans="1:35" hidden="1" x14ac:dyDescent="0.25">
      <c r="A187" t="s">
        <v>34</v>
      </c>
      <c r="B187" t="s">
        <v>35</v>
      </c>
      <c r="C187" t="s">
        <v>152</v>
      </c>
      <c r="D187">
        <v>19104065</v>
      </c>
      <c r="E187" t="s">
        <v>153</v>
      </c>
      <c r="F187">
        <v>5173</v>
      </c>
      <c r="G187" s="1">
        <v>44655</v>
      </c>
      <c r="H187" s="1"/>
      <c r="I187" s="1">
        <v>44503</v>
      </c>
      <c r="J187" t="s">
        <v>51</v>
      </c>
      <c r="N187" t="s">
        <v>52</v>
      </c>
      <c r="O187" t="s">
        <v>40</v>
      </c>
      <c r="P187" t="s">
        <v>154</v>
      </c>
      <c r="Q187" t="s">
        <v>1437</v>
      </c>
      <c r="R187" t="s">
        <v>246</v>
      </c>
      <c r="S187" t="s">
        <v>246</v>
      </c>
      <c r="T187" t="s">
        <v>44</v>
      </c>
      <c r="U187">
        <v>1</v>
      </c>
      <c r="V187" t="s">
        <v>42</v>
      </c>
      <c r="W187" t="s">
        <v>42</v>
      </c>
      <c r="X187" t="s">
        <v>42</v>
      </c>
      <c r="Y187" t="s">
        <v>42</v>
      </c>
      <c r="AB187" t="s">
        <v>48</v>
      </c>
      <c r="AC187" t="s">
        <v>58</v>
      </c>
      <c r="AD187" t="s">
        <v>46</v>
      </c>
      <c r="AE187">
        <v>2021</v>
      </c>
      <c r="AF187" t="s">
        <v>47</v>
      </c>
      <c r="AG187" t="s">
        <v>48</v>
      </c>
      <c r="AH187" t="s">
        <v>42</v>
      </c>
      <c r="AI187">
        <v>152</v>
      </c>
    </row>
    <row r="188" spans="1:35" hidden="1" x14ac:dyDescent="0.25">
      <c r="A188" t="s">
        <v>34</v>
      </c>
      <c r="B188" t="s">
        <v>35</v>
      </c>
      <c r="C188" t="s">
        <v>407</v>
      </c>
      <c r="D188">
        <v>19075187</v>
      </c>
      <c r="E188" t="s">
        <v>408</v>
      </c>
      <c r="F188">
        <v>28239</v>
      </c>
      <c r="G188" s="1">
        <v>44655</v>
      </c>
      <c r="H188" s="1"/>
      <c r="I188" s="1">
        <v>43851</v>
      </c>
      <c r="J188" t="s">
        <v>116</v>
      </c>
      <c r="N188" t="s">
        <v>52</v>
      </c>
      <c r="O188" t="s">
        <v>53</v>
      </c>
      <c r="P188" t="s">
        <v>70</v>
      </c>
      <c r="Q188" t="s">
        <v>1437</v>
      </c>
      <c r="R188" t="s">
        <v>63</v>
      </c>
      <c r="S188" t="s">
        <v>409</v>
      </c>
      <c r="T188" t="s">
        <v>67</v>
      </c>
      <c r="U188">
        <v>1</v>
      </c>
      <c r="V188" t="s">
        <v>42</v>
      </c>
      <c r="W188" t="s">
        <v>42</v>
      </c>
      <c r="X188" t="s">
        <v>42</v>
      </c>
      <c r="Y188" t="s">
        <v>42</v>
      </c>
      <c r="AB188" t="s">
        <v>48</v>
      </c>
      <c r="AC188" t="s">
        <v>58</v>
      </c>
      <c r="AD188" t="s">
        <v>46</v>
      </c>
      <c r="AE188">
        <v>2019</v>
      </c>
      <c r="AF188" t="s">
        <v>47</v>
      </c>
      <c r="AG188" t="s">
        <v>48</v>
      </c>
      <c r="AH188" t="s">
        <v>49</v>
      </c>
      <c r="AI188">
        <v>804</v>
      </c>
    </row>
    <row r="189" spans="1:35" hidden="1" x14ac:dyDescent="0.25">
      <c r="A189" t="s">
        <v>34</v>
      </c>
      <c r="B189" t="s">
        <v>35</v>
      </c>
      <c r="C189" t="s">
        <v>407</v>
      </c>
      <c r="D189">
        <v>19075187</v>
      </c>
      <c r="E189" t="s">
        <v>408</v>
      </c>
      <c r="F189">
        <v>28239</v>
      </c>
      <c r="G189" s="1">
        <v>44655</v>
      </c>
      <c r="H189" s="1"/>
      <c r="I189" s="1">
        <v>43851</v>
      </c>
      <c r="J189" t="s">
        <v>116</v>
      </c>
      <c r="N189" t="s">
        <v>52</v>
      </c>
      <c r="O189" t="s">
        <v>53</v>
      </c>
      <c r="P189" t="s">
        <v>70</v>
      </c>
      <c r="Q189" t="s">
        <v>1437</v>
      </c>
      <c r="R189" t="s">
        <v>63</v>
      </c>
      <c r="S189" t="s">
        <v>410</v>
      </c>
      <c r="T189" t="s">
        <v>67</v>
      </c>
      <c r="U189">
        <v>1</v>
      </c>
      <c r="V189" t="s">
        <v>42</v>
      </c>
      <c r="W189" t="s">
        <v>42</v>
      </c>
      <c r="X189" t="s">
        <v>42</v>
      </c>
      <c r="Y189" t="s">
        <v>42</v>
      </c>
      <c r="AA189" t="s">
        <v>411</v>
      </c>
      <c r="AB189" t="s">
        <v>48</v>
      </c>
      <c r="AC189" t="s">
        <v>58</v>
      </c>
      <c r="AD189" t="s">
        <v>46</v>
      </c>
      <c r="AE189">
        <v>2019</v>
      </c>
      <c r="AF189" t="s">
        <v>47</v>
      </c>
      <c r="AG189" t="s">
        <v>48</v>
      </c>
      <c r="AH189" t="s">
        <v>49</v>
      </c>
      <c r="AI189">
        <v>804</v>
      </c>
    </row>
    <row r="190" spans="1:35" hidden="1" x14ac:dyDescent="0.25">
      <c r="A190" t="s">
        <v>34</v>
      </c>
      <c r="B190" t="s">
        <v>35</v>
      </c>
      <c r="E190" t="s">
        <v>412</v>
      </c>
      <c r="F190">
        <v>6131</v>
      </c>
      <c r="G190" s="1">
        <v>44655</v>
      </c>
      <c r="H190" s="1"/>
      <c r="I190" s="1">
        <v>43808</v>
      </c>
      <c r="J190" t="s">
        <v>69</v>
      </c>
      <c r="N190" t="s">
        <v>52</v>
      </c>
      <c r="O190" t="s">
        <v>53</v>
      </c>
      <c r="P190" t="s">
        <v>413</v>
      </c>
      <c r="Q190" t="s">
        <v>1437</v>
      </c>
      <c r="R190" t="s">
        <v>63</v>
      </c>
      <c r="S190" t="s">
        <v>210</v>
      </c>
      <c r="T190" t="s">
        <v>216</v>
      </c>
      <c r="U190">
        <v>1</v>
      </c>
      <c r="V190" t="s">
        <v>42</v>
      </c>
      <c r="W190" t="s">
        <v>42</v>
      </c>
      <c r="X190" t="s">
        <v>42</v>
      </c>
      <c r="Y190" t="s">
        <v>42</v>
      </c>
      <c r="AB190" t="s">
        <v>73</v>
      </c>
      <c r="AC190" t="s">
        <v>74</v>
      </c>
      <c r="AD190" t="s">
        <v>46</v>
      </c>
      <c r="AE190">
        <v>2019</v>
      </c>
      <c r="AF190" t="s">
        <v>47</v>
      </c>
      <c r="AG190" t="s">
        <v>48</v>
      </c>
      <c r="AH190" t="s">
        <v>49</v>
      </c>
      <c r="AI190">
        <v>847</v>
      </c>
    </row>
    <row r="191" spans="1:35" hidden="1" x14ac:dyDescent="0.25">
      <c r="A191" t="s">
        <v>34</v>
      </c>
      <c r="B191" t="s">
        <v>35</v>
      </c>
      <c r="C191" t="s">
        <v>615</v>
      </c>
      <c r="D191">
        <v>18095133</v>
      </c>
      <c r="E191" t="s">
        <v>616</v>
      </c>
      <c r="F191">
        <v>4936</v>
      </c>
      <c r="G191" s="1">
        <v>44176</v>
      </c>
      <c r="H191" s="1"/>
      <c r="I191" s="1">
        <v>43734</v>
      </c>
      <c r="J191" t="s">
        <v>51</v>
      </c>
      <c r="N191" t="s">
        <v>39</v>
      </c>
      <c r="O191" t="s">
        <v>40</v>
      </c>
      <c r="P191" t="s">
        <v>54</v>
      </c>
      <c r="Q191" t="s">
        <v>1437</v>
      </c>
      <c r="R191" t="s">
        <v>246</v>
      </c>
      <c r="S191" t="s">
        <v>246</v>
      </c>
      <c r="T191" t="s">
        <v>44</v>
      </c>
      <c r="U191">
        <v>1</v>
      </c>
      <c r="V191" t="s">
        <v>42</v>
      </c>
      <c r="W191" t="s">
        <v>42</v>
      </c>
      <c r="X191" t="s">
        <v>42</v>
      </c>
      <c r="Y191" t="s">
        <v>42</v>
      </c>
      <c r="AB191" t="s">
        <v>48</v>
      </c>
      <c r="AC191" t="s">
        <v>58</v>
      </c>
      <c r="AD191" t="s">
        <v>46</v>
      </c>
      <c r="AE191">
        <v>2019</v>
      </c>
      <c r="AF191" t="s">
        <v>47</v>
      </c>
      <c r="AG191" t="s">
        <v>48</v>
      </c>
      <c r="AH191" t="s">
        <v>49</v>
      </c>
      <c r="AI191">
        <v>442</v>
      </c>
    </row>
    <row r="192" spans="1:35" hidden="1" x14ac:dyDescent="0.25">
      <c r="A192" t="s">
        <v>34</v>
      </c>
      <c r="B192" t="s">
        <v>35</v>
      </c>
      <c r="C192" t="s">
        <v>278</v>
      </c>
      <c r="D192">
        <v>18095088</v>
      </c>
      <c r="E192" t="s">
        <v>279</v>
      </c>
      <c r="F192">
        <v>15711</v>
      </c>
      <c r="G192" s="1">
        <v>44652</v>
      </c>
      <c r="H192" s="1"/>
      <c r="I192" s="1">
        <v>44270</v>
      </c>
      <c r="J192" t="s">
        <v>69</v>
      </c>
      <c r="N192" t="s">
        <v>52</v>
      </c>
      <c r="O192" t="s">
        <v>53</v>
      </c>
      <c r="P192" t="s">
        <v>112</v>
      </c>
      <c r="Q192" t="s">
        <v>1437</v>
      </c>
      <c r="R192" t="s">
        <v>63</v>
      </c>
      <c r="S192" t="s">
        <v>417</v>
      </c>
      <c r="T192" t="s">
        <v>67</v>
      </c>
      <c r="U192">
        <v>1</v>
      </c>
      <c r="V192" t="s">
        <v>42</v>
      </c>
      <c r="W192" t="s">
        <v>42</v>
      </c>
      <c r="X192" t="s">
        <v>42</v>
      </c>
      <c r="Y192" t="s">
        <v>42</v>
      </c>
      <c r="AB192" t="s">
        <v>73</v>
      </c>
      <c r="AC192" t="s">
        <v>74</v>
      </c>
      <c r="AD192" t="s">
        <v>46</v>
      </c>
      <c r="AE192">
        <v>2019</v>
      </c>
      <c r="AF192" t="s">
        <v>47</v>
      </c>
      <c r="AG192" t="s">
        <v>48</v>
      </c>
      <c r="AH192" t="s">
        <v>49</v>
      </c>
      <c r="AI192">
        <v>382</v>
      </c>
    </row>
    <row r="193" spans="1:35" hidden="1" x14ac:dyDescent="0.25">
      <c r="A193" t="s">
        <v>34</v>
      </c>
      <c r="B193" t="s">
        <v>35</v>
      </c>
      <c r="C193" t="s">
        <v>418</v>
      </c>
      <c r="D193">
        <v>18095141</v>
      </c>
      <c r="E193" t="s">
        <v>419</v>
      </c>
      <c r="F193">
        <v>18346</v>
      </c>
      <c r="G193" s="1">
        <v>44651</v>
      </c>
      <c r="H193" s="1"/>
      <c r="I193" s="1">
        <v>44092</v>
      </c>
      <c r="J193" t="s">
        <v>51</v>
      </c>
      <c r="N193" t="s">
        <v>52</v>
      </c>
      <c r="O193" t="s">
        <v>53</v>
      </c>
      <c r="P193" t="s">
        <v>266</v>
      </c>
      <c r="Q193" t="s">
        <v>1437</v>
      </c>
      <c r="R193" t="s">
        <v>63</v>
      </c>
      <c r="S193" t="s">
        <v>420</v>
      </c>
      <c r="T193" t="s">
        <v>260</v>
      </c>
      <c r="U193">
        <v>1</v>
      </c>
      <c r="V193" t="s">
        <v>42</v>
      </c>
      <c r="W193" t="s">
        <v>42</v>
      </c>
      <c r="X193" t="s">
        <v>42</v>
      </c>
      <c r="Y193" t="s">
        <v>42</v>
      </c>
      <c r="AB193" t="s">
        <v>48</v>
      </c>
      <c r="AC193" t="s">
        <v>58</v>
      </c>
      <c r="AD193" t="s">
        <v>46</v>
      </c>
      <c r="AE193">
        <v>2019</v>
      </c>
      <c r="AF193" t="s">
        <v>47</v>
      </c>
      <c r="AG193" t="s">
        <v>48</v>
      </c>
      <c r="AH193" t="s">
        <v>49</v>
      </c>
      <c r="AI193">
        <v>559</v>
      </c>
    </row>
    <row r="194" spans="1:35" hidden="1" x14ac:dyDescent="0.25">
      <c r="A194" t="s">
        <v>34</v>
      </c>
      <c r="B194" t="s">
        <v>35</v>
      </c>
      <c r="C194" t="s">
        <v>207</v>
      </c>
      <c r="D194">
        <v>19075202</v>
      </c>
      <c r="E194" t="s">
        <v>208</v>
      </c>
      <c r="F194">
        <v>40282</v>
      </c>
      <c r="G194" s="1">
        <v>44651</v>
      </c>
      <c r="H194" s="1"/>
      <c r="I194" s="1">
        <v>43899</v>
      </c>
      <c r="J194" t="s">
        <v>51</v>
      </c>
      <c r="N194" t="s">
        <v>52</v>
      </c>
      <c r="O194" t="s">
        <v>40</v>
      </c>
      <c r="P194" t="s">
        <v>211</v>
      </c>
      <c r="Q194" t="s">
        <v>1437</v>
      </c>
      <c r="R194" t="s">
        <v>243</v>
      </c>
      <c r="S194" t="s">
        <v>243</v>
      </c>
      <c r="T194" t="s">
        <v>44</v>
      </c>
      <c r="U194">
        <v>1</v>
      </c>
      <c r="V194" t="s">
        <v>42</v>
      </c>
      <c r="W194" t="s">
        <v>42</v>
      </c>
      <c r="X194" t="s">
        <v>42</v>
      </c>
      <c r="Y194" t="s">
        <v>42</v>
      </c>
      <c r="AB194" t="s">
        <v>48</v>
      </c>
      <c r="AC194" t="s">
        <v>58</v>
      </c>
      <c r="AD194" t="s">
        <v>46</v>
      </c>
      <c r="AE194">
        <v>2019</v>
      </c>
      <c r="AF194" t="s">
        <v>47</v>
      </c>
      <c r="AG194" t="s">
        <v>48</v>
      </c>
      <c r="AH194" t="s">
        <v>49</v>
      </c>
      <c r="AI194">
        <v>752</v>
      </c>
    </row>
    <row r="195" spans="1:35" hidden="1" x14ac:dyDescent="0.25">
      <c r="A195" t="s">
        <v>34</v>
      </c>
      <c r="B195" t="s">
        <v>35</v>
      </c>
      <c r="E195" t="s">
        <v>421</v>
      </c>
      <c r="F195">
        <v>12074</v>
      </c>
      <c r="G195" s="1">
        <v>44651</v>
      </c>
      <c r="H195" s="1"/>
      <c r="I195" s="1">
        <v>43808</v>
      </c>
      <c r="J195" t="s">
        <v>69</v>
      </c>
      <c r="N195" t="s">
        <v>52</v>
      </c>
      <c r="O195" t="s">
        <v>53</v>
      </c>
      <c r="P195" t="s">
        <v>102</v>
      </c>
      <c r="Q195" t="s">
        <v>1436</v>
      </c>
      <c r="R195" t="s">
        <v>63</v>
      </c>
      <c r="S195" t="s">
        <v>422</v>
      </c>
      <c r="T195" t="s">
        <v>260</v>
      </c>
      <c r="U195">
        <v>1</v>
      </c>
      <c r="V195" t="s">
        <v>42</v>
      </c>
      <c r="W195" t="s">
        <v>42</v>
      </c>
      <c r="X195" t="s">
        <v>42</v>
      </c>
      <c r="Y195" t="s">
        <v>42</v>
      </c>
      <c r="AB195" t="s">
        <v>73</v>
      </c>
      <c r="AC195" t="s">
        <v>74</v>
      </c>
      <c r="AD195" t="s">
        <v>46</v>
      </c>
      <c r="AE195">
        <v>2019</v>
      </c>
      <c r="AF195" t="s">
        <v>47</v>
      </c>
      <c r="AG195" t="s">
        <v>48</v>
      </c>
      <c r="AH195" t="s">
        <v>49</v>
      </c>
      <c r="AI195">
        <v>843</v>
      </c>
    </row>
    <row r="196" spans="1:35" hidden="1" x14ac:dyDescent="0.25">
      <c r="A196" t="s">
        <v>34</v>
      </c>
      <c r="B196" t="s">
        <v>35</v>
      </c>
      <c r="E196" t="s">
        <v>423</v>
      </c>
      <c r="F196">
        <v>30485</v>
      </c>
      <c r="G196" s="1">
        <v>44651</v>
      </c>
      <c r="H196" s="1"/>
      <c r="I196" s="1">
        <v>43808</v>
      </c>
      <c r="J196" t="s">
        <v>69</v>
      </c>
      <c r="N196" t="s">
        <v>52</v>
      </c>
      <c r="O196" t="s">
        <v>53</v>
      </c>
      <c r="P196" t="s">
        <v>127</v>
      </c>
      <c r="Q196" t="s">
        <v>1437</v>
      </c>
      <c r="R196" t="s">
        <v>63</v>
      </c>
      <c r="S196" t="s">
        <v>424</v>
      </c>
      <c r="T196" t="s">
        <v>64</v>
      </c>
      <c r="U196">
        <v>1</v>
      </c>
      <c r="V196" t="s">
        <v>49</v>
      </c>
      <c r="W196" t="s">
        <v>42</v>
      </c>
      <c r="X196" t="s">
        <v>42</v>
      </c>
      <c r="Y196" t="s">
        <v>49</v>
      </c>
      <c r="Z196" t="s">
        <v>425</v>
      </c>
      <c r="AB196" t="s">
        <v>73</v>
      </c>
      <c r="AC196" t="s">
        <v>74</v>
      </c>
      <c r="AD196" t="s">
        <v>46</v>
      </c>
      <c r="AE196">
        <v>2019</v>
      </c>
      <c r="AF196" t="s">
        <v>47</v>
      </c>
      <c r="AG196" t="s">
        <v>48</v>
      </c>
      <c r="AH196" t="s">
        <v>49</v>
      </c>
      <c r="AI196">
        <v>843</v>
      </c>
    </row>
    <row r="197" spans="1:35" hidden="1" x14ac:dyDescent="0.25">
      <c r="A197" t="s">
        <v>34</v>
      </c>
      <c r="B197" t="s">
        <v>35</v>
      </c>
      <c r="C197" t="s">
        <v>426</v>
      </c>
      <c r="D197">
        <v>18043051</v>
      </c>
      <c r="E197" t="s">
        <v>427</v>
      </c>
      <c r="F197">
        <v>31200</v>
      </c>
      <c r="G197" s="1">
        <v>44650</v>
      </c>
      <c r="H197" s="1"/>
      <c r="I197" s="1">
        <v>44105</v>
      </c>
      <c r="J197" t="s">
        <v>69</v>
      </c>
      <c r="N197" t="s">
        <v>52</v>
      </c>
      <c r="O197" t="s">
        <v>40</v>
      </c>
      <c r="P197" t="s">
        <v>99</v>
      </c>
      <c r="Q197" t="s">
        <v>1437</v>
      </c>
      <c r="R197" t="s">
        <v>233</v>
      </c>
      <c r="S197" t="s">
        <v>233</v>
      </c>
      <c r="T197" t="s">
        <v>44</v>
      </c>
      <c r="U197">
        <v>1</v>
      </c>
      <c r="V197" t="s">
        <v>42</v>
      </c>
      <c r="W197" t="s">
        <v>42</v>
      </c>
      <c r="X197" t="s">
        <v>42</v>
      </c>
      <c r="Y197" t="s">
        <v>42</v>
      </c>
      <c r="AB197" t="s">
        <v>73</v>
      </c>
      <c r="AC197" t="s">
        <v>74</v>
      </c>
      <c r="AD197" t="s">
        <v>46</v>
      </c>
      <c r="AE197">
        <v>2019</v>
      </c>
      <c r="AF197" t="s">
        <v>100</v>
      </c>
      <c r="AG197" t="s">
        <v>48</v>
      </c>
      <c r="AH197" t="s">
        <v>49</v>
      </c>
      <c r="AI197">
        <v>545</v>
      </c>
    </row>
    <row r="198" spans="1:35" hidden="1" x14ac:dyDescent="0.25">
      <c r="A198" t="s">
        <v>34</v>
      </c>
      <c r="B198" t="s">
        <v>35</v>
      </c>
      <c r="C198" t="s">
        <v>426</v>
      </c>
      <c r="D198">
        <v>18043051</v>
      </c>
      <c r="E198" t="s">
        <v>427</v>
      </c>
      <c r="F198">
        <v>31200</v>
      </c>
      <c r="G198" s="1">
        <v>44650</v>
      </c>
      <c r="H198" s="1"/>
      <c r="I198" s="1">
        <v>44105</v>
      </c>
      <c r="J198" t="s">
        <v>69</v>
      </c>
      <c r="K198" s="2" t="s">
        <v>428</v>
      </c>
      <c r="L198" t="s">
        <v>429</v>
      </c>
      <c r="M198">
        <v>1</v>
      </c>
      <c r="N198" t="s">
        <v>52</v>
      </c>
      <c r="O198" t="s">
        <v>40</v>
      </c>
      <c r="P198" t="s">
        <v>99</v>
      </c>
      <c r="Q198" t="s">
        <v>1436</v>
      </c>
      <c r="R198" t="s">
        <v>63</v>
      </c>
      <c r="S198" t="s">
        <v>429</v>
      </c>
      <c r="T198" t="s">
        <v>64</v>
      </c>
      <c r="U198">
        <v>1</v>
      </c>
      <c r="V198" t="s">
        <v>49</v>
      </c>
      <c r="W198" t="s">
        <v>49</v>
      </c>
      <c r="X198" t="s">
        <v>42</v>
      </c>
      <c r="Y198" t="s">
        <v>42</v>
      </c>
      <c r="Z198" t="s">
        <v>65</v>
      </c>
      <c r="AB198" t="s">
        <v>73</v>
      </c>
      <c r="AC198" t="s">
        <v>74</v>
      </c>
      <c r="AD198" t="s">
        <v>46</v>
      </c>
      <c r="AE198">
        <v>2019</v>
      </c>
      <c r="AF198" t="s">
        <v>100</v>
      </c>
      <c r="AG198" t="s">
        <v>48</v>
      </c>
      <c r="AH198" t="s">
        <v>49</v>
      </c>
      <c r="AI198">
        <v>545</v>
      </c>
    </row>
    <row r="199" spans="1:35" hidden="1" x14ac:dyDescent="0.25">
      <c r="A199" t="s">
        <v>34</v>
      </c>
      <c r="B199" t="s">
        <v>35</v>
      </c>
      <c r="C199" t="s">
        <v>159</v>
      </c>
      <c r="D199">
        <v>19075098</v>
      </c>
      <c r="E199" t="s">
        <v>160</v>
      </c>
      <c r="F199">
        <v>5339</v>
      </c>
      <c r="G199" s="1">
        <v>44074</v>
      </c>
      <c r="H199" s="1">
        <v>43808</v>
      </c>
      <c r="I199" s="1">
        <v>43808</v>
      </c>
      <c r="J199" t="s">
        <v>51</v>
      </c>
      <c r="K199" s="2" t="s">
        <v>430</v>
      </c>
      <c r="L199" t="s">
        <v>431</v>
      </c>
      <c r="M199">
        <v>1</v>
      </c>
      <c r="N199" t="s">
        <v>52</v>
      </c>
      <c r="O199" t="s">
        <v>53</v>
      </c>
      <c r="P199" t="s">
        <v>70</v>
      </c>
      <c r="Q199" t="s">
        <v>1436</v>
      </c>
      <c r="R199" t="s">
        <v>63</v>
      </c>
      <c r="S199" t="s">
        <v>431</v>
      </c>
      <c r="T199" t="s">
        <v>64</v>
      </c>
      <c r="U199">
        <v>1</v>
      </c>
      <c r="V199" t="s">
        <v>49</v>
      </c>
      <c r="W199" t="s">
        <v>49</v>
      </c>
      <c r="X199" t="s">
        <v>42</v>
      </c>
      <c r="Y199" t="s">
        <v>42</v>
      </c>
      <c r="Z199" t="s">
        <v>65</v>
      </c>
      <c r="AB199" t="s">
        <v>48</v>
      </c>
      <c r="AC199" t="s">
        <v>58</v>
      </c>
      <c r="AH199" t="s">
        <v>49</v>
      </c>
      <c r="AI199">
        <v>266</v>
      </c>
    </row>
    <row r="200" spans="1:35" hidden="1" x14ac:dyDescent="0.25">
      <c r="A200" t="s">
        <v>34</v>
      </c>
      <c r="B200" t="s">
        <v>35</v>
      </c>
      <c r="C200" t="s">
        <v>432</v>
      </c>
      <c r="D200">
        <v>19075192</v>
      </c>
      <c r="E200" t="s">
        <v>433</v>
      </c>
      <c r="F200">
        <v>35478</v>
      </c>
      <c r="G200" s="1">
        <v>44650</v>
      </c>
      <c r="H200" s="1"/>
      <c r="I200" s="1">
        <v>44189</v>
      </c>
      <c r="J200" t="s">
        <v>51</v>
      </c>
      <c r="N200" t="s">
        <v>52</v>
      </c>
      <c r="O200" t="s">
        <v>53</v>
      </c>
      <c r="P200" t="s">
        <v>41</v>
      </c>
      <c r="Q200" t="s">
        <v>1437</v>
      </c>
      <c r="R200" t="s">
        <v>63</v>
      </c>
      <c r="S200" t="s">
        <v>434</v>
      </c>
      <c r="T200" t="s">
        <v>151</v>
      </c>
      <c r="U200">
        <v>1</v>
      </c>
      <c r="V200" t="s">
        <v>42</v>
      </c>
      <c r="W200" t="s">
        <v>42</v>
      </c>
      <c r="X200" t="s">
        <v>42</v>
      </c>
      <c r="Y200" t="s">
        <v>42</v>
      </c>
      <c r="AB200" t="s">
        <v>48</v>
      </c>
      <c r="AC200" t="s">
        <v>58</v>
      </c>
      <c r="AD200" t="s">
        <v>46</v>
      </c>
      <c r="AE200">
        <v>2019</v>
      </c>
      <c r="AF200" t="s">
        <v>47</v>
      </c>
      <c r="AG200" t="s">
        <v>48</v>
      </c>
      <c r="AH200" t="s">
        <v>49</v>
      </c>
      <c r="AI200">
        <v>461</v>
      </c>
    </row>
    <row r="201" spans="1:35" hidden="1" x14ac:dyDescent="0.25">
      <c r="A201" t="s">
        <v>34</v>
      </c>
      <c r="B201" t="s">
        <v>35</v>
      </c>
      <c r="C201" t="s">
        <v>432</v>
      </c>
      <c r="D201">
        <v>19075192</v>
      </c>
      <c r="E201" t="s">
        <v>433</v>
      </c>
      <c r="F201">
        <v>35478</v>
      </c>
      <c r="G201" s="1">
        <v>44650</v>
      </c>
      <c r="H201" s="1"/>
      <c r="I201" s="1">
        <v>44189</v>
      </c>
      <c r="J201" t="s">
        <v>51</v>
      </c>
      <c r="N201" t="s">
        <v>52</v>
      </c>
      <c r="O201" t="s">
        <v>53</v>
      </c>
      <c r="P201" t="s">
        <v>41</v>
      </c>
      <c r="Q201" t="s">
        <v>1437</v>
      </c>
      <c r="R201" t="s">
        <v>63</v>
      </c>
      <c r="S201" t="s">
        <v>435</v>
      </c>
      <c r="T201" t="s">
        <v>151</v>
      </c>
      <c r="U201">
        <v>1</v>
      </c>
      <c r="V201" t="s">
        <v>42</v>
      </c>
      <c r="W201" t="s">
        <v>42</v>
      </c>
      <c r="X201" t="s">
        <v>42</v>
      </c>
      <c r="Y201" t="s">
        <v>42</v>
      </c>
      <c r="AB201" t="s">
        <v>48</v>
      </c>
      <c r="AC201" t="s">
        <v>58</v>
      </c>
      <c r="AD201" t="s">
        <v>46</v>
      </c>
      <c r="AE201">
        <v>2019</v>
      </c>
      <c r="AF201" t="s">
        <v>47</v>
      </c>
      <c r="AG201" t="s">
        <v>48</v>
      </c>
      <c r="AH201" t="s">
        <v>49</v>
      </c>
      <c r="AI201">
        <v>461</v>
      </c>
    </row>
    <row r="202" spans="1:35" hidden="1" x14ac:dyDescent="0.25">
      <c r="A202" t="s">
        <v>34</v>
      </c>
      <c r="B202" t="s">
        <v>35</v>
      </c>
      <c r="C202" t="s">
        <v>278</v>
      </c>
      <c r="D202">
        <v>18095088</v>
      </c>
      <c r="E202" t="s">
        <v>279</v>
      </c>
      <c r="F202">
        <v>15468</v>
      </c>
      <c r="G202" s="1">
        <v>44648</v>
      </c>
      <c r="H202" s="1"/>
      <c r="I202" s="1">
        <v>44270</v>
      </c>
      <c r="J202" t="s">
        <v>69</v>
      </c>
      <c r="N202" t="s">
        <v>52</v>
      </c>
      <c r="O202" t="s">
        <v>40</v>
      </c>
      <c r="P202" t="s">
        <v>112</v>
      </c>
      <c r="Q202" t="s">
        <v>1437</v>
      </c>
      <c r="R202" t="s">
        <v>105</v>
      </c>
      <c r="S202" t="s">
        <v>105</v>
      </c>
      <c r="T202" t="s">
        <v>44</v>
      </c>
      <c r="U202">
        <v>1</v>
      </c>
      <c r="V202" t="s">
        <v>42</v>
      </c>
      <c r="W202" t="s">
        <v>42</v>
      </c>
      <c r="X202" t="s">
        <v>42</v>
      </c>
      <c r="Y202" t="s">
        <v>42</v>
      </c>
      <c r="AB202" t="s">
        <v>73</v>
      </c>
      <c r="AC202" t="s">
        <v>74</v>
      </c>
      <c r="AD202" t="s">
        <v>46</v>
      </c>
      <c r="AE202">
        <v>2019</v>
      </c>
      <c r="AF202" t="s">
        <v>47</v>
      </c>
      <c r="AG202" t="s">
        <v>48</v>
      </c>
      <c r="AH202" t="s">
        <v>49</v>
      </c>
      <c r="AI202">
        <v>378</v>
      </c>
    </row>
    <row r="203" spans="1:35" hidden="1" x14ac:dyDescent="0.25">
      <c r="A203" t="s">
        <v>34</v>
      </c>
      <c r="B203" t="s">
        <v>35</v>
      </c>
      <c r="E203" t="s">
        <v>436</v>
      </c>
      <c r="F203">
        <v>6615</v>
      </c>
      <c r="G203" s="1">
        <v>44648</v>
      </c>
      <c r="H203" s="1"/>
      <c r="I203" s="1">
        <v>43808</v>
      </c>
      <c r="J203" t="s">
        <v>69</v>
      </c>
      <c r="N203" t="s">
        <v>52</v>
      </c>
      <c r="O203" t="s">
        <v>40</v>
      </c>
      <c r="P203" t="s">
        <v>413</v>
      </c>
      <c r="Q203" t="s">
        <v>1437</v>
      </c>
      <c r="R203" t="s">
        <v>246</v>
      </c>
      <c r="S203" t="s">
        <v>246</v>
      </c>
      <c r="T203" t="s">
        <v>44</v>
      </c>
      <c r="U203">
        <v>1</v>
      </c>
      <c r="V203" t="s">
        <v>42</v>
      </c>
      <c r="W203" t="s">
        <v>42</v>
      </c>
      <c r="X203" t="s">
        <v>42</v>
      </c>
      <c r="Y203" t="s">
        <v>42</v>
      </c>
      <c r="AB203" t="s">
        <v>73</v>
      </c>
      <c r="AC203" t="s">
        <v>74</v>
      </c>
      <c r="AD203" t="s">
        <v>46</v>
      </c>
      <c r="AE203">
        <v>2019</v>
      </c>
      <c r="AF203" t="s">
        <v>47</v>
      </c>
      <c r="AG203" t="s">
        <v>48</v>
      </c>
      <c r="AH203" t="s">
        <v>49</v>
      </c>
      <c r="AI203">
        <v>840</v>
      </c>
    </row>
    <row r="204" spans="1:35" hidden="1" x14ac:dyDescent="0.25">
      <c r="A204" t="s">
        <v>34</v>
      </c>
      <c r="B204" t="s">
        <v>35</v>
      </c>
      <c r="E204" t="s">
        <v>436</v>
      </c>
      <c r="F204">
        <v>6615</v>
      </c>
      <c r="G204" s="1">
        <v>44648</v>
      </c>
      <c r="H204" s="1"/>
      <c r="I204" s="1">
        <v>43808</v>
      </c>
      <c r="J204" t="s">
        <v>69</v>
      </c>
      <c r="N204" t="s">
        <v>52</v>
      </c>
      <c r="O204" t="s">
        <v>40</v>
      </c>
      <c r="P204" t="s">
        <v>413</v>
      </c>
      <c r="Q204" t="s">
        <v>1437</v>
      </c>
      <c r="R204" t="s">
        <v>63</v>
      </c>
      <c r="S204" t="s">
        <v>210</v>
      </c>
      <c r="T204" t="s">
        <v>216</v>
      </c>
      <c r="U204">
        <v>1</v>
      </c>
      <c r="V204" t="s">
        <v>42</v>
      </c>
      <c r="W204" t="s">
        <v>42</v>
      </c>
      <c r="X204" t="s">
        <v>42</v>
      </c>
      <c r="Y204" t="s">
        <v>42</v>
      </c>
      <c r="AB204" t="s">
        <v>73</v>
      </c>
      <c r="AC204" t="s">
        <v>74</v>
      </c>
      <c r="AD204" t="s">
        <v>46</v>
      </c>
      <c r="AE204">
        <v>2019</v>
      </c>
      <c r="AF204" t="s">
        <v>47</v>
      </c>
      <c r="AG204" t="s">
        <v>48</v>
      </c>
      <c r="AH204" t="s">
        <v>49</v>
      </c>
      <c r="AI204">
        <v>840</v>
      </c>
    </row>
    <row r="205" spans="1:35" hidden="1" x14ac:dyDescent="0.25">
      <c r="A205" t="s">
        <v>34</v>
      </c>
      <c r="B205" t="s">
        <v>35</v>
      </c>
      <c r="E205" t="s">
        <v>437</v>
      </c>
      <c r="F205">
        <v>4174</v>
      </c>
      <c r="G205" s="1">
        <v>44646</v>
      </c>
      <c r="H205" s="1"/>
      <c r="I205" s="1">
        <v>43808</v>
      </c>
      <c r="J205" t="s">
        <v>69</v>
      </c>
      <c r="N205" t="s">
        <v>52</v>
      </c>
      <c r="O205" t="s">
        <v>40</v>
      </c>
      <c r="P205" t="s">
        <v>299</v>
      </c>
      <c r="Q205" t="s">
        <v>1437</v>
      </c>
      <c r="R205" t="s">
        <v>94</v>
      </c>
      <c r="S205" t="s">
        <v>94</v>
      </c>
      <c r="T205" t="s">
        <v>44</v>
      </c>
      <c r="U205">
        <v>1</v>
      </c>
      <c r="V205" t="s">
        <v>42</v>
      </c>
      <c r="W205" t="s">
        <v>42</v>
      </c>
      <c r="X205" t="s">
        <v>42</v>
      </c>
      <c r="Y205" t="s">
        <v>42</v>
      </c>
      <c r="AA205" t="s">
        <v>438</v>
      </c>
      <c r="AB205" t="s">
        <v>73</v>
      </c>
      <c r="AC205" t="s">
        <v>74</v>
      </c>
      <c r="AD205" t="s">
        <v>46</v>
      </c>
      <c r="AE205">
        <v>2019</v>
      </c>
      <c r="AF205" t="s">
        <v>47</v>
      </c>
      <c r="AG205" t="s">
        <v>48</v>
      </c>
      <c r="AH205" t="s">
        <v>42</v>
      </c>
      <c r="AI205">
        <v>838</v>
      </c>
    </row>
    <row r="206" spans="1:35" hidden="1" x14ac:dyDescent="0.25">
      <c r="A206" t="s">
        <v>34</v>
      </c>
      <c r="B206" t="s">
        <v>35</v>
      </c>
      <c r="C206" t="s">
        <v>297</v>
      </c>
      <c r="D206">
        <v>19075039</v>
      </c>
      <c r="E206" t="s">
        <v>298</v>
      </c>
      <c r="F206">
        <v>2835</v>
      </c>
      <c r="G206" s="1">
        <v>44646</v>
      </c>
      <c r="H206" s="1"/>
      <c r="I206" s="1">
        <v>44540</v>
      </c>
      <c r="J206" t="s">
        <v>69</v>
      </c>
      <c r="N206" t="s">
        <v>52</v>
      </c>
      <c r="O206" t="s">
        <v>40</v>
      </c>
      <c r="P206" t="s">
        <v>299</v>
      </c>
      <c r="Q206" t="s">
        <v>1437</v>
      </c>
      <c r="R206" t="s">
        <v>94</v>
      </c>
      <c r="S206" t="s">
        <v>94</v>
      </c>
      <c r="T206" t="s">
        <v>44</v>
      </c>
      <c r="U206">
        <v>1</v>
      </c>
      <c r="V206" t="s">
        <v>42</v>
      </c>
      <c r="W206" t="s">
        <v>42</v>
      </c>
      <c r="X206" t="s">
        <v>42</v>
      </c>
      <c r="Y206" t="s">
        <v>42</v>
      </c>
      <c r="AB206" t="s">
        <v>73</v>
      </c>
      <c r="AC206" t="s">
        <v>74</v>
      </c>
      <c r="AD206" t="s">
        <v>46</v>
      </c>
      <c r="AE206">
        <v>2022</v>
      </c>
      <c r="AF206" t="s">
        <v>45</v>
      </c>
      <c r="AG206" t="s">
        <v>301</v>
      </c>
      <c r="AH206" t="s">
        <v>42</v>
      </c>
      <c r="AI206">
        <v>106</v>
      </c>
    </row>
    <row r="207" spans="1:35" s="18" customFormat="1" hidden="1" x14ac:dyDescent="0.25">
      <c r="A207" s="27" t="s">
        <v>34</v>
      </c>
      <c r="B207" s="27" t="s">
        <v>35</v>
      </c>
      <c r="C207" s="27" t="s">
        <v>623</v>
      </c>
      <c r="D207" s="27">
        <v>18095074</v>
      </c>
      <c r="E207" s="27" t="s">
        <v>624</v>
      </c>
      <c r="F207" s="27">
        <f>15783-8269</f>
        <v>7514</v>
      </c>
      <c r="G207" s="28">
        <v>44520</v>
      </c>
      <c r="H207" s="28"/>
      <c r="I207" s="28">
        <v>44089</v>
      </c>
      <c r="J207" s="27" t="s">
        <v>93</v>
      </c>
      <c r="K207" s="29" t="s">
        <v>173</v>
      </c>
      <c r="L207" s="27" t="s">
        <v>174</v>
      </c>
      <c r="M207" s="27">
        <v>2</v>
      </c>
      <c r="N207" s="27" t="s">
        <v>52</v>
      </c>
      <c r="O207" s="27" t="s">
        <v>53</v>
      </c>
      <c r="P207" s="27" t="s">
        <v>54</v>
      </c>
      <c r="Q207" t="s">
        <v>1437</v>
      </c>
      <c r="R207" s="27" t="s">
        <v>63</v>
      </c>
      <c r="S207" t="s">
        <v>1432</v>
      </c>
      <c r="T207" s="27" t="s">
        <v>64</v>
      </c>
      <c r="U207">
        <v>1</v>
      </c>
      <c r="V207" s="18" t="s">
        <v>49</v>
      </c>
      <c r="W207" s="18" t="s">
        <v>49</v>
      </c>
      <c r="X207" s="18" t="s">
        <v>42</v>
      </c>
      <c r="Y207" s="18" t="s">
        <v>42</v>
      </c>
      <c r="Z207" s="18" t="s">
        <v>65</v>
      </c>
      <c r="AA207" s="27" t="s">
        <v>1430</v>
      </c>
      <c r="AB207" s="27" t="s">
        <v>73</v>
      </c>
      <c r="AC207" s="27" t="s">
        <v>74</v>
      </c>
      <c r="AD207" s="27" t="s">
        <v>46</v>
      </c>
      <c r="AE207" s="27">
        <v>2019</v>
      </c>
      <c r="AF207" s="27" t="s">
        <v>47</v>
      </c>
      <c r="AG207" s="27" t="s">
        <v>48</v>
      </c>
      <c r="AH207" s="27" t="s">
        <v>49</v>
      </c>
      <c r="AI207" s="27">
        <v>431</v>
      </c>
    </row>
    <row r="208" spans="1:35" hidden="1" x14ac:dyDescent="0.25">
      <c r="A208" t="s">
        <v>34</v>
      </c>
      <c r="B208" t="s">
        <v>35</v>
      </c>
      <c r="E208" t="s">
        <v>421</v>
      </c>
      <c r="F208">
        <v>11834</v>
      </c>
      <c r="G208" s="1">
        <v>44645</v>
      </c>
      <c r="H208" s="1"/>
      <c r="I208" s="1">
        <v>43808</v>
      </c>
      <c r="J208" t="s">
        <v>69</v>
      </c>
      <c r="K208" s="2" t="s">
        <v>173</v>
      </c>
      <c r="N208" t="s">
        <v>52</v>
      </c>
      <c r="O208" t="s">
        <v>40</v>
      </c>
      <c r="P208" t="s">
        <v>102</v>
      </c>
      <c r="Q208" t="s">
        <v>1436</v>
      </c>
      <c r="R208" t="s">
        <v>63</v>
      </c>
      <c r="S208" t="s">
        <v>439</v>
      </c>
      <c r="T208" t="s">
        <v>67</v>
      </c>
      <c r="U208">
        <v>1</v>
      </c>
      <c r="V208" t="s">
        <v>42</v>
      </c>
      <c r="W208" t="s">
        <v>42</v>
      </c>
      <c r="X208" t="s">
        <v>42</v>
      </c>
      <c r="Y208" t="s">
        <v>42</v>
      </c>
      <c r="AA208" t="s">
        <v>438</v>
      </c>
      <c r="AB208" t="s">
        <v>73</v>
      </c>
      <c r="AC208" t="s">
        <v>74</v>
      </c>
      <c r="AD208" t="s">
        <v>46</v>
      </c>
      <c r="AE208">
        <v>2019</v>
      </c>
      <c r="AF208" t="s">
        <v>47</v>
      </c>
      <c r="AG208" t="s">
        <v>48</v>
      </c>
      <c r="AH208" t="s">
        <v>49</v>
      </c>
      <c r="AI208">
        <v>837</v>
      </c>
    </row>
    <row r="209" spans="1:35" hidden="1" x14ac:dyDescent="0.25">
      <c r="A209" t="s">
        <v>34</v>
      </c>
      <c r="B209" t="s">
        <v>35</v>
      </c>
      <c r="C209" t="s">
        <v>440</v>
      </c>
      <c r="D209">
        <v>19075130</v>
      </c>
      <c r="E209" t="s">
        <v>441</v>
      </c>
      <c r="F209">
        <v>19751</v>
      </c>
      <c r="G209" s="1">
        <v>44645</v>
      </c>
      <c r="H209" s="1"/>
      <c r="I209" s="1">
        <v>43808</v>
      </c>
      <c r="J209" t="s">
        <v>93</v>
      </c>
      <c r="N209" t="s">
        <v>52</v>
      </c>
      <c r="O209" t="s">
        <v>40</v>
      </c>
      <c r="P209" t="s">
        <v>70</v>
      </c>
      <c r="Q209" t="s">
        <v>1437</v>
      </c>
      <c r="R209" t="s">
        <v>142</v>
      </c>
      <c r="S209" t="s">
        <v>142</v>
      </c>
      <c r="T209" t="s">
        <v>44</v>
      </c>
      <c r="U209">
        <v>1</v>
      </c>
      <c r="V209" t="s">
        <v>42</v>
      </c>
      <c r="W209" t="s">
        <v>42</v>
      </c>
      <c r="X209" t="s">
        <v>42</v>
      </c>
      <c r="Y209" t="s">
        <v>42</v>
      </c>
      <c r="AB209" t="s">
        <v>73</v>
      </c>
      <c r="AC209" t="s">
        <v>74</v>
      </c>
      <c r="AD209" t="s">
        <v>46</v>
      </c>
      <c r="AE209">
        <v>2019</v>
      </c>
      <c r="AF209" t="s">
        <v>47</v>
      </c>
      <c r="AG209" t="s">
        <v>48</v>
      </c>
      <c r="AH209" t="s">
        <v>49</v>
      </c>
      <c r="AI209">
        <v>837</v>
      </c>
    </row>
    <row r="210" spans="1:35" hidden="1" x14ac:dyDescent="0.25">
      <c r="A210" t="s">
        <v>34</v>
      </c>
      <c r="B210" t="s">
        <v>35</v>
      </c>
      <c r="C210" t="s">
        <v>442</v>
      </c>
      <c r="D210">
        <v>18095132</v>
      </c>
      <c r="E210" t="s">
        <v>443</v>
      </c>
      <c r="F210">
        <v>46817</v>
      </c>
      <c r="G210" s="1">
        <v>44644</v>
      </c>
      <c r="H210" s="1"/>
      <c r="I210" s="1">
        <v>43721</v>
      </c>
      <c r="J210" t="s">
        <v>51</v>
      </c>
      <c r="N210" t="s">
        <v>39</v>
      </c>
      <c r="O210" t="s">
        <v>53</v>
      </c>
      <c r="P210" t="s">
        <v>41</v>
      </c>
      <c r="Q210" t="s">
        <v>1437</v>
      </c>
      <c r="R210" t="s">
        <v>63</v>
      </c>
      <c r="S210" t="s">
        <v>444</v>
      </c>
      <c r="T210" t="s">
        <v>64</v>
      </c>
      <c r="U210">
        <v>1</v>
      </c>
      <c r="V210" t="s">
        <v>49</v>
      </c>
      <c r="W210" t="s">
        <v>49</v>
      </c>
      <c r="X210" t="s">
        <v>42</v>
      </c>
      <c r="Y210" t="s">
        <v>42</v>
      </c>
      <c r="Z210" t="s">
        <v>65</v>
      </c>
      <c r="AA210" t="s">
        <v>445</v>
      </c>
      <c r="AB210" t="s">
        <v>48</v>
      </c>
      <c r="AC210" t="s">
        <v>58</v>
      </c>
      <c r="AD210" t="s">
        <v>46</v>
      </c>
      <c r="AE210">
        <v>2019</v>
      </c>
      <c r="AF210" t="s">
        <v>47</v>
      </c>
      <c r="AG210" t="s">
        <v>48</v>
      </c>
      <c r="AH210" t="s">
        <v>49</v>
      </c>
      <c r="AI210">
        <v>923</v>
      </c>
    </row>
    <row r="211" spans="1:35" hidden="1" x14ac:dyDescent="0.25">
      <c r="A211" t="s">
        <v>34</v>
      </c>
      <c r="B211" t="s">
        <v>35</v>
      </c>
      <c r="C211" t="s">
        <v>442</v>
      </c>
      <c r="D211">
        <v>18095132</v>
      </c>
      <c r="E211" t="s">
        <v>443</v>
      </c>
      <c r="F211">
        <v>46817</v>
      </c>
      <c r="G211" s="1">
        <v>44644</v>
      </c>
      <c r="H211" s="1"/>
      <c r="I211" s="1">
        <v>43721</v>
      </c>
      <c r="J211" t="s">
        <v>51</v>
      </c>
      <c r="K211" s="2" t="s">
        <v>446</v>
      </c>
      <c r="L211" t="s">
        <v>447</v>
      </c>
      <c r="M211">
        <v>1</v>
      </c>
      <c r="N211" t="s">
        <v>39</v>
      </c>
      <c r="O211" t="s">
        <v>53</v>
      </c>
      <c r="P211" t="s">
        <v>41</v>
      </c>
      <c r="Q211" t="s">
        <v>1437</v>
      </c>
      <c r="R211" t="s">
        <v>63</v>
      </c>
      <c r="S211" t="s">
        <v>447</v>
      </c>
      <c r="T211" t="s">
        <v>64</v>
      </c>
      <c r="U211">
        <v>1</v>
      </c>
      <c r="V211" t="s">
        <v>49</v>
      </c>
      <c r="W211" t="s">
        <v>49</v>
      </c>
      <c r="X211" t="s">
        <v>42</v>
      </c>
      <c r="Y211" t="s">
        <v>42</v>
      </c>
      <c r="Z211" t="s">
        <v>65</v>
      </c>
      <c r="AA211" t="s">
        <v>445</v>
      </c>
      <c r="AB211" t="s">
        <v>48</v>
      </c>
      <c r="AC211" t="s">
        <v>58</v>
      </c>
      <c r="AD211" t="s">
        <v>46</v>
      </c>
      <c r="AE211">
        <v>2019</v>
      </c>
      <c r="AF211" t="s">
        <v>47</v>
      </c>
      <c r="AG211" t="s">
        <v>48</v>
      </c>
      <c r="AH211" t="s">
        <v>49</v>
      </c>
      <c r="AI211">
        <v>923</v>
      </c>
    </row>
    <row r="212" spans="1:35" hidden="1" x14ac:dyDescent="0.25">
      <c r="A212" t="s">
        <v>34</v>
      </c>
      <c r="B212" t="s">
        <v>35</v>
      </c>
      <c r="C212" t="s">
        <v>448</v>
      </c>
      <c r="D212">
        <v>19075250</v>
      </c>
      <c r="E212" t="s">
        <v>449</v>
      </c>
      <c r="F212">
        <v>9785</v>
      </c>
      <c r="G212" s="1">
        <v>44644</v>
      </c>
      <c r="H212" s="1"/>
      <c r="I212" s="1">
        <v>43808</v>
      </c>
      <c r="J212" t="s">
        <v>69</v>
      </c>
      <c r="N212" t="s">
        <v>52</v>
      </c>
      <c r="O212" t="s">
        <v>40</v>
      </c>
      <c r="P212" t="s">
        <v>88</v>
      </c>
      <c r="Q212" t="s">
        <v>1437</v>
      </c>
      <c r="R212" t="s">
        <v>172</v>
      </c>
      <c r="S212" t="s">
        <v>172</v>
      </c>
      <c r="T212" t="s">
        <v>44</v>
      </c>
      <c r="U212">
        <v>1</v>
      </c>
      <c r="V212" t="s">
        <v>42</v>
      </c>
      <c r="W212" t="s">
        <v>42</v>
      </c>
      <c r="X212" t="s">
        <v>42</v>
      </c>
      <c r="Y212" t="s">
        <v>42</v>
      </c>
      <c r="AB212" t="s">
        <v>73</v>
      </c>
      <c r="AC212" t="s">
        <v>74</v>
      </c>
      <c r="AD212" t="s">
        <v>46</v>
      </c>
      <c r="AE212">
        <v>2019</v>
      </c>
      <c r="AF212" t="s">
        <v>47</v>
      </c>
      <c r="AG212" t="s">
        <v>48</v>
      </c>
      <c r="AH212" t="s">
        <v>49</v>
      </c>
      <c r="AI212">
        <v>836</v>
      </c>
    </row>
    <row r="213" spans="1:35" hidden="1" x14ac:dyDescent="0.25">
      <c r="A213" t="s">
        <v>34</v>
      </c>
      <c r="B213" t="s">
        <v>35</v>
      </c>
      <c r="C213" t="s">
        <v>450</v>
      </c>
      <c r="D213">
        <v>19075218</v>
      </c>
      <c r="E213" t="s">
        <v>451</v>
      </c>
      <c r="F213">
        <v>2681</v>
      </c>
      <c r="G213" s="1">
        <v>44553</v>
      </c>
      <c r="H213" s="1"/>
      <c r="I213" s="1">
        <v>44431</v>
      </c>
      <c r="J213" t="s">
        <v>51</v>
      </c>
      <c r="N213" t="s">
        <v>52</v>
      </c>
      <c r="O213" t="s">
        <v>40</v>
      </c>
      <c r="P213" t="s">
        <v>332</v>
      </c>
      <c r="Q213" t="s">
        <v>1437</v>
      </c>
      <c r="R213" t="s">
        <v>94</v>
      </c>
      <c r="S213" t="s">
        <v>94</v>
      </c>
      <c r="T213" t="s">
        <v>44</v>
      </c>
      <c r="U213">
        <v>1</v>
      </c>
      <c r="V213" t="s">
        <v>42</v>
      </c>
      <c r="W213" t="s">
        <v>42</v>
      </c>
      <c r="X213" t="s">
        <v>42</v>
      </c>
      <c r="Y213" t="s">
        <v>42</v>
      </c>
      <c r="Z213" t="s">
        <v>452</v>
      </c>
      <c r="AB213" t="s">
        <v>48</v>
      </c>
      <c r="AC213" t="s">
        <v>58</v>
      </c>
      <c r="AD213" t="s">
        <v>46</v>
      </c>
      <c r="AE213">
        <v>2019</v>
      </c>
      <c r="AF213" t="s">
        <v>333</v>
      </c>
      <c r="AG213" t="s">
        <v>333</v>
      </c>
      <c r="AH213" t="s">
        <v>42</v>
      </c>
      <c r="AI213">
        <v>122</v>
      </c>
    </row>
    <row r="214" spans="1:35" hidden="1" x14ac:dyDescent="0.25">
      <c r="A214" t="s">
        <v>34</v>
      </c>
      <c r="B214" t="s">
        <v>35</v>
      </c>
      <c r="C214" t="s">
        <v>453</v>
      </c>
      <c r="D214">
        <v>19075083</v>
      </c>
      <c r="E214" t="s">
        <v>68</v>
      </c>
      <c r="G214" s="1">
        <v>44034</v>
      </c>
      <c r="H214" s="1"/>
      <c r="I214" s="1">
        <v>43899</v>
      </c>
      <c r="J214" t="s">
        <v>93</v>
      </c>
      <c r="N214" t="s">
        <v>52</v>
      </c>
      <c r="O214" t="s">
        <v>53</v>
      </c>
      <c r="P214" t="s">
        <v>1324</v>
      </c>
      <c r="Q214" t="s">
        <v>1436</v>
      </c>
      <c r="R214" t="s">
        <v>63</v>
      </c>
      <c r="S214" t="s">
        <v>634</v>
      </c>
      <c r="T214" t="s">
        <v>67</v>
      </c>
      <c r="U214">
        <v>1</v>
      </c>
      <c r="V214" t="s">
        <v>42</v>
      </c>
      <c r="W214" t="s">
        <v>42</v>
      </c>
      <c r="X214" t="s">
        <v>42</v>
      </c>
      <c r="Y214" t="s">
        <v>42</v>
      </c>
      <c r="AB214" t="s">
        <v>73</v>
      </c>
      <c r="AC214" t="s">
        <v>74</v>
      </c>
      <c r="AD214" t="s">
        <v>46</v>
      </c>
      <c r="AE214">
        <v>2019</v>
      </c>
      <c r="AF214" t="s">
        <v>47</v>
      </c>
      <c r="AG214" t="s">
        <v>48</v>
      </c>
      <c r="AH214" t="s">
        <v>49</v>
      </c>
      <c r="AI214">
        <v>135</v>
      </c>
    </row>
    <row r="215" spans="1:35" hidden="1" x14ac:dyDescent="0.25">
      <c r="A215" t="s">
        <v>34</v>
      </c>
      <c r="B215" t="s">
        <v>35</v>
      </c>
      <c r="C215" t="s">
        <v>454</v>
      </c>
      <c r="D215">
        <v>19075248</v>
      </c>
      <c r="E215" t="s">
        <v>455</v>
      </c>
      <c r="F215">
        <v>19898</v>
      </c>
      <c r="G215" s="1">
        <v>44643</v>
      </c>
      <c r="H215" s="1"/>
      <c r="I215" s="1">
        <v>43808</v>
      </c>
      <c r="J215" t="s">
        <v>93</v>
      </c>
      <c r="N215" t="s">
        <v>52</v>
      </c>
      <c r="O215" t="s">
        <v>40</v>
      </c>
      <c r="P215" t="s">
        <v>70</v>
      </c>
      <c r="Q215" t="s">
        <v>1437</v>
      </c>
      <c r="R215" t="s">
        <v>142</v>
      </c>
      <c r="S215" t="s">
        <v>142</v>
      </c>
      <c r="T215" t="s">
        <v>81</v>
      </c>
      <c r="U215">
        <v>1</v>
      </c>
      <c r="V215" t="s">
        <v>42</v>
      </c>
      <c r="W215" t="s">
        <v>42</v>
      </c>
      <c r="X215" t="s">
        <v>42</v>
      </c>
      <c r="Y215" t="s">
        <v>42</v>
      </c>
      <c r="AB215" t="s">
        <v>73</v>
      </c>
      <c r="AC215" t="s">
        <v>74</v>
      </c>
      <c r="AD215" t="s">
        <v>46</v>
      </c>
      <c r="AE215">
        <v>2019</v>
      </c>
      <c r="AF215" t="s">
        <v>47</v>
      </c>
      <c r="AG215" t="s">
        <v>48</v>
      </c>
      <c r="AH215" t="s">
        <v>49</v>
      </c>
      <c r="AI215">
        <v>835</v>
      </c>
    </row>
    <row r="216" spans="1:35" hidden="1" x14ac:dyDescent="0.25">
      <c r="A216" t="s">
        <v>34</v>
      </c>
      <c r="B216" t="s">
        <v>35</v>
      </c>
      <c r="C216" t="s">
        <v>456</v>
      </c>
      <c r="D216">
        <v>18095048</v>
      </c>
      <c r="E216" t="s">
        <v>457</v>
      </c>
      <c r="F216">
        <v>44976</v>
      </c>
      <c r="G216" s="1">
        <v>44642</v>
      </c>
      <c r="H216" s="1"/>
      <c r="I216" s="1">
        <v>43721</v>
      </c>
      <c r="J216" t="s">
        <v>51</v>
      </c>
      <c r="K216" s="2" t="s">
        <v>458</v>
      </c>
      <c r="L216" t="s">
        <v>459</v>
      </c>
      <c r="M216">
        <v>1</v>
      </c>
      <c r="N216" t="s">
        <v>39</v>
      </c>
      <c r="O216" t="s">
        <v>40</v>
      </c>
      <c r="P216" t="s">
        <v>41</v>
      </c>
      <c r="Q216" t="s">
        <v>1437</v>
      </c>
      <c r="R216" t="s">
        <v>63</v>
      </c>
      <c r="S216" t="s">
        <v>459</v>
      </c>
      <c r="T216" t="s">
        <v>64</v>
      </c>
      <c r="U216">
        <v>1</v>
      </c>
      <c r="V216" t="s">
        <v>49</v>
      </c>
      <c r="W216" t="s">
        <v>49</v>
      </c>
      <c r="X216" t="s">
        <v>42</v>
      </c>
      <c r="Y216" t="s">
        <v>42</v>
      </c>
      <c r="Z216" t="s">
        <v>65</v>
      </c>
      <c r="AB216" t="s">
        <v>48</v>
      </c>
      <c r="AC216" t="s">
        <v>58</v>
      </c>
      <c r="AD216" t="s">
        <v>46</v>
      </c>
      <c r="AE216">
        <v>2019</v>
      </c>
      <c r="AF216" t="s">
        <v>47</v>
      </c>
      <c r="AG216" t="s">
        <v>48</v>
      </c>
      <c r="AH216" t="s">
        <v>49</v>
      </c>
      <c r="AI216">
        <v>921</v>
      </c>
    </row>
    <row r="217" spans="1:35" hidden="1" x14ac:dyDescent="0.25">
      <c r="A217" t="s">
        <v>34</v>
      </c>
      <c r="B217" t="s">
        <v>35</v>
      </c>
      <c r="C217" t="s">
        <v>456</v>
      </c>
      <c r="D217">
        <v>18095048</v>
      </c>
      <c r="E217" t="s">
        <v>457</v>
      </c>
      <c r="F217">
        <v>44976</v>
      </c>
      <c r="G217" s="1">
        <v>44642</v>
      </c>
      <c r="H217" s="1"/>
      <c r="I217" s="1">
        <v>43721</v>
      </c>
      <c r="J217" t="s">
        <v>51</v>
      </c>
      <c r="K217" s="2" t="s">
        <v>460</v>
      </c>
      <c r="L217" t="s">
        <v>461</v>
      </c>
      <c r="M217">
        <v>1</v>
      </c>
      <c r="N217" t="s">
        <v>39</v>
      </c>
      <c r="O217" t="s">
        <v>40</v>
      </c>
      <c r="P217" t="s">
        <v>41</v>
      </c>
      <c r="Q217" t="s">
        <v>1437</v>
      </c>
      <c r="R217" t="s">
        <v>63</v>
      </c>
      <c r="S217" t="s">
        <v>461</v>
      </c>
      <c r="T217" t="s">
        <v>64</v>
      </c>
      <c r="U217">
        <v>1</v>
      </c>
      <c r="V217" t="s">
        <v>49</v>
      </c>
      <c r="W217" t="s">
        <v>49</v>
      </c>
      <c r="X217" t="s">
        <v>42</v>
      </c>
      <c r="Y217" t="s">
        <v>42</v>
      </c>
      <c r="Z217" t="s">
        <v>65</v>
      </c>
      <c r="AB217" t="s">
        <v>48</v>
      </c>
      <c r="AC217" t="s">
        <v>58</v>
      </c>
      <c r="AD217" t="s">
        <v>46</v>
      </c>
      <c r="AE217">
        <v>2019</v>
      </c>
      <c r="AF217" t="s">
        <v>47</v>
      </c>
      <c r="AG217" t="s">
        <v>48</v>
      </c>
      <c r="AH217" t="s">
        <v>49</v>
      </c>
      <c r="AI217">
        <v>921</v>
      </c>
    </row>
    <row r="218" spans="1:35" hidden="1" x14ac:dyDescent="0.25">
      <c r="A218" t="s">
        <v>34</v>
      </c>
      <c r="B218" t="s">
        <v>35</v>
      </c>
      <c r="C218" t="s">
        <v>456</v>
      </c>
      <c r="D218">
        <v>18095048</v>
      </c>
      <c r="E218" t="s">
        <v>457</v>
      </c>
      <c r="F218">
        <v>44976</v>
      </c>
      <c r="G218" s="1">
        <v>44642</v>
      </c>
      <c r="H218" s="1"/>
      <c r="I218" s="1">
        <v>43721</v>
      </c>
      <c r="J218" t="s">
        <v>51</v>
      </c>
      <c r="K218" s="2" t="s">
        <v>175</v>
      </c>
      <c r="L218" t="s">
        <v>176</v>
      </c>
      <c r="M218">
        <v>1</v>
      </c>
      <c r="N218" t="s">
        <v>39</v>
      </c>
      <c r="O218" t="s">
        <v>40</v>
      </c>
      <c r="P218" t="s">
        <v>41</v>
      </c>
      <c r="Q218" t="s">
        <v>1437</v>
      </c>
      <c r="R218" t="s">
        <v>63</v>
      </c>
      <c r="S218" t="s">
        <v>176</v>
      </c>
      <c r="T218" t="s">
        <v>64</v>
      </c>
      <c r="U218">
        <v>1</v>
      </c>
      <c r="V218" t="s">
        <v>49</v>
      </c>
      <c r="W218" t="s">
        <v>49</v>
      </c>
      <c r="X218" t="s">
        <v>42</v>
      </c>
      <c r="Y218" t="s">
        <v>42</v>
      </c>
      <c r="Z218" t="s">
        <v>65</v>
      </c>
      <c r="AB218" t="s">
        <v>48</v>
      </c>
      <c r="AC218" t="s">
        <v>58</v>
      </c>
      <c r="AD218" t="s">
        <v>46</v>
      </c>
      <c r="AE218">
        <v>2019</v>
      </c>
      <c r="AF218" t="s">
        <v>47</v>
      </c>
      <c r="AG218" t="s">
        <v>48</v>
      </c>
      <c r="AH218" t="s">
        <v>49</v>
      </c>
      <c r="AI218">
        <v>921</v>
      </c>
    </row>
    <row r="219" spans="1:35" hidden="1" x14ac:dyDescent="0.25">
      <c r="A219" t="s">
        <v>34</v>
      </c>
      <c r="B219" t="s">
        <v>35</v>
      </c>
      <c r="C219" t="s">
        <v>462</v>
      </c>
      <c r="D219">
        <v>18095135</v>
      </c>
      <c r="E219" t="s">
        <v>463</v>
      </c>
      <c r="F219">
        <v>849</v>
      </c>
      <c r="G219" s="1">
        <v>44642</v>
      </c>
      <c r="H219" s="1"/>
      <c r="I219" s="1">
        <v>44176</v>
      </c>
      <c r="J219" t="s">
        <v>69</v>
      </c>
      <c r="N219" t="s">
        <v>52</v>
      </c>
      <c r="O219" t="s">
        <v>53</v>
      </c>
      <c r="P219" t="s">
        <v>88</v>
      </c>
      <c r="Q219" t="s">
        <v>1437</v>
      </c>
      <c r="R219" t="s">
        <v>63</v>
      </c>
      <c r="S219" t="s">
        <v>464</v>
      </c>
      <c r="T219" t="s">
        <v>64</v>
      </c>
      <c r="U219">
        <v>1</v>
      </c>
      <c r="V219" t="s">
        <v>49</v>
      </c>
      <c r="W219" t="s">
        <v>42</v>
      </c>
      <c r="X219" t="s">
        <v>49</v>
      </c>
      <c r="Y219" t="s">
        <v>42</v>
      </c>
      <c r="Z219" t="s">
        <v>83</v>
      </c>
      <c r="AA219" t="s">
        <v>465</v>
      </c>
      <c r="AB219" t="s">
        <v>73</v>
      </c>
      <c r="AC219" t="s">
        <v>74</v>
      </c>
      <c r="AD219" t="s">
        <v>46</v>
      </c>
      <c r="AE219">
        <v>2019</v>
      </c>
      <c r="AF219" t="s">
        <v>47</v>
      </c>
      <c r="AG219" t="s">
        <v>48</v>
      </c>
      <c r="AH219" t="s">
        <v>49</v>
      </c>
      <c r="AI219">
        <v>466</v>
      </c>
    </row>
    <row r="220" spans="1:35" hidden="1" x14ac:dyDescent="0.25">
      <c r="A220" t="s">
        <v>34</v>
      </c>
      <c r="B220" t="s">
        <v>35</v>
      </c>
      <c r="C220" t="s">
        <v>418</v>
      </c>
      <c r="D220">
        <v>18095141</v>
      </c>
      <c r="E220" t="s">
        <v>419</v>
      </c>
      <c r="F220">
        <v>6614</v>
      </c>
      <c r="G220" s="1">
        <v>44321</v>
      </c>
      <c r="H220" s="1">
        <v>43815</v>
      </c>
      <c r="I220" s="1">
        <v>44092</v>
      </c>
      <c r="J220" t="s">
        <v>51</v>
      </c>
      <c r="K220" s="2" t="s">
        <v>466</v>
      </c>
      <c r="L220" t="s">
        <v>467</v>
      </c>
      <c r="M220">
        <v>1</v>
      </c>
      <c r="N220" t="s">
        <v>52</v>
      </c>
      <c r="O220" t="s">
        <v>53</v>
      </c>
      <c r="Q220" t="s">
        <v>1436</v>
      </c>
      <c r="R220" t="s">
        <v>63</v>
      </c>
      <c r="S220" t="s">
        <v>467</v>
      </c>
      <c r="T220" t="s">
        <v>64</v>
      </c>
      <c r="U220">
        <v>1</v>
      </c>
      <c r="V220" t="s">
        <v>49</v>
      </c>
      <c r="W220" t="s">
        <v>49</v>
      </c>
      <c r="X220" t="s">
        <v>42</v>
      </c>
      <c r="Y220" t="s">
        <v>42</v>
      </c>
      <c r="Z220" t="s">
        <v>65</v>
      </c>
      <c r="AB220" t="s">
        <v>48</v>
      </c>
      <c r="AC220" t="s">
        <v>58</v>
      </c>
      <c r="AD220" t="s">
        <v>46</v>
      </c>
      <c r="AE220">
        <v>2019</v>
      </c>
      <c r="AF220" t="s">
        <v>47</v>
      </c>
      <c r="AG220" t="s">
        <v>48</v>
      </c>
      <c r="AH220" t="s">
        <v>49</v>
      </c>
      <c r="AI220">
        <v>229</v>
      </c>
    </row>
    <row r="221" spans="1:35" hidden="1" x14ac:dyDescent="0.25">
      <c r="A221" t="s">
        <v>34</v>
      </c>
      <c r="B221" t="s">
        <v>35</v>
      </c>
      <c r="C221" t="s">
        <v>647</v>
      </c>
      <c r="D221">
        <v>19075048</v>
      </c>
      <c r="E221" t="s">
        <v>648</v>
      </c>
      <c r="F221">
        <v>12457</v>
      </c>
      <c r="G221" s="1">
        <v>44429</v>
      </c>
      <c r="H221" s="1"/>
      <c r="I221" s="1">
        <v>44089</v>
      </c>
      <c r="J221" t="s">
        <v>93</v>
      </c>
      <c r="N221" t="s">
        <v>52</v>
      </c>
      <c r="O221" t="s">
        <v>40</v>
      </c>
      <c r="P221" t="s">
        <v>54</v>
      </c>
      <c r="Q221" t="s">
        <v>1437</v>
      </c>
      <c r="R221" t="s">
        <v>63</v>
      </c>
      <c r="S221" t="s">
        <v>253</v>
      </c>
      <c r="T221" t="s">
        <v>151</v>
      </c>
      <c r="U221">
        <v>1</v>
      </c>
      <c r="V221" t="s">
        <v>42</v>
      </c>
      <c r="W221" t="s">
        <v>42</v>
      </c>
      <c r="X221" t="s">
        <v>42</v>
      </c>
      <c r="Y221" t="s">
        <v>42</v>
      </c>
      <c r="AB221" t="s">
        <v>73</v>
      </c>
      <c r="AC221" t="s">
        <v>74</v>
      </c>
      <c r="AD221" t="s">
        <v>46</v>
      </c>
      <c r="AE221">
        <v>2019</v>
      </c>
      <c r="AF221" t="s">
        <v>47</v>
      </c>
      <c r="AG221" t="s">
        <v>48</v>
      </c>
      <c r="AH221" t="s">
        <v>49</v>
      </c>
      <c r="AI221">
        <v>340</v>
      </c>
    </row>
    <row r="222" spans="1:35" s="27" customFormat="1" hidden="1" x14ac:dyDescent="0.25">
      <c r="A222" s="27" t="s">
        <v>34</v>
      </c>
      <c r="B222" s="27" t="s">
        <v>35</v>
      </c>
      <c r="C222" s="27" t="s">
        <v>387</v>
      </c>
      <c r="D222" s="27">
        <v>19075287</v>
      </c>
      <c r="E222" s="27" t="s">
        <v>388</v>
      </c>
      <c r="F222" s="27">
        <f>22205-4242</f>
        <v>17963</v>
      </c>
      <c r="G222" s="28">
        <v>44590</v>
      </c>
      <c r="H222" s="28"/>
      <c r="I222" s="28">
        <v>44179</v>
      </c>
      <c r="J222" s="27" t="s">
        <v>51</v>
      </c>
      <c r="K222" s="29" t="s">
        <v>125</v>
      </c>
      <c r="L222" s="27" t="s">
        <v>126</v>
      </c>
      <c r="M222" s="27">
        <v>3</v>
      </c>
      <c r="N222" s="27" t="s">
        <v>52</v>
      </c>
      <c r="O222" s="27" t="s">
        <v>53</v>
      </c>
      <c r="P222" s="27" t="s">
        <v>391</v>
      </c>
      <c r="Q222" t="s">
        <v>1437</v>
      </c>
      <c r="R222" s="27" t="s">
        <v>63</v>
      </c>
      <c r="S222" s="27" t="s">
        <v>126</v>
      </c>
      <c r="T222" s="27" t="s">
        <v>64</v>
      </c>
      <c r="U222" s="27">
        <v>1</v>
      </c>
      <c r="V222" s="27" t="s">
        <v>49</v>
      </c>
      <c r="W222" s="27" t="s">
        <v>49</v>
      </c>
      <c r="X222" s="27" t="s">
        <v>42</v>
      </c>
      <c r="Y222" s="27" t="s">
        <v>42</v>
      </c>
      <c r="Z222" s="27" t="s">
        <v>65</v>
      </c>
      <c r="AB222" s="27" t="s">
        <v>48</v>
      </c>
      <c r="AC222" s="27" t="s">
        <v>58</v>
      </c>
      <c r="AD222" s="27" t="s">
        <v>46</v>
      </c>
      <c r="AE222" s="27">
        <v>2019</v>
      </c>
      <c r="AF222" s="27" t="s">
        <v>47</v>
      </c>
      <c r="AG222" s="27" t="s">
        <v>48</v>
      </c>
      <c r="AH222" s="27" t="s">
        <v>49</v>
      </c>
      <c r="AI222" s="27">
        <v>411</v>
      </c>
    </row>
    <row r="223" spans="1:35" hidden="1" x14ac:dyDescent="0.25">
      <c r="A223" t="s">
        <v>34</v>
      </c>
      <c r="B223" t="s">
        <v>35</v>
      </c>
      <c r="C223" t="s">
        <v>456</v>
      </c>
      <c r="D223">
        <v>18095048</v>
      </c>
      <c r="E223" t="s">
        <v>457</v>
      </c>
      <c r="F223">
        <v>44976</v>
      </c>
      <c r="G223" s="1">
        <v>44642</v>
      </c>
      <c r="H223" s="1"/>
      <c r="I223" s="1">
        <v>43721</v>
      </c>
      <c r="J223" t="s">
        <v>51</v>
      </c>
      <c r="N223" t="s">
        <v>39</v>
      </c>
      <c r="O223" t="s">
        <v>40</v>
      </c>
      <c r="P223" t="s">
        <v>41</v>
      </c>
      <c r="Q223" t="s">
        <v>1437</v>
      </c>
      <c r="R223" t="s">
        <v>197</v>
      </c>
      <c r="S223" t="s">
        <v>197</v>
      </c>
      <c r="T223" t="s">
        <v>44</v>
      </c>
      <c r="U223">
        <v>1</v>
      </c>
      <c r="V223" t="s">
        <v>42</v>
      </c>
      <c r="W223" t="s">
        <v>42</v>
      </c>
      <c r="X223" t="s">
        <v>42</v>
      </c>
      <c r="Y223" t="s">
        <v>42</v>
      </c>
      <c r="AA223" t="s">
        <v>468</v>
      </c>
      <c r="AB223" t="s">
        <v>48</v>
      </c>
      <c r="AC223" t="s">
        <v>58</v>
      </c>
      <c r="AD223" t="s">
        <v>46</v>
      </c>
      <c r="AE223">
        <v>2019</v>
      </c>
      <c r="AF223" t="s">
        <v>47</v>
      </c>
      <c r="AG223" t="s">
        <v>48</v>
      </c>
      <c r="AH223" t="s">
        <v>49</v>
      </c>
      <c r="AI223">
        <v>921</v>
      </c>
    </row>
    <row r="224" spans="1:35" hidden="1" x14ac:dyDescent="0.25">
      <c r="A224" t="s">
        <v>34</v>
      </c>
      <c r="B224" t="s">
        <v>35</v>
      </c>
      <c r="C224" t="s">
        <v>432</v>
      </c>
      <c r="D224">
        <v>19075192</v>
      </c>
      <c r="E224" t="s">
        <v>433</v>
      </c>
      <c r="F224">
        <v>34803</v>
      </c>
      <c r="G224" s="1">
        <v>44642</v>
      </c>
      <c r="H224" s="1"/>
      <c r="I224" s="1">
        <v>44189</v>
      </c>
      <c r="J224" t="s">
        <v>51</v>
      </c>
      <c r="N224" t="s">
        <v>52</v>
      </c>
      <c r="O224" t="s">
        <v>53</v>
      </c>
      <c r="P224" t="s">
        <v>469</v>
      </c>
      <c r="Q224" t="s">
        <v>1437</v>
      </c>
      <c r="R224" t="s">
        <v>63</v>
      </c>
      <c r="S224" t="s">
        <v>470</v>
      </c>
      <c r="T224" t="s">
        <v>64</v>
      </c>
      <c r="U224">
        <v>1</v>
      </c>
      <c r="V224" t="s">
        <v>49</v>
      </c>
      <c r="W224" t="s">
        <v>42</v>
      </c>
      <c r="X224" t="s">
        <v>49</v>
      </c>
      <c r="Y224" t="s">
        <v>42</v>
      </c>
      <c r="Z224" t="s">
        <v>83</v>
      </c>
      <c r="AB224" t="s">
        <v>48</v>
      </c>
      <c r="AC224" t="s">
        <v>58</v>
      </c>
      <c r="AD224" t="s">
        <v>46</v>
      </c>
      <c r="AE224">
        <v>2019</v>
      </c>
      <c r="AF224" t="s">
        <v>47</v>
      </c>
      <c r="AG224" t="s">
        <v>48</v>
      </c>
      <c r="AH224" t="s">
        <v>49</v>
      </c>
      <c r="AI224">
        <v>453</v>
      </c>
    </row>
    <row r="225" spans="1:35" hidden="1" x14ac:dyDescent="0.25">
      <c r="A225" t="s">
        <v>34</v>
      </c>
      <c r="B225" t="s">
        <v>35</v>
      </c>
      <c r="C225" t="s">
        <v>432</v>
      </c>
      <c r="D225">
        <v>19075192</v>
      </c>
      <c r="E225" t="s">
        <v>433</v>
      </c>
      <c r="F225">
        <v>34803</v>
      </c>
      <c r="G225" s="1">
        <v>44642</v>
      </c>
      <c r="H225" s="1"/>
      <c r="I225" s="1">
        <v>44189</v>
      </c>
      <c r="J225" t="s">
        <v>51</v>
      </c>
      <c r="N225" t="s">
        <v>52</v>
      </c>
      <c r="O225" t="s">
        <v>53</v>
      </c>
      <c r="P225" t="s">
        <v>469</v>
      </c>
      <c r="Q225" t="s">
        <v>1437</v>
      </c>
      <c r="R225" t="s">
        <v>63</v>
      </c>
      <c r="S225" t="s">
        <v>471</v>
      </c>
      <c r="T225" t="s">
        <v>64</v>
      </c>
      <c r="U225">
        <v>1</v>
      </c>
      <c r="V225" t="s">
        <v>49</v>
      </c>
      <c r="W225" t="s">
        <v>49</v>
      </c>
      <c r="X225" t="s">
        <v>42</v>
      </c>
      <c r="Y225" t="s">
        <v>42</v>
      </c>
      <c r="Z225" t="s">
        <v>65</v>
      </c>
      <c r="AA225" t="s">
        <v>356</v>
      </c>
      <c r="AB225" t="s">
        <v>48</v>
      </c>
      <c r="AC225" t="s">
        <v>58</v>
      </c>
      <c r="AD225" t="s">
        <v>46</v>
      </c>
      <c r="AE225">
        <v>2019</v>
      </c>
      <c r="AF225" t="s">
        <v>47</v>
      </c>
      <c r="AG225" t="s">
        <v>48</v>
      </c>
      <c r="AH225" t="s">
        <v>49</v>
      </c>
      <c r="AI225">
        <v>453</v>
      </c>
    </row>
    <row r="226" spans="1:35" hidden="1" x14ac:dyDescent="0.25">
      <c r="A226" t="s">
        <v>34</v>
      </c>
      <c r="B226" t="s">
        <v>35</v>
      </c>
      <c r="C226" t="s">
        <v>432</v>
      </c>
      <c r="D226">
        <v>19075192</v>
      </c>
      <c r="E226" t="s">
        <v>433</v>
      </c>
      <c r="F226">
        <v>34803</v>
      </c>
      <c r="G226" s="1">
        <v>44642</v>
      </c>
      <c r="H226" s="1"/>
      <c r="I226" s="1">
        <v>44189</v>
      </c>
      <c r="J226" t="s">
        <v>51</v>
      </c>
      <c r="N226" t="s">
        <v>52</v>
      </c>
      <c r="O226" t="s">
        <v>53</v>
      </c>
      <c r="P226" t="s">
        <v>469</v>
      </c>
      <c r="Q226" t="s">
        <v>1437</v>
      </c>
      <c r="R226" t="s">
        <v>63</v>
      </c>
      <c r="S226" t="s">
        <v>472</v>
      </c>
      <c r="T226" t="s">
        <v>64</v>
      </c>
      <c r="U226">
        <v>1</v>
      </c>
      <c r="V226" t="s">
        <v>49</v>
      </c>
      <c r="W226" t="s">
        <v>42</v>
      </c>
      <c r="X226" t="s">
        <v>49</v>
      </c>
      <c r="Y226" t="s">
        <v>42</v>
      </c>
      <c r="Z226" t="s">
        <v>83</v>
      </c>
      <c r="AB226" t="s">
        <v>48</v>
      </c>
      <c r="AC226" t="s">
        <v>58</v>
      </c>
      <c r="AD226" t="s">
        <v>46</v>
      </c>
      <c r="AE226">
        <v>2019</v>
      </c>
      <c r="AF226" t="s">
        <v>47</v>
      </c>
      <c r="AG226" t="s">
        <v>48</v>
      </c>
      <c r="AH226" t="s">
        <v>49</v>
      </c>
      <c r="AI226">
        <v>453</v>
      </c>
    </row>
    <row r="227" spans="1:35" hidden="1" x14ac:dyDescent="0.25">
      <c r="A227" t="s">
        <v>34</v>
      </c>
      <c r="B227" t="s">
        <v>35</v>
      </c>
      <c r="C227" t="s">
        <v>473</v>
      </c>
      <c r="D227">
        <v>19075070</v>
      </c>
      <c r="E227" t="s">
        <v>474</v>
      </c>
      <c r="F227">
        <v>3799</v>
      </c>
      <c r="G227" s="1">
        <v>44639</v>
      </c>
      <c r="H227" s="1"/>
      <c r="I227" s="1">
        <v>44527</v>
      </c>
      <c r="J227" t="s">
        <v>69</v>
      </c>
      <c r="N227" t="s">
        <v>52</v>
      </c>
      <c r="O227" t="s">
        <v>53</v>
      </c>
      <c r="P227" t="s">
        <v>88</v>
      </c>
      <c r="Q227" t="s">
        <v>1436</v>
      </c>
      <c r="R227" t="s">
        <v>63</v>
      </c>
      <c r="S227" t="s">
        <v>475</v>
      </c>
      <c r="T227" t="s">
        <v>151</v>
      </c>
      <c r="U227">
        <v>1</v>
      </c>
      <c r="V227" t="s">
        <v>42</v>
      </c>
      <c r="W227" t="s">
        <v>42</v>
      </c>
      <c r="X227" t="s">
        <v>42</v>
      </c>
      <c r="Y227" t="s">
        <v>42</v>
      </c>
      <c r="AB227" t="s">
        <v>73</v>
      </c>
      <c r="AC227" t="s">
        <v>74</v>
      </c>
      <c r="AD227" t="s">
        <v>46</v>
      </c>
      <c r="AE227">
        <v>2019</v>
      </c>
      <c r="AF227" t="s">
        <v>47</v>
      </c>
      <c r="AG227" t="s">
        <v>48</v>
      </c>
      <c r="AH227" t="s">
        <v>49</v>
      </c>
      <c r="AI227">
        <v>112</v>
      </c>
    </row>
    <row r="228" spans="1:35" hidden="1" x14ac:dyDescent="0.25">
      <c r="A228" t="s">
        <v>34</v>
      </c>
      <c r="B228" t="s">
        <v>35</v>
      </c>
      <c r="C228" t="s">
        <v>473</v>
      </c>
      <c r="D228">
        <v>19075070</v>
      </c>
      <c r="E228" t="s">
        <v>474</v>
      </c>
      <c r="F228">
        <v>3799</v>
      </c>
      <c r="G228" s="1">
        <v>44639</v>
      </c>
      <c r="H228" s="1"/>
      <c r="I228" s="1">
        <v>44527</v>
      </c>
      <c r="J228" t="s">
        <v>69</v>
      </c>
      <c r="N228" t="s">
        <v>52</v>
      </c>
      <c r="O228" t="s">
        <v>53</v>
      </c>
      <c r="P228" t="s">
        <v>88</v>
      </c>
      <c r="Q228" t="s">
        <v>1436</v>
      </c>
      <c r="R228" t="s">
        <v>63</v>
      </c>
      <c r="S228" t="s">
        <v>476</v>
      </c>
      <c r="T228" t="s">
        <v>151</v>
      </c>
      <c r="U228">
        <v>1</v>
      </c>
      <c r="V228" t="s">
        <v>42</v>
      </c>
      <c r="W228" t="s">
        <v>42</v>
      </c>
      <c r="X228" t="s">
        <v>42</v>
      </c>
      <c r="Y228" t="s">
        <v>42</v>
      </c>
      <c r="AB228" t="s">
        <v>73</v>
      </c>
      <c r="AC228" t="s">
        <v>74</v>
      </c>
      <c r="AD228" t="s">
        <v>46</v>
      </c>
      <c r="AE228">
        <v>2019</v>
      </c>
      <c r="AF228" t="s">
        <v>47</v>
      </c>
      <c r="AG228" t="s">
        <v>48</v>
      </c>
      <c r="AH228" t="s">
        <v>49</v>
      </c>
      <c r="AI228">
        <v>112</v>
      </c>
    </row>
    <row r="229" spans="1:35" hidden="1" x14ac:dyDescent="0.25">
      <c r="A229" t="s">
        <v>34</v>
      </c>
      <c r="B229" t="s">
        <v>35</v>
      </c>
      <c r="E229" t="s">
        <v>477</v>
      </c>
      <c r="F229">
        <v>6339</v>
      </c>
      <c r="G229" s="1">
        <v>44639</v>
      </c>
      <c r="H229" s="1"/>
      <c r="I229" s="1">
        <v>43808</v>
      </c>
      <c r="J229" t="s">
        <v>69</v>
      </c>
      <c r="N229" t="s">
        <v>52</v>
      </c>
      <c r="O229" t="s">
        <v>40</v>
      </c>
      <c r="P229" t="s">
        <v>478</v>
      </c>
      <c r="Q229" t="s">
        <v>1437</v>
      </c>
      <c r="R229" t="s">
        <v>246</v>
      </c>
      <c r="S229" t="s">
        <v>246</v>
      </c>
      <c r="T229" t="s">
        <v>44</v>
      </c>
      <c r="U229">
        <v>1</v>
      </c>
      <c r="V229" t="s">
        <v>42</v>
      </c>
      <c r="W229" t="s">
        <v>42</v>
      </c>
      <c r="X229" t="s">
        <v>42</v>
      </c>
      <c r="Y229" t="s">
        <v>42</v>
      </c>
      <c r="AA229" t="s">
        <v>438</v>
      </c>
      <c r="AB229" t="s">
        <v>73</v>
      </c>
      <c r="AC229" t="s">
        <v>74</v>
      </c>
      <c r="AD229" t="s">
        <v>46</v>
      </c>
      <c r="AE229">
        <v>2019</v>
      </c>
      <c r="AF229" t="s">
        <v>47</v>
      </c>
      <c r="AG229" t="s">
        <v>48</v>
      </c>
      <c r="AH229" t="s">
        <v>49</v>
      </c>
      <c r="AI229">
        <v>831</v>
      </c>
    </row>
    <row r="230" spans="1:35" hidden="1" x14ac:dyDescent="0.25">
      <c r="A230" t="s">
        <v>34</v>
      </c>
      <c r="B230" t="s">
        <v>35</v>
      </c>
      <c r="C230" t="s">
        <v>106</v>
      </c>
      <c r="D230">
        <v>18095083</v>
      </c>
      <c r="E230" t="s">
        <v>107</v>
      </c>
      <c r="F230">
        <v>16030</v>
      </c>
      <c r="G230" s="1">
        <v>44638</v>
      </c>
      <c r="H230" s="1"/>
      <c r="I230" s="1">
        <v>44095</v>
      </c>
      <c r="J230" t="s">
        <v>69</v>
      </c>
      <c r="N230" t="s">
        <v>52</v>
      </c>
      <c r="O230" t="s">
        <v>40</v>
      </c>
      <c r="P230" t="s">
        <v>70</v>
      </c>
      <c r="Q230" t="s">
        <v>1437</v>
      </c>
      <c r="R230" t="s">
        <v>105</v>
      </c>
      <c r="S230" t="s">
        <v>105</v>
      </c>
      <c r="T230" t="s">
        <v>44</v>
      </c>
      <c r="U230">
        <v>1</v>
      </c>
      <c r="V230" t="s">
        <v>42</v>
      </c>
      <c r="W230" t="s">
        <v>42</v>
      </c>
      <c r="X230" t="s">
        <v>42</v>
      </c>
      <c r="Y230" t="s">
        <v>42</v>
      </c>
      <c r="AB230" t="s">
        <v>73</v>
      </c>
      <c r="AC230" t="s">
        <v>74</v>
      </c>
      <c r="AD230" t="s">
        <v>46</v>
      </c>
      <c r="AE230">
        <v>2019</v>
      </c>
      <c r="AF230" t="s">
        <v>47</v>
      </c>
      <c r="AG230" t="s">
        <v>48</v>
      </c>
      <c r="AH230" t="s">
        <v>49</v>
      </c>
      <c r="AI230">
        <v>543</v>
      </c>
    </row>
    <row r="231" spans="1:35" hidden="1" x14ac:dyDescent="0.25">
      <c r="A231" t="s">
        <v>34</v>
      </c>
      <c r="B231" t="s">
        <v>35</v>
      </c>
      <c r="C231" t="s">
        <v>657</v>
      </c>
      <c r="D231">
        <v>19075129</v>
      </c>
      <c r="E231" t="s">
        <v>658</v>
      </c>
      <c r="F231">
        <v>12383</v>
      </c>
      <c r="G231" s="1">
        <v>44635</v>
      </c>
      <c r="H231" s="1"/>
      <c r="I231" s="1">
        <v>44270</v>
      </c>
      <c r="J231" t="s">
        <v>69</v>
      </c>
      <c r="K231" s="2" t="s">
        <v>111</v>
      </c>
      <c r="L231" t="s">
        <v>86</v>
      </c>
      <c r="N231" t="s">
        <v>52</v>
      </c>
      <c r="O231" t="s">
        <v>53</v>
      </c>
      <c r="P231" t="s">
        <v>112</v>
      </c>
      <c r="Q231" t="s">
        <v>1437</v>
      </c>
      <c r="R231" t="s">
        <v>63</v>
      </c>
      <c r="S231" t="s">
        <v>479</v>
      </c>
      <c r="T231" t="s">
        <v>64</v>
      </c>
      <c r="U231">
        <v>1</v>
      </c>
      <c r="V231" t="s">
        <v>49</v>
      </c>
      <c r="W231" t="s">
        <v>42</v>
      </c>
      <c r="X231" t="s">
        <v>49</v>
      </c>
      <c r="Y231" t="s">
        <v>42</v>
      </c>
      <c r="Z231" t="s">
        <v>83</v>
      </c>
      <c r="AB231" t="s">
        <v>73</v>
      </c>
      <c r="AC231" t="s">
        <v>74</v>
      </c>
      <c r="AD231" t="s">
        <v>46</v>
      </c>
      <c r="AE231">
        <v>2019</v>
      </c>
      <c r="AF231" t="s">
        <v>47</v>
      </c>
      <c r="AG231" t="s">
        <v>48</v>
      </c>
      <c r="AH231" t="s">
        <v>49</v>
      </c>
      <c r="AI231">
        <v>365</v>
      </c>
    </row>
    <row r="232" spans="1:35" hidden="1" x14ac:dyDescent="0.25">
      <c r="A232" t="s">
        <v>34</v>
      </c>
      <c r="B232" t="s">
        <v>35</v>
      </c>
      <c r="C232" t="s">
        <v>480</v>
      </c>
      <c r="D232">
        <v>19104140</v>
      </c>
      <c r="E232" t="s">
        <v>481</v>
      </c>
      <c r="F232">
        <v>5349</v>
      </c>
      <c r="G232" s="1">
        <v>44638</v>
      </c>
      <c r="H232" s="1"/>
      <c r="I232" s="1">
        <v>44503</v>
      </c>
      <c r="J232" t="s">
        <v>51</v>
      </c>
      <c r="N232" t="s">
        <v>52</v>
      </c>
      <c r="O232" t="s">
        <v>40</v>
      </c>
      <c r="P232" t="s">
        <v>154</v>
      </c>
      <c r="Q232" t="s">
        <v>1437</v>
      </c>
      <c r="R232" t="s">
        <v>246</v>
      </c>
      <c r="S232" t="s">
        <v>246</v>
      </c>
      <c r="T232" t="s">
        <v>44</v>
      </c>
      <c r="U232">
        <v>1</v>
      </c>
      <c r="V232" t="s">
        <v>42</v>
      </c>
      <c r="W232" t="s">
        <v>42</v>
      </c>
      <c r="X232" t="s">
        <v>42</v>
      </c>
      <c r="Y232" t="s">
        <v>42</v>
      </c>
      <c r="AB232" t="s">
        <v>48</v>
      </c>
      <c r="AC232" t="s">
        <v>58</v>
      </c>
      <c r="AD232" t="s">
        <v>46</v>
      </c>
      <c r="AE232">
        <v>2021</v>
      </c>
      <c r="AF232" t="s">
        <v>47</v>
      </c>
      <c r="AG232" t="s">
        <v>48</v>
      </c>
      <c r="AH232" t="s">
        <v>42</v>
      </c>
      <c r="AI232">
        <v>135</v>
      </c>
    </row>
    <row r="233" spans="1:35" hidden="1" x14ac:dyDescent="0.25">
      <c r="A233" t="s">
        <v>34</v>
      </c>
      <c r="B233" t="s">
        <v>35</v>
      </c>
      <c r="C233" t="s">
        <v>264</v>
      </c>
      <c r="D233">
        <v>19075161</v>
      </c>
      <c r="E233" t="s">
        <v>265</v>
      </c>
      <c r="F233">
        <v>23281</v>
      </c>
      <c r="G233" s="1">
        <v>44638</v>
      </c>
      <c r="H233" s="1"/>
      <c r="I233" s="1">
        <v>44092</v>
      </c>
      <c r="J233" t="s">
        <v>69</v>
      </c>
      <c r="N233" t="s">
        <v>52</v>
      </c>
      <c r="O233" t="s">
        <v>40</v>
      </c>
      <c r="Q233" t="s">
        <v>1437</v>
      </c>
      <c r="R233" t="s">
        <v>142</v>
      </c>
      <c r="S233" t="s">
        <v>142</v>
      </c>
      <c r="T233" t="s">
        <v>44</v>
      </c>
      <c r="U233">
        <v>1</v>
      </c>
      <c r="V233" t="s">
        <v>42</v>
      </c>
      <c r="W233" t="s">
        <v>42</v>
      </c>
      <c r="X233" t="s">
        <v>42</v>
      </c>
      <c r="Y233" t="s">
        <v>42</v>
      </c>
      <c r="AB233" t="s">
        <v>73</v>
      </c>
      <c r="AC233" t="s">
        <v>74</v>
      </c>
      <c r="AD233" t="s">
        <v>46</v>
      </c>
      <c r="AE233">
        <v>2019</v>
      </c>
      <c r="AF233" t="s">
        <v>47</v>
      </c>
      <c r="AG233" t="s">
        <v>48</v>
      </c>
      <c r="AH233" t="s">
        <v>49</v>
      </c>
      <c r="AI233">
        <v>546</v>
      </c>
    </row>
    <row r="234" spans="1:35" hidden="1" x14ac:dyDescent="0.25">
      <c r="A234" t="s">
        <v>34</v>
      </c>
      <c r="B234" t="s">
        <v>35</v>
      </c>
      <c r="C234" t="s">
        <v>383</v>
      </c>
      <c r="D234">
        <v>19075240</v>
      </c>
      <c r="E234" t="s">
        <v>384</v>
      </c>
      <c r="F234">
        <v>4954</v>
      </c>
      <c r="G234" s="1">
        <v>44637</v>
      </c>
      <c r="H234" s="1"/>
      <c r="I234" s="1">
        <v>44021</v>
      </c>
      <c r="J234" t="s">
        <v>69</v>
      </c>
      <c r="N234" t="s">
        <v>52</v>
      </c>
      <c r="O234" t="s">
        <v>40</v>
      </c>
      <c r="P234" t="s">
        <v>141</v>
      </c>
      <c r="Q234" t="s">
        <v>1437</v>
      </c>
      <c r="R234" t="s">
        <v>246</v>
      </c>
      <c r="S234" t="s">
        <v>246</v>
      </c>
      <c r="T234" t="s">
        <v>44</v>
      </c>
      <c r="U234">
        <v>1</v>
      </c>
      <c r="V234" t="s">
        <v>42</v>
      </c>
      <c r="W234" t="s">
        <v>42</v>
      </c>
      <c r="X234" t="s">
        <v>42</v>
      </c>
      <c r="Y234" t="s">
        <v>42</v>
      </c>
      <c r="AB234" t="s">
        <v>73</v>
      </c>
      <c r="AC234" t="s">
        <v>74</v>
      </c>
      <c r="AD234" t="s">
        <v>46</v>
      </c>
      <c r="AE234">
        <v>2019</v>
      </c>
      <c r="AF234" t="s">
        <v>47</v>
      </c>
      <c r="AG234" t="s">
        <v>48</v>
      </c>
      <c r="AH234" t="s">
        <v>49</v>
      </c>
      <c r="AI234">
        <v>616</v>
      </c>
    </row>
    <row r="235" spans="1:35" hidden="1" x14ac:dyDescent="0.25">
      <c r="A235" t="s">
        <v>34</v>
      </c>
      <c r="B235" t="s">
        <v>35</v>
      </c>
      <c r="C235" t="s">
        <v>383</v>
      </c>
      <c r="D235">
        <v>19075240</v>
      </c>
      <c r="E235" t="s">
        <v>384</v>
      </c>
      <c r="F235">
        <v>4954</v>
      </c>
      <c r="G235" s="1">
        <v>44637</v>
      </c>
      <c r="H235" s="1"/>
      <c r="I235" s="1">
        <v>44021</v>
      </c>
      <c r="J235" t="s">
        <v>69</v>
      </c>
      <c r="N235" t="s">
        <v>52</v>
      </c>
      <c r="O235" t="s">
        <v>40</v>
      </c>
      <c r="P235" t="s">
        <v>141</v>
      </c>
      <c r="Q235" t="s">
        <v>1437</v>
      </c>
      <c r="R235" t="s">
        <v>63</v>
      </c>
      <c r="S235" t="s">
        <v>121</v>
      </c>
      <c r="T235" t="s">
        <v>146</v>
      </c>
      <c r="U235">
        <v>1</v>
      </c>
      <c r="V235" t="s">
        <v>42</v>
      </c>
      <c r="W235" t="s">
        <v>42</v>
      </c>
      <c r="X235" t="s">
        <v>42</v>
      </c>
      <c r="Y235" t="s">
        <v>42</v>
      </c>
      <c r="AB235" t="s">
        <v>73</v>
      </c>
      <c r="AC235" t="s">
        <v>74</v>
      </c>
      <c r="AD235" t="s">
        <v>46</v>
      </c>
      <c r="AE235">
        <v>2019</v>
      </c>
      <c r="AF235" t="s">
        <v>47</v>
      </c>
      <c r="AG235" t="s">
        <v>48</v>
      </c>
      <c r="AH235" t="s">
        <v>49</v>
      </c>
      <c r="AI235">
        <v>616</v>
      </c>
    </row>
    <row r="236" spans="1:35" hidden="1" x14ac:dyDescent="0.25">
      <c r="A236" t="s">
        <v>34</v>
      </c>
      <c r="B236" t="s">
        <v>35</v>
      </c>
      <c r="C236" t="s">
        <v>75</v>
      </c>
      <c r="D236">
        <v>18095042</v>
      </c>
      <c r="E236" t="s">
        <v>76</v>
      </c>
      <c r="F236">
        <v>6515</v>
      </c>
      <c r="G236" s="1">
        <v>44043</v>
      </c>
      <c r="H236" s="1">
        <v>43710</v>
      </c>
      <c r="I236" s="1">
        <v>43721</v>
      </c>
      <c r="J236" t="s">
        <v>217</v>
      </c>
      <c r="K236" s="2" t="s">
        <v>1319</v>
      </c>
      <c r="L236" t="s">
        <v>1320</v>
      </c>
      <c r="M236">
        <v>1</v>
      </c>
      <c r="N236" t="s">
        <v>39</v>
      </c>
      <c r="O236" t="s">
        <v>53</v>
      </c>
      <c r="P236" t="s">
        <v>41</v>
      </c>
      <c r="Q236" t="s">
        <v>1436</v>
      </c>
      <c r="R236" t="s">
        <v>63</v>
      </c>
      <c r="S236" t="s">
        <v>1320</v>
      </c>
      <c r="T236" t="s">
        <v>64</v>
      </c>
      <c r="U236">
        <v>1</v>
      </c>
      <c r="V236" t="s">
        <v>49</v>
      </c>
      <c r="W236" t="s">
        <v>49</v>
      </c>
      <c r="X236" t="s">
        <v>42</v>
      </c>
      <c r="Y236" t="s">
        <v>42</v>
      </c>
      <c r="Z236" t="s">
        <v>65</v>
      </c>
      <c r="AB236" t="s">
        <v>73</v>
      </c>
      <c r="AC236" t="s">
        <v>74</v>
      </c>
      <c r="AD236" t="s">
        <v>46</v>
      </c>
      <c r="AE236">
        <v>2019</v>
      </c>
      <c r="AF236" t="s">
        <v>47</v>
      </c>
      <c r="AG236" t="s">
        <v>48</v>
      </c>
      <c r="AH236" t="s">
        <v>49</v>
      </c>
      <c r="AI236">
        <v>322</v>
      </c>
    </row>
    <row r="237" spans="1:35" hidden="1" x14ac:dyDescent="0.25">
      <c r="A237" t="s">
        <v>34</v>
      </c>
      <c r="B237" t="s">
        <v>35</v>
      </c>
      <c r="C237" t="s">
        <v>1046</v>
      </c>
      <c r="D237">
        <v>19075096</v>
      </c>
      <c r="E237" t="s">
        <v>1047</v>
      </c>
      <c r="F237">
        <v>2527</v>
      </c>
      <c r="G237" s="1">
        <v>44364</v>
      </c>
      <c r="H237" s="1">
        <v>44259</v>
      </c>
      <c r="I237" s="1">
        <v>44230</v>
      </c>
      <c r="J237" t="s">
        <v>51</v>
      </c>
      <c r="K237" s="2" t="s">
        <v>484</v>
      </c>
      <c r="L237" t="s">
        <v>485</v>
      </c>
      <c r="M237">
        <v>1</v>
      </c>
      <c r="N237" t="s">
        <v>52</v>
      </c>
      <c r="O237" t="s">
        <v>53</v>
      </c>
      <c r="Q237" t="s">
        <v>1436</v>
      </c>
      <c r="R237" t="s">
        <v>63</v>
      </c>
      <c r="S237" t="s">
        <v>485</v>
      </c>
      <c r="T237" t="s">
        <v>64</v>
      </c>
      <c r="U237">
        <v>1</v>
      </c>
      <c r="V237" t="s">
        <v>49</v>
      </c>
      <c r="W237" t="s">
        <v>49</v>
      </c>
      <c r="X237" t="s">
        <v>42</v>
      </c>
      <c r="Y237" t="s">
        <v>42</v>
      </c>
      <c r="Z237" t="s">
        <v>65</v>
      </c>
      <c r="AB237" t="s">
        <v>48</v>
      </c>
      <c r="AC237" t="s">
        <v>58</v>
      </c>
      <c r="AD237" t="s">
        <v>46</v>
      </c>
      <c r="AE237">
        <v>2019</v>
      </c>
      <c r="AF237" t="s">
        <v>100</v>
      </c>
      <c r="AG237" t="s">
        <v>48</v>
      </c>
      <c r="AH237" t="s">
        <v>49</v>
      </c>
      <c r="AI237">
        <v>134</v>
      </c>
    </row>
    <row r="238" spans="1:35" s="27" customFormat="1" hidden="1" x14ac:dyDescent="0.25">
      <c r="A238" s="27" t="s">
        <v>34</v>
      </c>
      <c r="B238" s="27" t="s">
        <v>35</v>
      </c>
      <c r="C238" s="27" t="s">
        <v>387</v>
      </c>
      <c r="D238" s="27">
        <v>19075287</v>
      </c>
      <c r="E238" s="27" t="s">
        <v>388</v>
      </c>
      <c r="F238" s="27">
        <f>4242-1677</f>
        <v>2565</v>
      </c>
      <c r="G238" s="28">
        <v>44270</v>
      </c>
      <c r="H238" s="28"/>
      <c r="I238" s="28">
        <v>44179</v>
      </c>
      <c r="J238" s="27" t="s">
        <v>51</v>
      </c>
      <c r="K238" s="29" t="s">
        <v>125</v>
      </c>
      <c r="L238" s="27" t="s">
        <v>126</v>
      </c>
      <c r="M238" s="27">
        <v>1</v>
      </c>
      <c r="N238" s="27" t="s">
        <v>52</v>
      </c>
      <c r="O238" s="27" t="s">
        <v>53</v>
      </c>
      <c r="P238" s="27" t="s">
        <v>391</v>
      </c>
      <c r="Q238" t="s">
        <v>1437</v>
      </c>
      <c r="R238" s="27" t="s">
        <v>63</v>
      </c>
      <c r="S238" s="27" t="s">
        <v>126</v>
      </c>
      <c r="T238" s="27" t="s">
        <v>64</v>
      </c>
      <c r="U238" s="27">
        <v>1</v>
      </c>
      <c r="V238" s="27" t="s">
        <v>49</v>
      </c>
      <c r="W238" s="27" t="s">
        <v>49</v>
      </c>
      <c r="X238" s="27" t="s">
        <v>42</v>
      </c>
      <c r="Y238" s="27" t="s">
        <v>42</v>
      </c>
      <c r="Z238" s="27" t="s">
        <v>65</v>
      </c>
      <c r="AB238" s="27" t="s">
        <v>48</v>
      </c>
      <c r="AC238" s="27" t="s">
        <v>58</v>
      </c>
      <c r="AD238" s="27" t="s">
        <v>46</v>
      </c>
      <c r="AE238" s="27">
        <v>2019</v>
      </c>
      <c r="AF238" s="27" t="s">
        <v>47</v>
      </c>
      <c r="AG238" s="27" t="s">
        <v>48</v>
      </c>
      <c r="AH238" s="27" t="s">
        <v>49</v>
      </c>
      <c r="AI238" s="27">
        <v>91</v>
      </c>
    </row>
    <row r="239" spans="1:35" hidden="1" x14ac:dyDescent="0.25">
      <c r="A239" t="s">
        <v>34</v>
      </c>
      <c r="B239" t="s">
        <v>35</v>
      </c>
      <c r="C239" t="s">
        <v>357</v>
      </c>
      <c r="D239">
        <v>19075233</v>
      </c>
      <c r="E239" t="s">
        <v>358</v>
      </c>
      <c r="F239">
        <v>9624</v>
      </c>
      <c r="G239" s="1">
        <v>44333</v>
      </c>
      <c r="H239" s="1"/>
      <c r="I239" s="1">
        <v>43899</v>
      </c>
      <c r="J239" t="s">
        <v>93</v>
      </c>
      <c r="N239" t="s">
        <v>52</v>
      </c>
      <c r="O239" t="s">
        <v>40</v>
      </c>
      <c r="P239" t="s">
        <v>70</v>
      </c>
      <c r="Q239" t="s">
        <v>1437</v>
      </c>
      <c r="R239" t="s">
        <v>172</v>
      </c>
      <c r="S239" t="s">
        <v>172</v>
      </c>
      <c r="T239" t="s">
        <v>44</v>
      </c>
      <c r="U239">
        <v>1</v>
      </c>
      <c r="V239" t="s">
        <v>42</v>
      </c>
      <c r="W239" t="s">
        <v>42</v>
      </c>
      <c r="X239" t="s">
        <v>42</v>
      </c>
      <c r="Y239" t="s">
        <v>42</v>
      </c>
      <c r="AB239" t="s">
        <v>73</v>
      </c>
      <c r="AC239" t="s">
        <v>74</v>
      </c>
      <c r="AD239" t="s">
        <v>46</v>
      </c>
      <c r="AE239">
        <v>2019</v>
      </c>
      <c r="AF239" t="s">
        <v>47</v>
      </c>
      <c r="AG239" t="s">
        <v>48</v>
      </c>
      <c r="AH239" t="s">
        <v>49</v>
      </c>
      <c r="AI239">
        <v>434</v>
      </c>
    </row>
    <row r="240" spans="1:35" hidden="1" x14ac:dyDescent="0.25">
      <c r="A240" t="s">
        <v>34</v>
      </c>
      <c r="B240" t="s">
        <v>35</v>
      </c>
      <c r="C240" t="s">
        <v>486</v>
      </c>
      <c r="D240">
        <v>19075249</v>
      </c>
      <c r="E240" t="s">
        <v>487</v>
      </c>
      <c r="F240">
        <v>20420</v>
      </c>
      <c r="G240" s="1">
        <v>44636</v>
      </c>
      <c r="H240" s="1"/>
      <c r="I240" s="1">
        <v>44125</v>
      </c>
      <c r="J240" t="s">
        <v>69</v>
      </c>
      <c r="N240" t="s">
        <v>52</v>
      </c>
      <c r="O240" t="s">
        <v>40</v>
      </c>
      <c r="P240" t="s">
        <v>99</v>
      </c>
      <c r="Q240" t="s">
        <v>1437</v>
      </c>
      <c r="R240" t="s">
        <v>142</v>
      </c>
      <c r="S240" t="s">
        <v>142</v>
      </c>
      <c r="T240" t="s">
        <v>44</v>
      </c>
      <c r="U240">
        <v>1</v>
      </c>
      <c r="V240" t="s">
        <v>42</v>
      </c>
      <c r="W240" t="s">
        <v>42</v>
      </c>
      <c r="X240" t="s">
        <v>42</v>
      </c>
      <c r="Y240" t="s">
        <v>42</v>
      </c>
      <c r="AB240" t="s">
        <v>73</v>
      </c>
      <c r="AC240" t="s">
        <v>74</v>
      </c>
      <c r="AD240" t="s">
        <v>46</v>
      </c>
      <c r="AE240">
        <v>2019</v>
      </c>
      <c r="AF240" t="s">
        <v>100</v>
      </c>
      <c r="AG240" t="s">
        <v>48</v>
      </c>
      <c r="AH240" t="s">
        <v>49</v>
      </c>
      <c r="AI240">
        <v>511</v>
      </c>
    </row>
    <row r="241" spans="1:35" hidden="1" x14ac:dyDescent="0.25">
      <c r="A241" t="s">
        <v>34</v>
      </c>
      <c r="B241" t="s">
        <v>35</v>
      </c>
      <c r="C241" t="s">
        <v>192</v>
      </c>
      <c r="D241">
        <v>19104151</v>
      </c>
      <c r="E241" t="s">
        <v>193</v>
      </c>
      <c r="F241">
        <v>2753</v>
      </c>
      <c r="G241" s="1">
        <v>44636</v>
      </c>
      <c r="H241" s="1"/>
      <c r="I241" s="1">
        <v>44503</v>
      </c>
      <c r="J241" t="s">
        <v>69</v>
      </c>
      <c r="N241" t="s">
        <v>52</v>
      </c>
      <c r="O241" t="s">
        <v>53</v>
      </c>
      <c r="P241" t="s">
        <v>154</v>
      </c>
      <c r="Q241" t="s">
        <v>1437</v>
      </c>
      <c r="R241" t="s">
        <v>63</v>
      </c>
      <c r="S241" t="s">
        <v>121</v>
      </c>
      <c r="T241" t="s">
        <v>146</v>
      </c>
      <c r="U241">
        <v>1</v>
      </c>
      <c r="V241" t="s">
        <v>42</v>
      </c>
      <c r="W241" t="s">
        <v>42</v>
      </c>
      <c r="X241" t="s">
        <v>42</v>
      </c>
      <c r="Y241" t="s">
        <v>42</v>
      </c>
      <c r="AB241" t="s">
        <v>73</v>
      </c>
      <c r="AC241" t="s">
        <v>74</v>
      </c>
      <c r="AD241" t="s">
        <v>46</v>
      </c>
      <c r="AE241">
        <v>2021</v>
      </c>
      <c r="AF241" t="s">
        <v>47</v>
      </c>
      <c r="AG241" t="s">
        <v>48</v>
      </c>
      <c r="AH241" t="s">
        <v>42</v>
      </c>
      <c r="AI241">
        <v>133</v>
      </c>
    </row>
    <row r="242" spans="1:35" hidden="1" x14ac:dyDescent="0.25">
      <c r="A242" t="s">
        <v>34</v>
      </c>
      <c r="B242" t="s">
        <v>35</v>
      </c>
      <c r="C242" t="s">
        <v>654</v>
      </c>
      <c r="D242">
        <v>19075118</v>
      </c>
      <c r="E242" t="s">
        <v>655</v>
      </c>
      <c r="F242">
        <v>6699</v>
      </c>
      <c r="G242" s="1">
        <v>44585</v>
      </c>
      <c r="H242" s="1"/>
      <c r="I242" s="1">
        <v>44179</v>
      </c>
      <c r="J242" t="s">
        <v>51</v>
      </c>
      <c r="N242" t="s">
        <v>52</v>
      </c>
      <c r="O242" t="s">
        <v>53</v>
      </c>
      <c r="P242" t="s">
        <v>627</v>
      </c>
      <c r="Q242" t="s">
        <v>1437</v>
      </c>
      <c r="R242" t="s">
        <v>63</v>
      </c>
      <c r="S242" t="s">
        <v>479</v>
      </c>
      <c r="T242" t="s">
        <v>64</v>
      </c>
      <c r="U242">
        <v>1</v>
      </c>
      <c r="V242" t="s">
        <v>49</v>
      </c>
      <c r="W242" t="s">
        <v>42</v>
      </c>
      <c r="X242" t="s">
        <v>49</v>
      </c>
      <c r="Y242" t="s">
        <v>42</v>
      </c>
      <c r="Z242" t="s">
        <v>83</v>
      </c>
      <c r="AB242" t="s">
        <v>48</v>
      </c>
      <c r="AC242" t="s">
        <v>58</v>
      </c>
      <c r="AD242" t="s">
        <v>46</v>
      </c>
      <c r="AE242">
        <v>2019</v>
      </c>
      <c r="AF242" t="s">
        <v>47</v>
      </c>
      <c r="AG242" t="s">
        <v>48</v>
      </c>
      <c r="AH242" t="s">
        <v>49</v>
      </c>
      <c r="AI242">
        <v>406</v>
      </c>
    </row>
    <row r="243" spans="1:35" hidden="1" x14ac:dyDescent="0.25">
      <c r="A243" t="s">
        <v>34</v>
      </c>
      <c r="B243" t="s">
        <v>35</v>
      </c>
      <c r="E243" t="s">
        <v>488</v>
      </c>
      <c r="F243">
        <v>23281</v>
      </c>
      <c r="G243" s="1">
        <v>44635</v>
      </c>
      <c r="H243" s="1"/>
      <c r="I243" s="1">
        <v>43808</v>
      </c>
      <c r="J243" t="s">
        <v>69</v>
      </c>
      <c r="K243" s="2" t="s">
        <v>393</v>
      </c>
      <c r="L243" t="s">
        <v>394</v>
      </c>
      <c r="M243">
        <v>1</v>
      </c>
      <c r="N243" t="s">
        <v>52</v>
      </c>
      <c r="O243" t="s">
        <v>53</v>
      </c>
      <c r="P243" t="s">
        <v>266</v>
      </c>
      <c r="Q243" t="s">
        <v>1437</v>
      </c>
      <c r="R243" t="s">
        <v>63</v>
      </c>
      <c r="S243" t="s">
        <v>394</v>
      </c>
      <c r="T243" t="s">
        <v>64</v>
      </c>
      <c r="U243">
        <v>1</v>
      </c>
      <c r="V243" t="s">
        <v>49</v>
      </c>
      <c r="W243" t="s">
        <v>49</v>
      </c>
      <c r="X243" t="s">
        <v>42</v>
      </c>
      <c r="Y243" t="s">
        <v>42</v>
      </c>
      <c r="Z243" t="s">
        <v>65</v>
      </c>
      <c r="AA243" t="s">
        <v>438</v>
      </c>
      <c r="AB243" t="s">
        <v>73</v>
      </c>
      <c r="AC243" t="s">
        <v>74</v>
      </c>
      <c r="AD243" t="s">
        <v>46</v>
      </c>
      <c r="AE243">
        <v>2019</v>
      </c>
      <c r="AF243" t="s">
        <v>47</v>
      </c>
      <c r="AG243" t="s">
        <v>48</v>
      </c>
      <c r="AH243" t="s">
        <v>49</v>
      </c>
      <c r="AI243">
        <v>827</v>
      </c>
    </row>
    <row r="244" spans="1:35" hidden="1" x14ac:dyDescent="0.25">
      <c r="A244" t="s">
        <v>34</v>
      </c>
      <c r="B244" t="s">
        <v>35</v>
      </c>
      <c r="C244" t="s">
        <v>489</v>
      </c>
      <c r="D244">
        <v>19075042</v>
      </c>
      <c r="E244" t="s">
        <v>490</v>
      </c>
      <c r="F244">
        <v>5179</v>
      </c>
      <c r="G244" s="1">
        <v>44552</v>
      </c>
      <c r="H244" s="1"/>
      <c r="I244" s="1">
        <v>44431</v>
      </c>
      <c r="J244" t="s">
        <v>51</v>
      </c>
      <c r="N244" t="s">
        <v>52</v>
      </c>
      <c r="O244" t="s">
        <v>40</v>
      </c>
      <c r="P244" t="s">
        <v>332</v>
      </c>
      <c r="Q244" t="s">
        <v>1437</v>
      </c>
      <c r="R244" t="s">
        <v>246</v>
      </c>
      <c r="S244" t="s">
        <v>246</v>
      </c>
      <c r="T244" t="s">
        <v>44</v>
      </c>
      <c r="U244">
        <v>1</v>
      </c>
      <c r="V244" t="s">
        <v>42</v>
      </c>
      <c r="W244" t="s">
        <v>42</v>
      </c>
      <c r="X244" t="s">
        <v>42</v>
      </c>
      <c r="Y244" t="s">
        <v>42</v>
      </c>
      <c r="AB244" t="s">
        <v>48</v>
      </c>
      <c r="AC244" t="s">
        <v>58</v>
      </c>
      <c r="AD244" t="s">
        <v>46</v>
      </c>
      <c r="AE244">
        <v>2019</v>
      </c>
      <c r="AF244" t="s">
        <v>333</v>
      </c>
      <c r="AG244" t="s">
        <v>333</v>
      </c>
      <c r="AH244" t="s">
        <v>42</v>
      </c>
      <c r="AI244">
        <v>121</v>
      </c>
    </row>
    <row r="245" spans="1:35" hidden="1" x14ac:dyDescent="0.25">
      <c r="A245" t="s">
        <v>34</v>
      </c>
      <c r="B245" t="s">
        <v>35</v>
      </c>
      <c r="C245" t="s">
        <v>228</v>
      </c>
      <c r="D245">
        <v>19075123</v>
      </c>
      <c r="E245" t="s">
        <v>229</v>
      </c>
      <c r="G245" s="1">
        <v>43949</v>
      </c>
      <c r="H245" s="1"/>
      <c r="I245" s="1">
        <v>43818</v>
      </c>
      <c r="J245" t="s">
        <v>516</v>
      </c>
      <c r="N245" t="s">
        <v>52</v>
      </c>
      <c r="O245" t="s">
        <v>40</v>
      </c>
      <c r="P245" t="s">
        <v>32</v>
      </c>
      <c r="Q245" t="s">
        <v>1437</v>
      </c>
      <c r="R245" t="s">
        <v>246</v>
      </c>
      <c r="S245" t="s">
        <v>246</v>
      </c>
      <c r="T245" t="s">
        <v>44</v>
      </c>
      <c r="U245">
        <v>1</v>
      </c>
      <c r="V245" t="s">
        <v>42</v>
      </c>
      <c r="W245" t="s">
        <v>42</v>
      </c>
      <c r="X245" t="s">
        <v>42</v>
      </c>
      <c r="Y245" t="s">
        <v>42</v>
      </c>
      <c r="AB245" t="s">
        <v>48</v>
      </c>
      <c r="AC245" t="s">
        <v>58</v>
      </c>
      <c r="AD245" t="s">
        <v>46</v>
      </c>
      <c r="AE245">
        <v>2019</v>
      </c>
      <c r="AF245" t="s">
        <v>47</v>
      </c>
      <c r="AG245" t="s">
        <v>48</v>
      </c>
      <c r="AH245" t="s">
        <v>49</v>
      </c>
      <c r="AI245">
        <v>131</v>
      </c>
    </row>
    <row r="246" spans="1:35" hidden="1" x14ac:dyDescent="0.25">
      <c r="A246" t="s">
        <v>34</v>
      </c>
      <c r="B246" t="s">
        <v>35</v>
      </c>
      <c r="E246" t="s">
        <v>491</v>
      </c>
      <c r="F246">
        <v>5378</v>
      </c>
      <c r="G246" s="1">
        <v>44635</v>
      </c>
      <c r="H246" s="1"/>
      <c r="I246" s="1">
        <v>43808</v>
      </c>
      <c r="J246" t="s">
        <v>69</v>
      </c>
      <c r="N246" t="s">
        <v>52</v>
      </c>
      <c r="O246" t="s">
        <v>40</v>
      </c>
      <c r="P246" t="s">
        <v>492</v>
      </c>
      <c r="Q246" t="s">
        <v>1437</v>
      </c>
      <c r="R246" t="s">
        <v>246</v>
      </c>
      <c r="S246" t="s">
        <v>246</v>
      </c>
      <c r="T246" t="s">
        <v>44</v>
      </c>
      <c r="U246">
        <v>1</v>
      </c>
      <c r="V246" t="s">
        <v>42</v>
      </c>
      <c r="W246" t="s">
        <v>42</v>
      </c>
      <c r="X246" t="s">
        <v>42</v>
      </c>
      <c r="Y246" t="s">
        <v>42</v>
      </c>
      <c r="AA246" t="s">
        <v>438</v>
      </c>
      <c r="AB246" t="s">
        <v>73</v>
      </c>
      <c r="AC246" t="s">
        <v>74</v>
      </c>
      <c r="AD246" t="s">
        <v>46</v>
      </c>
      <c r="AE246">
        <v>2019</v>
      </c>
      <c r="AF246" t="s">
        <v>47</v>
      </c>
      <c r="AG246" t="s">
        <v>48</v>
      </c>
      <c r="AH246" t="s">
        <v>49</v>
      </c>
      <c r="AI246">
        <v>827</v>
      </c>
    </row>
    <row r="247" spans="1:35" hidden="1" x14ac:dyDescent="0.25">
      <c r="A247" t="s">
        <v>34</v>
      </c>
      <c r="B247" t="s">
        <v>35</v>
      </c>
      <c r="C247" t="s">
        <v>493</v>
      </c>
      <c r="D247">
        <v>18095040</v>
      </c>
      <c r="E247" t="s">
        <v>494</v>
      </c>
      <c r="F247">
        <v>3090</v>
      </c>
      <c r="G247" s="1">
        <v>43844</v>
      </c>
      <c r="H247" s="1"/>
      <c r="I247" s="1">
        <v>43721</v>
      </c>
      <c r="J247" t="s">
        <v>1306</v>
      </c>
      <c r="N247" t="s">
        <v>39</v>
      </c>
      <c r="O247" t="s">
        <v>40</v>
      </c>
      <c r="Q247" t="s">
        <v>1437</v>
      </c>
      <c r="R247" t="s">
        <v>94</v>
      </c>
      <c r="S247" t="s">
        <v>94</v>
      </c>
      <c r="T247" t="s">
        <v>44</v>
      </c>
      <c r="U247">
        <v>1</v>
      </c>
      <c r="V247" t="s">
        <v>42</v>
      </c>
      <c r="W247" t="s">
        <v>42</v>
      </c>
      <c r="X247" t="s">
        <v>42</v>
      </c>
      <c r="Y247" t="s">
        <v>42</v>
      </c>
      <c r="AB247" t="s">
        <v>73</v>
      </c>
      <c r="AC247" t="s">
        <v>74</v>
      </c>
      <c r="AD247" t="s">
        <v>46</v>
      </c>
      <c r="AE247">
        <v>2019</v>
      </c>
      <c r="AF247" t="s">
        <v>47</v>
      </c>
      <c r="AG247" t="s">
        <v>48</v>
      </c>
      <c r="AH247" t="s">
        <v>49</v>
      </c>
      <c r="AI247">
        <v>123</v>
      </c>
    </row>
    <row r="248" spans="1:35" hidden="1" x14ac:dyDescent="0.25">
      <c r="A248" t="s">
        <v>34</v>
      </c>
      <c r="B248" t="s">
        <v>35</v>
      </c>
      <c r="C248" t="s">
        <v>212</v>
      </c>
      <c r="D248">
        <v>19075281</v>
      </c>
      <c r="E248" t="s">
        <v>213</v>
      </c>
      <c r="F248">
        <v>14701</v>
      </c>
      <c r="G248" s="1">
        <v>44634</v>
      </c>
      <c r="H248" s="1"/>
      <c r="I248" s="1">
        <v>44268</v>
      </c>
      <c r="J248" t="s">
        <v>51</v>
      </c>
      <c r="N248" t="s">
        <v>52</v>
      </c>
      <c r="O248" t="s">
        <v>40</v>
      </c>
      <c r="P248" t="s">
        <v>203</v>
      </c>
      <c r="Q248" t="s">
        <v>1437</v>
      </c>
      <c r="R248" t="s">
        <v>105</v>
      </c>
      <c r="S248" t="s">
        <v>105</v>
      </c>
      <c r="T248" t="s">
        <v>44</v>
      </c>
      <c r="U248">
        <v>1</v>
      </c>
      <c r="V248" t="s">
        <v>42</v>
      </c>
      <c r="W248" t="s">
        <v>42</v>
      </c>
      <c r="X248" t="s">
        <v>42</v>
      </c>
      <c r="Y248" t="s">
        <v>42</v>
      </c>
      <c r="AB248" t="s">
        <v>48</v>
      </c>
      <c r="AC248" t="s">
        <v>58</v>
      </c>
      <c r="AD248" t="s">
        <v>46</v>
      </c>
      <c r="AE248">
        <v>2019</v>
      </c>
      <c r="AF248" t="s">
        <v>47</v>
      </c>
      <c r="AG248" t="s">
        <v>48</v>
      </c>
      <c r="AH248" t="s">
        <v>49</v>
      </c>
      <c r="AI248">
        <v>366</v>
      </c>
    </row>
    <row r="249" spans="1:35" hidden="1" x14ac:dyDescent="0.25">
      <c r="A249" t="s">
        <v>34</v>
      </c>
      <c r="B249" t="s">
        <v>35</v>
      </c>
      <c r="C249" t="s">
        <v>224</v>
      </c>
      <c r="D249">
        <v>19075195</v>
      </c>
      <c r="E249" t="s">
        <v>225</v>
      </c>
      <c r="F249">
        <v>2162</v>
      </c>
      <c r="G249" s="1">
        <v>44633</v>
      </c>
      <c r="H249" s="1">
        <v>44181</v>
      </c>
      <c r="I249" s="1">
        <v>44525</v>
      </c>
      <c r="J249" t="s">
        <v>69</v>
      </c>
      <c r="K249" s="2" t="s">
        <v>496</v>
      </c>
      <c r="L249" t="s">
        <v>497</v>
      </c>
      <c r="M249">
        <v>1</v>
      </c>
      <c r="N249" t="s">
        <v>52</v>
      </c>
      <c r="O249" t="s">
        <v>53</v>
      </c>
      <c r="P249" t="s">
        <v>88</v>
      </c>
      <c r="Q249" t="s">
        <v>1436</v>
      </c>
      <c r="R249" t="s">
        <v>63</v>
      </c>
      <c r="S249" t="s">
        <v>497</v>
      </c>
      <c r="T249" t="s">
        <v>64</v>
      </c>
      <c r="U249">
        <v>1</v>
      </c>
      <c r="V249" t="s">
        <v>49</v>
      </c>
      <c r="W249" t="s">
        <v>49</v>
      </c>
      <c r="X249" t="s">
        <v>42</v>
      </c>
      <c r="Y249" t="s">
        <v>42</v>
      </c>
      <c r="Z249" t="s">
        <v>65</v>
      </c>
      <c r="AB249" t="s">
        <v>73</v>
      </c>
      <c r="AC249" t="s">
        <v>74</v>
      </c>
      <c r="AD249" t="s">
        <v>46</v>
      </c>
      <c r="AE249">
        <v>2019</v>
      </c>
      <c r="AF249" t="s">
        <v>47</v>
      </c>
      <c r="AG249" t="s">
        <v>48</v>
      </c>
      <c r="AH249" t="s">
        <v>49</v>
      </c>
      <c r="AI249">
        <v>108</v>
      </c>
    </row>
    <row r="250" spans="1:35" hidden="1" x14ac:dyDescent="0.25">
      <c r="A250" t="s">
        <v>34</v>
      </c>
      <c r="B250" t="s">
        <v>35</v>
      </c>
      <c r="C250" t="s">
        <v>615</v>
      </c>
      <c r="D250">
        <v>18095133</v>
      </c>
      <c r="E250" t="s">
        <v>616</v>
      </c>
      <c r="F250">
        <v>4936</v>
      </c>
      <c r="G250" s="1">
        <v>44176</v>
      </c>
      <c r="H250" s="1"/>
      <c r="I250" s="1">
        <v>43734</v>
      </c>
      <c r="J250" t="s">
        <v>51</v>
      </c>
      <c r="N250" t="s">
        <v>39</v>
      </c>
      <c r="O250" t="s">
        <v>40</v>
      </c>
      <c r="P250" t="s">
        <v>54</v>
      </c>
      <c r="Q250" t="s">
        <v>1437</v>
      </c>
      <c r="R250" t="s">
        <v>63</v>
      </c>
      <c r="S250" t="s">
        <v>210</v>
      </c>
      <c r="T250" t="s">
        <v>216</v>
      </c>
      <c r="U250">
        <v>1</v>
      </c>
      <c r="V250" t="s">
        <v>42</v>
      </c>
      <c r="W250" t="s">
        <v>42</v>
      </c>
      <c r="X250" t="s">
        <v>42</v>
      </c>
      <c r="Y250" t="s">
        <v>42</v>
      </c>
      <c r="AB250" t="s">
        <v>48</v>
      </c>
      <c r="AC250" t="s">
        <v>58</v>
      </c>
      <c r="AD250" t="s">
        <v>46</v>
      </c>
      <c r="AE250">
        <v>2019</v>
      </c>
      <c r="AF250" t="s">
        <v>47</v>
      </c>
      <c r="AG250" t="s">
        <v>48</v>
      </c>
      <c r="AH250" t="s">
        <v>49</v>
      </c>
      <c r="AI250">
        <v>442</v>
      </c>
    </row>
    <row r="251" spans="1:35" hidden="1" x14ac:dyDescent="0.25">
      <c r="A251" t="s">
        <v>34</v>
      </c>
      <c r="B251" t="s">
        <v>35</v>
      </c>
      <c r="C251" t="s">
        <v>91</v>
      </c>
      <c r="D251">
        <v>18095130</v>
      </c>
      <c r="E251" t="s">
        <v>92</v>
      </c>
      <c r="F251">
        <v>24722</v>
      </c>
      <c r="G251" s="1">
        <v>44420</v>
      </c>
      <c r="H251" s="1">
        <v>43710</v>
      </c>
      <c r="I251" s="1">
        <v>43721</v>
      </c>
      <c r="J251" t="s">
        <v>93</v>
      </c>
      <c r="N251" t="s">
        <v>39</v>
      </c>
      <c r="O251" t="s">
        <v>40</v>
      </c>
      <c r="P251" t="s">
        <v>41</v>
      </c>
      <c r="Q251" t="s">
        <v>1437</v>
      </c>
      <c r="R251" t="s">
        <v>63</v>
      </c>
      <c r="S251" t="s">
        <v>501</v>
      </c>
      <c r="T251" t="s">
        <v>290</v>
      </c>
      <c r="U251">
        <v>1</v>
      </c>
      <c r="V251" t="s">
        <v>49</v>
      </c>
      <c r="W251" t="s">
        <v>42</v>
      </c>
      <c r="X251" t="s">
        <v>49</v>
      </c>
      <c r="Y251" t="s">
        <v>42</v>
      </c>
      <c r="Z251" t="s">
        <v>83</v>
      </c>
      <c r="AB251" t="s">
        <v>73</v>
      </c>
      <c r="AC251" t="s">
        <v>74</v>
      </c>
      <c r="AD251" t="s">
        <v>46</v>
      </c>
      <c r="AE251">
        <v>2019</v>
      </c>
      <c r="AF251" t="s">
        <v>47</v>
      </c>
      <c r="AG251" t="s">
        <v>48</v>
      </c>
      <c r="AH251" t="s">
        <v>49</v>
      </c>
      <c r="AI251">
        <v>699</v>
      </c>
    </row>
    <row r="252" spans="1:35" hidden="1" x14ac:dyDescent="0.25">
      <c r="A252" t="s">
        <v>34</v>
      </c>
      <c r="B252" t="s">
        <v>35</v>
      </c>
      <c r="C252" t="s">
        <v>502</v>
      </c>
      <c r="D252">
        <v>18095126</v>
      </c>
      <c r="E252" t="s">
        <v>503</v>
      </c>
      <c r="F252">
        <v>40908</v>
      </c>
      <c r="G252" s="1">
        <v>44630</v>
      </c>
      <c r="H252" s="1"/>
      <c r="I252" s="1">
        <v>43721</v>
      </c>
      <c r="J252" t="s">
        <v>51</v>
      </c>
      <c r="N252" t="s">
        <v>39</v>
      </c>
      <c r="O252" t="s">
        <v>40</v>
      </c>
      <c r="P252" t="s">
        <v>41</v>
      </c>
      <c r="Q252" t="s">
        <v>1437</v>
      </c>
      <c r="R252" t="s">
        <v>63</v>
      </c>
      <c r="S252" t="s">
        <v>504</v>
      </c>
      <c r="T252" t="s">
        <v>64</v>
      </c>
      <c r="U252">
        <v>1</v>
      </c>
      <c r="V252" t="s">
        <v>49</v>
      </c>
      <c r="W252" t="s">
        <v>42</v>
      </c>
      <c r="X252" t="s">
        <v>49</v>
      </c>
      <c r="Y252" t="s">
        <v>42</v>
      </c>
      <c r="Z252" t="s">
        <v>83</v>
      </c>
      <c r="AA252" t="s">
        <v>505</v>
      </c>
      <c r="AB252" t="s">
        <v>48</v>
      </c>
      <c r="AC252" t="s">
        <v>58</v>
      </c>
      <c r="AD252" t="s">
        <v>46</v>
      </c>
      <c r="AE252">
        <v>2019</v>
      </c>
      <c r="AF252" t="s">
        <v>47</v>
      </c>
      <c r="AG252" t="s">
        <v>48</v>
      </c>
      <c r="AH252" t="s">
        <v>49</v>
      </c>
      <c r="AI252">
        <v>909</v>
      </c>
    </row>
    <row r="253" spans="1:35" hidden="1" x14ac:dyDescent="0.25">
      <c r="A253" t="s">
        <v>34</v>
      </c>
      <c r="B253" t="s">
        <v>35</v>
      </c>
      <c r="C253" t="s">
        <v>502</v>
      </c>
      <c r="D253">
        <v>18095126</v>
      </c>
      <c r="E253" t="s">
        <v>503</v>
      </c>
      <c r="F253">
        <v>40908</v>
      </c>
      <c r="G253" s="1">
        <v>44630</v>
      </c>
      <c r="H253" s="1"/>
      <c r="I253" s="1">
        <v>43721</v>
      </c>
      <c r="J253" t="s">
        <v>51</v>
      </c>
      <c r="N253" t="s">
        <v>39</v>
      </c>
      <c r="O253" t="s">
        <v>40</v>
      </c>
      <c r="P253" t="s">
        <v>41</v>
      </c>
      <c r="Q253" t="s">
        <v>1437</v>
      </c>
      <c r="R253" t="s">
        <v>243</v>
      </c>
      <c r="S253" t="s">
        <v>243</v>
      </c>
      <c r="T253" t="s">
        <v>44</v>
      </c>
      <c r="U253">
        <v>1</v>
      </c>
      <c r="V253" t="s">
        <v>42</v>
      </c>
      <c r="W253" t="s">
        <v>42</v>
      </c>
      <c r="X253" t="s">
        <v>42</v>
      </c>
      <c r="Y253" t="s">
        <v>42</v>
      </c>
      <c r="AB253" t="s">
        <v>48</v>
      </c>
      <c r="AC253" t="s">
        <v>58</v>
      </c>
      <c r="AD253" t="s">
        <v>46</v>
      </c>
      <c r="AE253">
        <v>2019</v>
      </c>
      <c r="AF253" t="s">
        <v>47</v>
      </c>
      <c r="AG253" t="s">
        <v>48</v>
      </c>
      <c r="AH253" t="s">
        <v>49</v>
      </c>
      <c r="AI253">
        <v>909</v>
      </c>
    </row>
    <row r="254" spans="1:35" hidden="1" x14ac:dyDescent="0.25">
      <c r="A254" t="s">
        <v>34</v>
      </c>
      <c r="B254" t="s">
        <v>35</v>
      </c>
      <c r="C254" t="s">
        <v>506</v>
      </c>
      <c r="D254">
        <v>18095071</v>
      </c>
      <c r="E254" t="s">
        <v>507</v>
      </c>
      <c r="F254">
        <v>910</v>
      </c>
      <c r="G254" s="1">
        <v>44547</v>
      </c>
      <c r="H254" s="1"/>
      <c r="I254" s="1">
        <v>44524</v>
      </c>
      <c r="J254" t="s">
        <v>51</v>
      </c>
      <c r="N254" t="s">
        <v>52</v>
      </c>
      <c r="O254" t="s">
        <v>53</v>
      </c>
      <c r="P254" t="s">
        <v>88</v>
      </c>
      <c r="Q254" t="s">
        <v>1436</v>
      </c>
      <c r="R254" t="s">
        <v>63</v>
      </c>
      <c r="S254" t="s">
        <v>329</v>
      </c>
      <c r="T254" t="s">
        <v>67</v>
      </c>
      <c r="U254">
        <v>1</v>
      </c>
      <c r="V254" t="s">
        <v>42</v>
      </c>
      <c r="W254" t="s">
        <v>42</v>
      </c>
      <c r="X254" t="s">
        <v>42</v>
      </c>
      <c r="Y254" t="s">
        <v>42</v>
      </c>
      <c r="AB254" t="s">
        <v>48</v>
      </c>
      <c r="AC254" t="s">
        <v>58</v>
      </c>
      <c r="AD254" t="s">
        <v>46</v>
      </c>
      <c r="AE254">
        <v>2019</v>
      </c>
      <c r="AF254" t="s">
        <v>47</v>
      </c>
      <c r="AG254" t="s">
        <v>48</v>
      </c>
      <c r="AH254" t="s">
        <v>49</v>
      </c>
      <c r="AI254">
        <v>23</v>
      </c>
    </row>
    <row r="255" spans="1:35" hidden="1" x14ac:dyDescent="0.25">
      <c r="A255" t="s">
        <v>34</v>
      </c>
      <c r="B255" t="s">
        <v>35</v>
      </c>
      <c r="C255" t="s">
        <v>508</v>
      </c>
      <c r="D255">
        <v>19075073</v>
      </c>
      <c r="E255" t="s">
        <v>509</v>
      </c>
      <c r="F255">
        <v>325</v>
      </c>
      <c r="G255" s="1">
        <v>44547</v>
      </c>
      <c r="H255" s="1"/>
      <c r="I255" s="1">
        <v>44524</v>
      </c>
      <c r="J255" t="s">
        <v>51</v>
      </c>
      <c r="N255" t="s">
        <v>52</v>
      </c>
      <c r="O255" t="s">
        <v>53</v>
      </c>
      <c r="P255" t="s">
        <v>88</v>
      </c>
      <c r="Q255" t="s">
        <v>1436</v>
      </c>
      <c r="R255" t="s">
        <v>63</v>
      </c>
      <c r="S255" t="s">
        <v>510</v>
      </c>
      <c r="T255" t="s">
        <v>256</v>
      </c>
      <c r="U255">
        <v>1</v>
      </c>
      <c r="V255" t="s">
        <v>42</v>
      </c>
      <c r="W255" t="s">
        <v>42</v>
      </c>
      <c r="X255" t="s">
        <v>42</v>
      </c>
      <c r="Y255" t="s">
        <v>42</v>
      </c>
      <c r="AB255" t="s">
        <v>48</v>
      </c>
      <c r="AC255" t="s">
        <v>58</v>
      </c>
      <c r="AD255" t="s">
        <v>46</v>
      </c>
      <c r="AE255">
        <v>2019</v>
      </c>
      <c r="AF255" t="s">
        <v>47</v>
      </c>
      <c r="AG255" t="s">
        <v>48</v>
      </c>
      <c r="AH255" t="s">
        <v>49</v>
      </c>
      <c r="AI255">
        <v>23</v>
      </c>
    </row>
    <row r="256" spans="1:35" hidden="1" x14ac:dyDescent="0.25">
      <c r="A256" t="s">
        <v>34</v>
      </c>
      <c r="B256" t="s">
        <v>35</v>
      </c>
      <c r="C256" t="s">
        <v>95</v>
      </c>
      <c r="D256">
        <v>19075031</v>
      </c>
      <c r="E256" t="s">
        <v>96</v>
      </c>
      <c r="F256">
        <v>20369</v>
      </c>
      <c r="G256" s="1">
        <v>44629</v>
      </c>
      <c r="H256" s="1"/>
      <c r="I256" s="1">
        <v>44158</v>
      </c>
      <c r="J256" t="s">
        <v>69</v>
      </c>
      <c r="N256" t="s">
        <v>52</v>
      </c>
      <c r="O256" t="s">
        <v>40</v>
      </c>
      <c r="P256" t="s">
        <v>99</v>
      </c>
      <c r="Q256" t="s">
        <v>1437</v>
      </c>
      <c r="R256" t="s">
        <v>142</v>
      </c>
      <c r="S256" t="s">
        <v>142</v>
      </c>
      <c r="T256" t="s">
        <v>44</v>
      </c>
      <c r="U256">
        <v>1</v>
      </c>
      <c r="V256" t="s">
        <v>42</v>
      </c>
      <c r="W256" t="s">
        <v>42</v>
      </c>
      <c r="X256" t="s">
        <v>42</v>
      </c>
      <c r="Y256" t="s">
        <v>42</v>
      </c>
      <c r="AB256" t="s">
        <v>73</v>
      </c>
      <c r="AC256" t="s">
        <v>74</v>
      </c>
      <c r="AD256" t="s">
        <v>46</v>
      </c>
      <c r="AE256">
        <v>2019</v>
      </c>
      <c r="AF256" t="s">
        <v>100</v>
      </c>
      <c r="AG256" t="s">
        <v>48</v>
      </c>
      <c r="AH256" t="s">
        <v>49</v>
      </c>
      <c r="AI256">
        <v>471</v>
      </c>
    </row>
    <row r="257" spans="1:35" hidden="1" x14ac:dyDescent="0.25">
      <c r="A257" t="s">
        <v>34</v>
      </c>
      <c r="B257" t="s">
        <v>35</v>
      </c>
      <c r="C257" t="s">
        <v>511</v>
      </c>
      <c r="D257">
        <v>19075033</v>
      </c>
      <c r="E257" t="s">
        <v>512</v>
      </c>
      <c r="F257">
        <v>27466</v>
      </c>
      <c r="G257" s="1">
        <v>44628</v>
      </c>
      <c r="H257" s="1"/>
      <c r="I257" s="1">
        <v>43899</v>
      </c>
      <c r="J257" t="s">
        <v>69</v>
      </c>
      <c r="N257" t="s">
        <v>52</v>
      </c>
      <c r="O257" t="s">
        <v>53</v>
      </c>
      <c r="P257" t="s">
        <v>340</v>
      </c>
      <c r="Q257" t="s">
        <v>1437</v>
      </c>
      <c r="R257" t="s">
        <v>63</v>
      </c>
      <c r="S257" t="s">
        <v>128</v>
      </c>
      <c r="T257" t="s">
        <v>146</v>
      </c>
      <c r="U257">
        <v>1</v>
      </c>
      <c r="V257" t="s">
        <v>42</v>
      </c>
      <c r="W257" t="s">
        <v>42</v>
      </c>
      <c r="X257" t="s">
        <v>42</v>
      </c>
      <c r="Y257" t="s">
        <v>42</v>
      </c>
      <c r="AB257" t="s">
        <v>73</v>
      </c>
      <c r="AC257" t="s">
        <v>74</v>
      </c>
      <c r="AD257" t="s">
        <v>46</v>
      </c>
      <c r="AE257">
        <v>2019</v>
      </c>
      <c r="AF257" t="s">
        <v>47</v>
      </c>
      <c r="AG257" t="s">
        <v>48</v>
      </c>
      <c r="AH257" t="s">
        <v>49</v>
      </c>
      <c r="AI257">
        <v>729</v>
      </c>
    </row>
    <row r="258" spans="1:35" hidden="1" x14ac:dyDescent="0.25">
      <c r="A258" t="s">
        <v>34</v>
      </c>
      <c r="B258" t="s">
        <v>35</v>
      </c>
      <c r="C258" t="s">
        <v>513</v>
      </c>
      <c r="D258">
        <v>19104106</v>
      </c>
      <c r="E258" t="s">
        <v>514</v>
      </c>
      <c r="F258">
        <v>3955</v>
      </c>
      <c r="G258" s="1">
        <v>44628</v>
      </c>
      <c r="H258" s="1"/>
      <c r="I258" s="1">
        <v>44503</v>
      </c>
      <c r="J258" t="s">
        <v>38</v>
      </c>
      <c r="N258" t="s">
        <v>52</v>
      </c>
      <c r="O258" t="s">
        <v>53</v>
      </c>
      <c r="P258" t="s">
        <v>154</v>
      </c>
      <c r="Q258" t="s">
        <v>1437</v>
      </c>
      <c r="R258" t="s">
        <v>63</v>
      </c>
      <c r="S258" t="s">
        <v>515</v>
      </c>
      <c r="T258" t="s">
        <v>90</v>
      </c>
      <c r="U258">
        <v>1</v>
      </c>
      <c r="V258" t="s">
        <v>42</v>
      </c>
      <c r="W258" t="s">
        <v>42</v>
      </c>
      <c r="X258" t="s">
        <v>42</v>
      </c>
      <c r="Y258" t="s">
        <v>42</v>
      </c>
      <c r="AB258" t="s">
        <v>301</v>
      </c>
      <c r="AC258" t="s">
        <v>45</v>
      </c>
      <c r="AD258" t="s">
        <v>46</v>
      </c>
      <c r="AE258">
        <v>2021</v>
      </c>
      <c r="AF258" t="s">
        <v>47</v>
      </c>
      <c r="AG258" t="s">
        <v>48</v>
      </c>
      <c r="AH258" t="s">
        <v>42</v>
      </c>
      <c r="AI258">
        <v>125</v>
      </c>
    </row>
    <row r="259" spans="1:35" hidden="1" x14ac:dyDescent="0.25">
      <c r="A259" t="s">
        <v>34</v>
      </c>
      <c r="B259" t="s">
        <v>35</v>
      </c>
      <c r="C259" t="s">
        <v>525</v>
      </c>
      <c r="D259">
        <v>19104132</v>
      </c>
      <c r="E259" t="s">
        <v>526</v>
      </c>
      <c r="F259">
        <v>2547</v>
      </c>
      <c r="G259" s="1">
        <v>44628</v>
      </c>
      <c r="H259" s="1">
        <v>44581</v>
      </c>
      <c r="I259" s="1">
        <v>44564</v>
      </c>
      <c r="J259" t="s">
        <v>51</v>
      </c>
      <c r="K259" s="2" t="s">
        <v>244</v>
      </c>
      <c r="L259" t="s">
        <v>245</v>
      </c>
      <c r="M259">
        <v>1</v>
      </c>
      <c r="N259" t="s">
        <v>52</v>
      </c>
      <c r="O259" t="s">
        <v>40</v>
      </c>
      <c r="P259" t="s">
        <v>527</v>
      </c>
      <c r="Q259" t="s">
        <v>1436</v>
      </c>
      <c r="R259" t="s">
        <v>63</v>
      </c>
      <c r="S259" t="s">
        <v>245</v>
      </c>
      <c r="T259" t="s">
        <v>64</v>
      </c>
      <c r="U259">
        <v>1</v>
      </c>
      <c r="V259" t="s">
        <v>49</v>
      </c>
      <c r="W259" t="s">
        <v>49</v>
      </c>
      <c r="X259" t="s">
        <v>42</v>
      </c>
      <c r="Y259" t="s">
        <v>42</v>
      </c>
      <c r="Z259" t="s">
        <v>65</v>
      </c>
      <c r="AB259" t="s">
        <v>48</v>
      </c>
      <c r="AC259" t="s">
        <v>58</v>
      </c>
      <c r="AD259" t="s">
        <v>46</v>
      </c>
      <c r="AE259">
        <v>2021</v>
      </c>
      <c r="AF259" t="s">
        <v>528</v>
      </c>
      <c r="AG259" t="s">
        <v>48</v>
      </c>
      <c r="AH259" t="s">
        <v>49</v>
      </c>
      <c r="AI259">
        <v>64</v>
      </c>
    </row>
    <row r="260" spans="1:35" hidden="1" x14ac:dyDescent="0.25">
      <c r="A260" t="s">
        <v>34</v>
      </c>
      <c r="B260" t="s">
        <v>35</v>
      </c>
      <c r="C260" t="s">
        <v>228</v>
      </c>
      <c r="D260">
        <v>19075123</v>
      </c>
      <c r="E260" t="s">
        <v>229</v>
      </c>
      <c r="F260">
        <v>7855</v>
      </c>
      <c r="G260" s="1">
        <v>44000</v>
      </c>
      <c r="H260" s="1">
        <v>43818</v>
      </c>
      <c r="I260" s="1">
        <v>43818</v>
      </c>
      <c r="J260" t="s">
        <v>516</v>
      </c>
      <c r="K260" s="2" t="s">
        <v>518</v>
      </c>
      <c r="L260" t="s">
        <v>519</v>
      </c>
      <c r="M260">
        <v>1</v>
      </c>
      <c r="N260" t="s">
        <v>52</v>
      </c>
      <c r="O260" t="s">
        <v>53</v>
      </c>
      <c r="P260" t="s">
        <v>236</v>
      </c>
      <c r="Q260" t="s">
        <v>1436</v>
      </c>
      <c r="R260" t="s">
        <v>63</v>
      </c>
      <c r="S260" t="s">
        <v>519</v>
      </c>
      <c r="T260" t="s">
        <v>64</v>
      </c>
      <c r="U260">
        <v>1</v>
      </c>
      <c r="V260" t="s">
        <v>49</v>
      </c>
      <c r="W260" t="s">
        <v>49</v>
      </c>
      <c r="X260" t="s">
        <v>42</v>
      </c>
      <c r="Y260" t="s">
        <v>42</v>
      </c>
      <c r="Z260" t="s">
        <v>65</v>
      </c>
      <c r="AB260" t="s">
        <v>48</v>
      </c>
      <c r="AC260" t="s">
        <v>517</v>
      </c>
      <c r="AD260" t="s">
        <v>46</v>
      </c>
      <c r="AE260">
        <v>2019</v>
      </c>
      <c r="AF260" t="s">
        <v>47</v>
      </c>
      <c r="AG260" t="s">
        <v>48</v>
      </c>
      <c r="AH260" t="s">
        <v>49</v>
      </c>
      <c r="AI260">
        <v>182</v>
      </c>
    </row>
    <row r="261" spans="1:35" hidden="1" x14ac:dyDescent="0.25">
      <c r="A261" t="s">
        <v>34</v>
      </c>
      <c r="B261" t="s">
        <v>35</v>
      </c>
      <c r="C261" t="s">
        <v>224</v>
      </c>
      <c r="D261">
        <v>19075195</v>
      </c>
      <c r="E261" t="s">
        <v>225</v>
      </c>
      <c r="F261">
        <v>1987</v>
      </c>
      <c r="G261" s="1">
        <v>44628</v>
      </c>
      <c r="H261" s="1"/>
      <c r="I261" s="1">
        <v>44525</v>
      </c>
      <c r="J261" t="s">
        <v>69</v>
      </c>
      <c r="N261" t="s">
        <v>52</v>
      </c>
      <c r="O261" t="s">
        <v>53</v>
      </c>
      <c r="P261" t="s">
        <v>88</v>
      </c>
      <c r="Q261" t="s">
        <v>1436</v>
      </c>
      <c r="R261" t="s">
        <v>63</v>
      </c>
      <c r="S261" t="s">
        <v>158</v>
      </c>
      <c r="T261" t="s">
        <v>67</v>
      </c>
      <c r="U261">
        <v>1</v>
      </c>
      <c r="V261" t="s">
        <v>42</v>
      </c>
      <c r="W261" t="s">
        <v>42</v>
      </c>
      <c r="X261" t="s">
        <v>42</v>
      </c>
      <c r="Y261" t="s">
        <v>42</v>
      </c>
      <c r="AA261" t="s">
        <v>520</v>
      </c>
      <c r="AB261" t="s">
        <v>73</v>
      </c>
      <c r="AC261" t="s">
        <v>74</v>
      </c>
      <c r="AD261" t="s">
        <v>46</v>
      </c>
      <c r="AE261">
        <v>2019</v>
      </c>
      <c r="AF261" t="s">
        <v>47</v>
      </c>
      <c r="AG261" t="s">
        <v>48</v>
      </c>
      <c r="AH261" t="s">
        <v>49</v>
      </c>
      <c r="AI261">
        <v>103</v>
      </c>
    </row>
    <row r="262" spans="1:35" hidden="1" x14ac:dyDescent="0.25">
      <c r="A262" t="s">
        <v>34</v>
      </c>
      <c r="B262" t="s">
        <v>35</v>
      </c>
      <c r="C262" t="s">
        <v>224</v>
      </c>
      <c r="D262">
        <v>19075195</v>
      </c>
      <c r="E262" t="s">
        <v>225</v>
      </c>
      <c r="F262">
        <v>1987</v>
      </c>
      <c r="G262" s="1">
        <v>44628</v>
      </c>
      <c r="H262" s="1"/>
      <c r="I262" s="1">
        <v>44525</v>
      </c>
      <c r="J262" t="s">
        <v>69</v>
      </c>
      <c r="N262" t="s">
        <v>52</v>
      </c>
      <c r="O262" t="s">
        <v>53</v>
      </c>
      <c r="P262" t="s">
        <v>88</v>
      </c>
      <c r="Q262" t="s">
        <v>1436</v>
      </c>
      <c r="R262" t="s">
        <v>63</v>
      </c>
      <c r="S262" t="s">
        <v>521</v>
      </c>
      <c r="T262" t="s">
        <v>260</v>
      </c>
      <c r="U262">
        <v>1</v>
      </c>
      <c r="V262" t="s">
        <v>42</v>
      </c>
      <c r="W262" t="s">
        <v>42</v>
      </c>
      <c r="X262" t="s">
        <v>42</v>
      </c>
      <c r="Y262" t="s">
        <v>42</v>
      </c>
      <c r="AA262" t="s">
        <v>520</v>
      </c>
      <c r="AB262" t="s">
        <v>73</v>
      </c>
      <c r="AC262" t="s">
        <v>74</v>
      </c>
      <c r="AD262" t="s">
        <v>46</v>
      </c>
      <c r="AE262">
        <v>2019</v>
      </c>
      <c r="AF262" t="s">
        <v>47</v>
      </c>
      <c r="AG262" t="s">
        <v>48</v>
      </c>
      <c r="AH262" t="s">
        <v>49</v>
      </c>
      <c r="AI262">
        <v>103</v>
      </c>
    </row>
    <row r="263" spans="1:35" hidden="1" x14ac:dyDescent="0.25">
      <c r="A263" t="s">
        <v>34</v>
      </c>
      <c r="B263" t="s">
        <v>35</v>
      </c>
      <c r="C263" t="s">
        <v>522</v>
      </c>
      <c r="D263">
        <v>19075275</v>
      </c>
      <c r="E263" t="s">
        <v>523</v>
      </c>
      <c r="F263">
        <v>2407</v>
      </c>
      <c r="G263" s="1">
        <v>44628</v>
      </c>
      <c r="H263" s="1"/>
      <c r="I263" s="1">
        <v>44281</v>
      </c>
      <c r="J263" t="s">
        <v>69</v>
      </c>
      <c r="N263" t="s">
        <v>52</v>
      </c>
      <c r="O263" t="s">
        <v>53</v>
      </c>
      <c r="P263" t="s">
        <v>413</v>
      </c>
      <c r="Q263" t="s">
        <v>1437</v>
      </c>
      <c r="R263" t="s">
        <v>63</v>
      </c>
      <c r="S263" t="s">
        <v>210</v>
      </c>
      <c r="T263" t="s">
        <v>216</v>
      </c>
      <c r="U263">
        <v>1</v>
      </c>
      <c r="V263" t="s">
        <v>42</v>
      </c>
      <c r="W263" t="s">
        <v>42</v>
      </c>
      <c r="X263" t="s">
        <v>42</v>
      </c>
      <c r="Y263" t="s">
        <v>42</v>
      </c>
      <c r="AB263" t="s">
        <v>73</v>
      </c>
      <c r="AC263" t="s">
        <v>74</v>
      </c>
      <c r="AD263" t="s">
        <v>46</v>
      </c>
      <c r="AE263">
        <v>2019</v>
      </c>
      <c r="AF263" t="s">
        <v>47</v>
      </c>
      <c r="AG263" t="s">
        <v>48</v>
      </c>
      <c r="AH263" t="s">
        <v>49</v>
      </c>
      <c r="AI263">
        <v>347</v>
      </c>
    </row>
    <row r="264" spans="1:35" hidden="1" x14ac:dyDescent="0.25">
      <c r="A264" t="s">
        <v>34</v>
      </c>
      <c r="B264" t="s">
        <v>35</v>
      </c>
      <c r="C264" t="s">
        <v>224</v>
      </c>
      <c r="D264">
        <v>19075195</v>
      </c>
      <c r="E264" t="s">
        <v>225</v>
      </c>
      <c r="F264">
        <v>1987</v>
      </c>
      <c r="G264" s="1">
        <v>44628</v>
      </c>
      <c r="H264" s="1"/>
      <c r="I264" s="1">
        <v>44525</v>
      </c>
      <c r="J264" t="s">
        <v>69</v>
      </c>
      <c r="N264" t="s">
        <v>52</v>
      </c>
      <c r="O264" t="s">
        <v>53</v>
      </c>
      <c r="P264" t="s">
        <v>88</v>
      </c>
      <c r="Q264" t="s">
        <v>1436</v>
      </c>
      <c r="R264" t="s">
        <v>63</v>
      </c>
      <c r="S264" t="s">
        <v>524</v>
      </c>
      <c r="T264" t="s">
        <v>260</v>
      </c>
      <c r="U264">
        <v>1</v>
      </c>
      <c r="V264" t="s">
        <v>42</v>
      </c>
      <c r="W264" t="s">
        <v>42</v>
      </c>
      <c r="X264" t="s">
        <v>42</v>
      </c>
      <c r="Y264" t="s">
        <v>42</v>
      </c>
      <c r="AA264" t="s">
        <v>520</v>
      </c>
      <c r="AB264" t="s">
        <v>73</v>
      </c>
      <c r="AC264" t="s">
        <v>74</v>
      </c>
      <c r="AD264" t="s">
        <v>46</v>
      </c>
      <c r="AE264">
        <v>2019</v>
      </c>
      <c r="AF264" t="s">
        <v>47</v>
      </c>
      <c r="AG264" t="s">
        <v>48</v>
      </c>
      <c r="AH264" t="s">
        <v>49</v>
      </c>
      <c r="AI264">
        <v>103</v>
      </c>
    </row>
    <row r="265" spans="1:35" hidden="1" x14ac:dyDescent="0.25">
      <c r="A265" t="s">
        <v>34</v>
      </c>
      <c r="B265" t="s">
        <v>35</v>
      </c>
      <c r="C265" t="s">
        <v>664</v>
      </c>
      <c r="D265">
        <v>18095091</v>
      </c>
      <c r="E265" t="s">
        <v>665</v>
      </c>
      <c r="F265">
        <v>2415</v>
      </c>
      <c r="G265" s="1">
        <v>44074</v>
      </c>
      <c r="H265" s="1">
        <v>44007</v>
      </c>
      <c r="I265" s="1">
        <v>44007</v>
      </c>
      <c r="J265" t="s">
        <v>51</v>
      </c>
      <c r="K265" s="2" t="s">
        <v>244</v>
      </c>
      <c r="L265" t="s">
        <v>245</v>
      </c>
      <c r="M265">
        <v>1</v>
      </c>
      <c r="N265" t="s">
        <v>52</v>
      </c>
      <c r="O265" t="s">
        <v>53</v>
      </c>
      <c r="Q265" t="s">
        <v>1436</v>
      </c>
      <c r="R265" t="s">
        <v>63</v>
      </c>
      <c r="S265" t="s">
        <v>245</v>
      </c>
      <c r="T265" t="s">
        <v>64</v>
      </c>
      <c r="U265">
        <v>1</v>
      </c>
      <c r="V265" t="s">
        <v>49</v>
      </c>
      <c r="W265" t="s">
        <v>49</v>
      </c>
      <c r="X265" t="s">
        <v>42</v>
      </c>
      <c r="Y265" t="s">
        <v>42</v>
      </c>
      <c r="Z265" t="s">
        <v>65</v>
      </c>
      <c r="AB265" t="s">
        <v>48</v>
      </c>
      <c r="AC265" t="s">
        <v>58</v>
      </c>
      <c r="AD265" t="s">
        <v>46</v>
      </c>
      <c r="AE265">
        <v>2019</v>
      </c>
      <c r="AF265" t="s">
        <v>47</v>
      </c>
      <c r="AG265" t="s">
        <v>48</v>
      </c>
      <c r="AH265" t="s">
        <v>49</v>
      </c>
      <c r="AI265">
        <v>67</v>
      </c>
    </row>
    <row r="266" spans="1:35" hidden="1" x14ac:dyDescent="0.25">
      <c r="A266" t="s">
        <v>34</v>
      </c>
      <c r="B266" t="s">
        <v>35</v>
      </c>
      <c r="C266" t="s">
        <v>525</v>
      </c>
      <c r="D266">
        <v>19104132</v>
      </c>
      <c r="E266" t="s">
        <v>526</v>
      </c>
      <c r="F266">
        <v>2547</v>
      </c>
      <c r="G266" s="1">
        <v>44628</v>
      </c>
      <c r="H266" s="1">
        <v>44581</v>
      </c>
      <c r="I266" s="1">
        <v>44564</v>
      </c>
      <c r="J266" t="s">
        <v>51</v>
      </c>
      <c r="N266" t="s">
        <v>52</v>
      </c>
      <c r="O266" t="s">
        <v>40</v>
      </c>
      <c r="P266" t="s">
        <v>527</v>
      </c>
      <c r="Q266" t="s">
        <v>1437</v>
      </c>
      <c r="R266" t="s">
        <v>94</v>
      </c>
      <c r="S266" t="s">
        <v>94</v>
      </c>
      <c r="T266" t="s">
        <v>44</v>
      </c>
      <c r="U266">
        <v>1</v>
      </c>
      <c r="V266" t="s">
        <v>42</v>
      </c>
      <c r="W266" t="s">
        <v>42</v>
      </c>
      <c r="X266" t="s">
        <v>42</v>
      </c>
      <c r="Y266" t="s">
        <v>42</v>
      </c>
      <c r="Z266" t="s">
        <v>42</v>
      </c>
      <c r="AB266" t="s">
        <v>48</v>
      </c>
      <c r="AC266" t="s">
        <v>58</v>
      </c>
      <c r="AD266" t="s">
        <v>46</v>
      </c>
      <c r="AE266">
        <v>2021</v>
      </c>
      <c r="AF266" t="s">
        <v>528</v>
      </c>
      <c r="AG266" t="s">
        <v>48</v>
      </c>
      <c r="AH266" t="s">
        <v>49</v>
      </c>
      <c r="AI266">
        <v>64</v>
      </c>
    </row>
    <row r="267" spans="1:35" s="47" customFormat="1" hidden="1" x14ac:dyDescent="0.25">
      <c r="A267" s="47" t="s">
        <v>34</v>
      </c>
      <c r="B267" s="47" t="s">
        <v>35</v>
      </c>
      <c r="C267" s="47" t="s">
        <v>493</v>
      </c>
      <c r="D267" s="47">
        <v>18095040</v>
      </c>
      <c r="E267" s="47" t="s">
        <v>494</v>
      </c>
      <c r="F267" s="47">
        <v>5238</v>
      </c>
      <c r="G267" s="48">
        <v>43895</v>
      </c>
      <c r="H267" s="48">
        <v>43831</v>
      </c>
      <c r="I267" s="48">
        <v>43721</v>
      </c>
      <c r="J267" s="47" t="s">
        <v>51</v>
      </c>
      <c r="K267" s="49" t="s">
        <v>244</v>
      </c>
      <c r="L267" s="47" t="s">
        <v>245</v>
      </c>
      <c r="M267" s="47">
        <v>1</v>
      </c>
      <c r="N267" s="47" t="s">
        <v>39</v>
      </c>
      <c r="O267" s="47" t="s">
        <v>170</v>
      </c>
      <c r="Q267" s="47" t="s">
        <v>1436</v>
      </c>
      <c r="R267" s="47" t="s">
        <v>63</v>
      </c>
      <c r="S267" s="47" t="s">
        <v>245</v>
      </c>
      <c r="T267" s="47" t="s">
        <v>64</v>
      </c>
      <c r="U267" s="47">
        <v>1</v>
      </c>
      <c r="V267" s="47" t="s">
        <v>49</v>
      </c>
      <c r="W267" s="47" t="s">
        <v>49</v>
      </c>
      <c r="X267" s="47" t="s">
        <v>42</v>
      </c>
      <c r="Y267" s="47" t="s">
        <v>42</v>
      </c>
      <c r="Z267" s="47" t="s">
        <v>65</v>
      </c>
      <c r="AB267" s="47" t="s">
        <v>48</v>
      </c>
      <c r="AC267" s="47" t="s">
        <v>58</v>
      </c>
      <c r="AD267" s="47" t="s">
        <v>46</v>
      </c>
      <c r="AE267" s="47">
        <v>2019</v>
      </c>
      <c r="AF267" s="47" t="s">
        <v>47</v>
      </c>
      <c r="AG267" s="47" t="s">
        <v>48</v>
      </c>
      <c r="AH267" s="47" t="s">
        <v>49</v>
      </c>
      <c r="AI267" s="47">
        <v>174</v>
      </c>
    </row>
    <row r="268" spans="1:35" s="47" customFormat="1" hidden="1" x14ac:dyDescent="0.25">
      <c r="A268" s="47" t="s">
        <v>34</v>
      </c>
      <c r="B268" s="47" t="s">
        <v>35</v>
      </c>
      <c r="C268" s="47" t="s">
        <v>493</v>
      </c>
      <c r="D268" s="47">
        <v>18095040</v>
      </c>
      <c r="E268" s="47" t="s">
        <v>494</v>
      </c>
      <c r="F268" s="47">
        <v>11497</v>
      </c>
      <c r="G268" s="48">
        <v>44030</v>
      </c>
      <c r="H268" s="48">
        <v>43710</v>
      </c>
      <c r="I268" s="48">
        <v>43721</v>
      </c>
      <c r="J268" s="47" t="s">
        <v>217</v>
      </c>
      <c r="K268" s="49" t="s">
        <v>280</v>
      </c>
      <c r="L268" s="47" t="s">
        <v>281</v>
      </c>
      <c r="M268" s="47">
        <v>1</v>
      </c>
      <c r="N268" s="47" t="s">
        <v>39</v>
      </c>
      <c r="O268" s="47" t="s">
        <v>53</v>
      </c>
      <c r="Q268" s="47" t="s">
        <v>1436</v>
      </c>
      <c r="R268" s="47" t="s">
        <v>63</v>
      </c>
      <c r="S268" s="47" t="s">
        <v>281</v>
      </c>
      <c r="T268" s="47" t="s">
        <v>64</v>
      </c>
      <c r="U268" s="47">
        <v>1</v>
      </c>
      <c r="V268" s="47" t="s">
        <v>49</v>
      </c>
      <c r="W268" s="47" t="s">
        <v>49</v>
      </c>
      <c r="X268" s="47" t="s">
        <v>42</v>
      </c>
      <c r="Y268" s="47" t="s">
        <v>42</v>
      </c>
      <c r="Z268" s="47" t="s">
        <v>65</v>
      </c>
      <c r="AB268" s="47" t="s">
        <v>73</v>
      </c>
      <c r="AC268" s="47" t="s">
        <v>74</v>
      </c>
      <c r="AD268" s="47" t="s">
        <v>46</v>
      </c>
      <c r="AE268" s="47">
        <v>2019</v>
      </c>
      <c r="AF268" s="47" t="s">
        <v>47</v>
      </c>
      <c r="AG268" s="47" t="s">
        <v>48</v>
      </c>
      <c r="AH268" s="47" t="s">
        <v>49</v>
      </c>
      <c r="AI268" s="47">
        <v>309</v>
      </c>
    </row>
    <row r="269" spans="1:35" hidden="1" x14ac:dyDescent="0.25">
      <c r="A269" t="s">
        <v>34</v>
      </c>
      <c r="B269" t="s">
        <v>35</v>
      </c>
      <c r="C269" t="s">
        <v>493</v>
      </c>
      <c r="D269">
        <v>18095040</v>
      </c>
      <c r="E269" t="s">
        <v>494</v>
      </c>
      <c r="F269">
        <v>13311</v>
      </c>
      <c r="G269" s="1">
        <v>44061</v>
      </c>
      <c r="H269" s="1"/>
      <c r="I269" s="1">
        <v>43721</v>
      </c>
      <c r="J269" t="s">
        <v>1306</v>
      </c>
      <c r="N269" t="s">
        <v>39</v>
      </c>
      <c r="O269" t="s">
        <v>170</v>
      </c>
      <c r="Q269" t="s">
        <v>1437</v>
      </c>
      <c r="R269" t="s">
        <v>63</v>
      </c>
      <c r="S269" t="s">
        <v>1307</v>
      </c>
      <c r="T269" t="s">
        <v>67</v>
      </c>
      <c r="U269">
        <v>1</v>
      </c>
      <c r="V269" t="s">
        <v>42</v>
      </c>
      <c r="W269" t="s">
        <v>42</v>
      </c>
      <c r="X269" t="s">
        <v>42</v>
      </c>
      <c r="Y269" t="s">
        <v>42</v>
      </c>
      <c r="AB269" t="s">
        <v>301</v>
      </c>
      <c r="AC269" t="s">
        <v>45</v>
      </c>
      <c r="AD269" t="s">
        <v>46</v>
      </c>
      <c r="AE269">
        <v>2019</v>
      </c>
      <c r="AF269" t="s">
        <v>47</v>
      </c>
      <c r="AG269" t="s">
        <v>48</v>
      </c>
      <c r="AH269" t="s">
        <v>49</v>
      </c>
      <c r="AI269">
        <v>340</v>
      </c>
    </row>
    <row r="270" spans="1:35" hidden="1" x14ac:dyDescent="0.25">
      <c r="A270" t="s">
        <v>34</v>
      </c>
      <c r="B270" t="s">
        <v>35</v>
      </c>
      <c r="C270" t="s">
        <v>511</v>
      </c>
      <c r="D270">
        <v>19075033</v>
      </c>
      <c r="E270" t="s">
        <v>512</v>
      </c>
      <c r="F270">
        <v>27367</v>
      </c>
      <c r="G270" s="1">
        <v>44625</v>
      </c>
      <c r="H270" s="1"/>
      <c r="I270" s="1">
        <v>43899</v>
      </c>
      <c r="J270" t="s">
        <v>69</v>
      </c>
      <c r="N270" t="s">
        <v>52</v>
      </c>
      <c r="O270" t="s">
        <v>40</v>
      </c>
      <c r="P270" t="s">
        <v>340</v>
      </c>
      <c r="Q270" t="s">
        <v>1437</v>
      </c>
      <c r="R270" t="s">
        <v>142</v>
      </c>
      <c r="S270" t="s">
        <v>142</v>
      </c>
      <c r="T270" t="s">
        <v>44</v>
      </c>
      <c r="U270">
        <v>1</v>
      </c>
      <c r="V270" t="s">
        <v>42</v>
      </c>
      <c r="W270" t="s">
        <v>42</v>
      </c>
      <c r="X270" t="s">
        <v>42</v>
      </c>
      <c r="Y270" t="s">
        <v>42</v>
      </c>
      <c r="AB270" t="s">
        <v>73</v>
      </c>
      <c r="AC270" t="s">
        <v>74</v>
      </c>
      <c r="AD270" t="s">
        <v>46</v>
      </c>
      <c r="AE270">
        <v>2019</v>
      </c>
      <c r="AF270" t="s">
        <v>47</v>
      </c>
      <c r="AG270" t="s">
        <v>48</v>
      </c>
      <c r="AH270" t="s">
        <v>49</v>
      </c>
      <c r="AI270">
        <v>726</v>
      </c>
    </row>
    <row r="271" spans="1:35" hidden="1" x14ac:dyDescent="0.25">
      <c r="A271" t="s">
        <v>34</v>
      </c>
      <c r="B271" t="s">
        <v>35</v>
      </c>
      <c r="C271" t="s">
        <v>531</v>
      </c>
      <c r="D271">
        <v>19075064</v>
      </c>
      <c r="E271" t="s">
        <v>532</v>
      </c>
      <c r="F271">
        <v>15143</v>
      </c>
      <c r="G271" s="1">
        <v>44624</v>
      </c>
      <c r="H271" s="1"/>
      <c r="I271" s="1">
        <v>44265</v>
      </c>
      <c r="J271" t="s">
        <v>69</v>
      </c>
      <c r="N271" t="s">
        <v>52</v>
      </c>
      <c r="O271" t="s">
        <v>40</v>
      </c>
      <c r="P271" t="s">
        <v>112</v>
      </c>
      <c r="Q271" t="s">
        <v>1437</v>
      </c>
      <c r="R271" t="s">
        <v>105</v>
      </c>
      <c r="S271" t="s">
        <v>105</v>
      </c>
      <c r="T271" t="s">
        <v>44</v>
      </c>
      <c r="U271">
        <v>1</v>
      </c>
      <c r="V271" t="s">
        <v>42</v>
      </c>
      <c r="W271" t="s">
        <v>42</v>
      </c>
      <c r="X271" t="s">
        <v>42</v>
      </c>
      <c r="Y271" t="s">
        <v>42</v>
      </c>
      <c r="AB271" t="s">
        <v>73</v>
      </c>
      <c r="AC271" t="s">
        <v>74</v>
      </c>
      <c r="AD271" t="s">
        <v>46</v>
      </c>
      <c r="AE271">
        <v>2019</v>
      </c>
      <c r="AF271" t="s">
        <v>47</v>
      </c>
      <c r="AG271" t="s">
        <v>48</v>
      </c>
      <c r="AH271" t="s">
        <v>49</v>
      </c>
      <c r="AI271">
        <v>359</v>
      </c>
    </row>
    <row r="272" spans="1:35" hidden="1" x14ac:dyDescent="0.25">
      <c r="A272" t="s">
        <v>34</v>
      </c>
      <c r="B272" t="s">
        <v>35</v>
      </c>
      <c r="C272" t="s">
        <v>533</v>
      </c>
      <c r="D272">
        <v>19075190</v>
      </c>
      <c r="E272" t="s">
        <v>534</v>
      </c>
      <c r="F272">
        <v>19996</v>
      </c>
      <c r="G272" s="1">
        <v>44624</v>
      </c>
      <c r="H272" s="1"/>
      <c r="I272" s="1">
        <v>43851</v>
      </c>
      <c r="J272" t="s">
        <v>69</v>
      </c>
      <c r="N272" t="s">
        <v>52</v>
      </c>
      <c r="O272" t="s">
        <v>40</v>
      </c>
      <c r="P272" t="s">
        <v>70</v>
      </c>
      <c r="Q272" t="s">
        <v>1437</v>
      </c>
      <c r="R272" t="s">
        <v>142</v>
      </c>
      <c r="S272" t="s">
        <v>142</v>
      </c>
      <c r="T272" t="s">
        <v>44</v>
      </c>
      <c r="U272">
        <v>1</v>
      </c>
      <c r="V272" t="s">
        <v>42</v>
      </c>
      <c r="W272" t="s">
        <v>42</v>
      </c>
      <c r="X272" t="s">
        <v>42</v>
      </c>
      <c r="Y272" t="s">
        <v>42</v>
      </c>
      <c r="AB272" t="s">
        <v>73</v>
      </c>
      <c r="AC272" t="s">
        <v>74</v>
      </c>
      <c r="AD272" t="s">
        <v>46</v>
      </c>
      <c r="AE272">
        <v>2019</v>
      </c>
      <c r="AF272" t="s">
        <v>47</v>
      </c>
      <c r="AG272" t="s">
        <v>48</v>
      </c>
      <c r="AH272" t="s">
        <v>49</v>
      </c>
      <c r="AI272">
        <v>773</v>
      </c>
    </row>
    <row r="273" spans="1:35" hidden="1" x14ac:dyDescent="0.25">
      <c r="A273" t="s">
        <v>34</v>
      </c>
      <c r="B273" t="s">
        <v>35</v>
      </c>
      <c r="C273" t="s">
        <v>533</v>
      </c>
      <c r="D273">
        <v>19075190</v>
      </c>
      <c r="E273" t="s">
        <v>534</v>
      </c>
      <c r="F273">
        <v>19996</v>
      </c>
      <c r="G273" s="1">
        <v>44624</v>
      </c>
      <c r="H273" s="1"/>
      <c r="I273" s="1">
        <v>43851</v>
      </c>
      <c r="J273" t="s">
        <v>69</v>
      </c>
      <c r="N273" t="s">
        <v>52</v>
      </c>
      <c r="O273" t="s">
        <v>40</v>
      </c>
      <c r="P273" t="s">
        <v>70</v>
      </c>
      <c r="Q273" t="s">
        <v>1436</v>
      </c>
      <c r="R273" t="s">
        <v>63</v>
      </c>
      <c r="S273" t="s">
        <v>535</v>
      </c>
      <c r="T273" t="s">
        <v>67</v>
      </c>
      <c r="U273">
        <v>1</v>
      </c>
      <c r="V273" t="s">
        <v>42</v>
      </c>
      <c r="W273" t="s">
        <v>42</v>
      </c>
      <c r="X273" t="s">
        <v>42</v>
      </c>
      <c r="Y273" t="s">
        <v>42</v>
      </c>
      <c r="AB273" t="s">
        <v>73</v>
      </c>
      <c r="AC273" t="s">
        <v>74</v>
      </c>
      <c r="AD273" t="s">
        <v>46</v>
      </c>
      <c r="AE273">
        <v>2019</v>
      </c>
      <c r="AF273" t="s">
        <v>47</v>
      </c>
      <c r="AG273" t="s">
        <v>48</v>
      </c>
      <c r="AH273" t="s">
        <v>49</v>
      </c>
      <c r="AI273">
        <v>773</v>
      </c>
    </row>
    <row r="274" spans="1:35" hidden="1" x14ac:dyDescent="0.25">
      <c r="A274" t="s">
        <v>34</v>
      </c>
      <c r="B274" t="s">
        <v>35</v>
      </c>
      <c r="C274" t="s">
        <v>418</v>
      </c>
      <c r="D274">
        <v>18095141</v>
      </c>
      <c r="E274" t="s">
        <v>419</v>
      </c>
      <c r="F274">
        <v>6533</v>
      </c>
      <c r="G274" s="1">
        <v>44313</v>
      </c>
      <c r="H274" s="1">
        <v>43815</v>
      </c>
      <c r="I274" s="1">
        <v>44092</v>
      </c>
      <c r="J274" t="s">
        <v>51</v>
      </c>
      <c r="K274" s="2" t="s">
        <v>244</v>
      </c>
      <c r="L274" t="s">
        <v>245</v>
      </c>
      <c r="M274">
        <v>1</v>
      </c>
      <c r="N274" t="s">
        <v>52</v>
      </c>
      <c r="O274" t="s">
        <v>53</v>
      </c>
      <c r="P274" t="s">
        <v>266</v>
      </c>
      <c r="Q274" t="s">
        <v>1436</v>
      </c>
      <c r="R274" t="s">
        <v>63</v>
      </c>
      <c r="S274" t="s">
        <v>245</v>
      </c>
      <c r="T274" t="s">
        <v>64</v>
      </c>
      <c r="U274">
        <v>1</v>
      </c>
      <c r="V274" t="s">
        <v>49</v>
      </c>
      <c r="W274" t="s">
        <v>49</v>
      </c>
      <c r="X274" t="s">
        <v>42</v>
      </c>
      <c r="Y274" t="s">
        <v>42</v>
      </c>
      <c r="Z274" t="s">
        <v>65</v>
      </c>
      <c r="AB274" t="s">
        <v>48</v>
      </c>
      <c r="AC274" t="s">
        <v>58</v>
      </c>
      <c r="AD274" t="s">
        <v>46</v>
      </c>
      <c r="AE274">
        <v>2019</v>
      </c>
      <c r="AF274" t="s">
        <v>47</v>
      </c>
      <c r="AG274" t="s">
        <v>48</v>
      </c>
      <c r="AH274" t="s">
        <v>49</v>
      </c>
      <c r="AI274">
        <v>221</v>
      </c>
    </row>
    <row r="275" spans="1:35" hidden="1" x14ac:dyDescent="0.25">
      <c r="A275" t="s">
        <v>34</v>
      </c>
      <c r="B275" t="s">
        <v>35</v>
      </c>
      <c r="C275" t="s">
        <v>59</v>
      </c>
      <c r="D275">
        <v>18095113</v>
      </c>
      <c r="E275" t="s">
        <v>60</v>
      </c>
      <c r="F275">
        <v>40181</v>
      </c>
      <c r="G275" s="1">
        <v>44623</v>
      </c>
      <c r="H275" s="1"/>
      <c r="I275" s="1">
        <v>43721</v>
      </c>
      <c r="J275" t="s">
        <v>51</v>
      </c>
      <c r="N275" t="s">
        <v>39</v>
      </c>
      <c r="O275" t="s">
        <v>40</v>
      </c>
      <c r="P275" t="s">
        <v>41</v>
      </c>
      <c r="Q275" t="s">
        <v>1437</v>
      </c>
      <c r="R275" t="s">
        <v>243</v>
      </c>
      <c r="S275" t="s">
        <v>243</v>
      </c>
      <c r="T275" t="s">
        <v>44</v>
      </c>
      <c r="U275">
        <v>1</v>
      </c>
      <c r="V275" t="s">
        <v>42</v>
      </c>
      <c r="W275" t="s">
        <v>42</v>
      </c>
      <c r="X275" t="s">
        <v>42</v>
      </c>
      <c r="Y275" t="s">
        <v>42</v>
      </c>
      <c r="AB275" t="s">
        <v>48</v>
      </c>
      <c r="AC275" t="s">
        <v>58</v>
      </c>
      <c r="AD275" t="s">
        <v>46</v>
      </c>
      <c r="AE275">
        <v>2019</v>
      </c>
      <c r="AF275" t="s">
        <v>47</v>
      </c>
      <c r="AG275" t="s">
        <v>48</v>
      </c>
      <c r="AH275" t="s">
        <v>49</v>
      </c>
      <c r="AI275">
        <v>902</v>
      </c>
    </row>
    <row r="276" spans="1:35" s="27" customFormat="1" hidden="1" x14ac:dyDescent="0.25">
      <c r="A276" s="27" t="s">
        <v>34</v>
      </c>
      <c r="B276" s="27" t="s">
        <v>35</v>
      </c>
      <c r="C276" s="27" t="s">
        <v>345</v>
      </c>
      <c r="D276" s="27">
        <v>18095085</v>
      </c>
      <c r="E276" s="27" t="s">
        <v>346</v>
      </c>
      <c r="F276" s="27">
        <f>19369-5833</f>
        <v>13536</v>
      </c>
      <c r="G276" s="28">
        <v>44202</v>
      </c>
      <c r="H276" s="28">
        <v>44126</v>
      </c>
      <c r="I276" s="28">
        <v>43818</v>
      </c>
      <c r="J276" s="27" t="s">
        <v>69</v>
      </c>
      <c r="K276" s="29" t="s">
        <v>244</v>
      </c>
      <c r="L276" s="27" t="s">
        <v>245</v>
      </c>
      <c r="M276" s="27">
        <v>1</v>
      </c>
      <c r="N276" s="27" t="s">
        <v>52</v>
      </c>
      <c r="O276" s="27" t="s">
        <v>53</v>
      </c>
      <c r="P276" s="27" t="s">
        <v>236</v>
      </c>
      <c r="Q276" t="s">
        <v>1436</v>
      </c>
      <c r="R276" s="27" t="s">
        <v>63</v>
      </c>
      <c r="S276" s="27" t="s">
        <v>245</v>
      </c>
      <c r="T276" s="27" t="s">
        <v>64</v>
      </c>
      <c r="U276" s="27">
        <v>1</v>
      </c>
      <c r="V276" s="27" t="s">
        <v>49</v>
      </c>
      <c r="W276" s="27" t="s">
        <v>49</v>
      </c>
      <c r="X276" s="27" t="s">
        <v>42</v>
      </c>
      <c r="Y276" s="27" t="s">
        <v>42</v>
      </c>
      <c r="Z276" s="27" t="s">
        <v>65</v>
      </c>
      <c r="AB276" s="27" t="s">
        <v>73</v>
      </c>
      <c r="AC276" s="27" t="s">
        <v>74</v>
      </c>
      <c r="AD276" s="27" t="s">
        <v>46</v>
      </c>
      <c r="AE276" s="27">
        <v>2019</v>
      </c>
      <c r="AF276" s="27" t="s">
        <v>47</v>
      </c>
      <c r="AG276" s="27" t="s">
        <v>48</v>
      </c>
      <c r="AH276" s="27" t="s">
        <v>49</v>
      </c>
      <c r="AI276" s="27">
        <v>384</v>
      </c>
    </row>
    <row r="277" spans="1:35" hidden="1" x14ac:dyDescent="0.25">
      <c r="A277" t="s">
        <v>34</v>
      </c>
      <c r="B277" t="s">
        <v>35</v>
      </c>
      <c r="C277" t="s">
        <v>540</v>
      </c>
      <c r="D277">
        <v>19075034</v>
      </c>
      <c r="E277" t="s">
        <v>541</v>
      </c>
      <c r="F277">
        <v>18069</v>
      </c>
      <c r="G277" s="1">
        <v>44623</v>
      </c>
      <c r="H277" s="1"/>
      <c r="I277" s="1">
        <v>44007</v>
      </c>
      <c r="J277" t="s">
        <v>51</v>
      </c>
      <c r="N277" t="s">
        <v>52</v>
      </c>
      <c r="O277" t="s">
        <v>53</v>
      </c>
      <c r="P277" t="s">
        <v>157</v>
      </c>
      <c r="Q277" t="s">
        <v>1437</v>
      </c>
      <c r="R277" t="s">
        <v>63</v>
      </c>
      <c r="S277" t="s">
        <v>542</v>
      </c>
      <c r="T277" t="s">
        <v>64</v>
      </c>
      <c r="U277">
        <v>1</v>
      </c>
      <c r="V277" t="s">
        <v>49</v>
      </c>
      <c r="W277" t="s">
        <v>42</v>
      </c>
      <c r="X277" t="s">
        <v>42</v>
      </c>
      <c r="Y277" t="s">
        <v>42</v>
      </c>
      <c r="AB277" t="s">
        <v>48</v>
      </c>
      <c r="AC277" t="s">
        <v>58</v>
      </c>
      <c r="AD277" t="s">
        <v>46</v>
      </c>
      <c r="AE277">
        <v>2019</v>
      </c>
      <c r="AF277" t="s">
        <v>47</v>
      </c>
      <c r="AG277" t="s">
        <v>48</v>
      </c>
      <c r="AH277" t="s">
        <v>49</v>
      </c>
      <c r="AI277">
        <v>616</v>
      </c>
    </row>
    <row r="278" spans="1:35" hidden="1" x14ac:dyDescent="0.25">
      <c r="A278" t="s">
        <v>34</v>
      </c>
      <c r="B278" t="s">
        <v>35</v>
      </c>
      <c r="C278" t="s">
        <v>540</v>
      </c>
      <c r="D278">
        <v>19075034</v>
      </c>
      <c r="E278" t="s">
        <v>541</v>
      </c>
      <c r="F278">
        <v>18069</v>
      </c>
      <c r="G278" s="1">
        <v>44623</v>
      </c>
      <c r="H278" s="1"/>
      <c r="I278" s="1">
        <v>44007</v>
      </c>
      <c r="J278" t="s">
        <v>51</v>
      </c>
      <c r="N278" t="s">
        <v>52</v>
      </c>
      <c r="O278" t="s">
        <v>40</v>
      </c>
      <c r="P278" t="s">
        <v>157</v>
      </c>
      <c r="Q278" t="s">
        <v>1437</v>
      </c>
      <c r="R278" t="s">
        <v>81</v>
      </c>
      <c r="S278" t="s">
        <v>81</v>
      </c>
      <c r="T278" t="s">
        <v>81</v>
      </c>
      <c r="U278">
        <v>1</v>
      </c>
      <c r="V278" t="s">
        <v>42</v>
      </c>
      <c r="W278" t="s">
        <v>42</v>
      </c>
      <c r="X278" t="s">
        <v>42</v>
      </c>
      <c r="Y278" t="s">
        <v>42</v>
      </c>
      <c r="AB278" t="s">
        <v>48</v>
      </c>
      <c r="AC278" t="s">
        <v>58</v>
      </c>
      <c r="AD278" t="s">
        <v>46</v>
      </c>
      <c r="AE278">
        <v>2019</v>
      </c>
      <c r="AF278" t="s">
        <v>47</v>
      </c>
      <c r="AG278" t="s">
        <v>48</v>
      </c>
      <c r="AH278" t="s">
        <v>49</v>
      </c>
      <c r="AI278">
        <v>616</v>
      </c>
    </row>
    <row r="279" spans="1:35" hidden="1" x14ac:dyDescent="0.25">
      <c r="A279" t="s">
        <v>34</v>
      </c>
      <c r="B279" t="s">
        <v>35</v>
      </c>
      <c r="C279" t="s">
        <v>543</v>
      </c>
      <c r="D279">
        <v>18095099</v>
      </c>
      <c r="E279" t="s">
        <v>544</v>
      </c>
      <c r="F279">
        <v>10154</v>
      </c>
      <c r="G279" s="1">
        <v>44622</v>
      </c>
      <c r="H279" s="1">
        <v>44130</v>
      </c>
      <c r="I279" s="1">
        <v>43734</v>
      </c>
      <c r="J279" t="s">
        <v>51</v>
      </c>
      <c r="N279" t="s">
        <v>39</v>
      </c>
      <c r="O279" t="s">
        <v>40</v>
      </c>
      <c r="Q279" t="s">
        <v>1437</v>
      </c>
      <c r="R279" t="s">
        <v>545</v>
      </c>
      <c r="S279" t="s">
        <v>545</v>
      </c>
      <c r="T279" t="s">
        <v>545</v>
      </c>
      <c r="U279">
        <v>1</v>
      </c>
      <c r="V279" t="s">
        <v>42</v>
      </c>
      <c r="W279" t="s">
        <v>42</v>
      </c>
      <c r="X279" t="s">
        <v>42</v>
      </c>
      <c r="Y279" t="s">
        <v>42</v>
      </c>
      <c r="AB279" t="s">
        <v>48</v>
      </c>
      <c r="AC279" t="s">
        <v>58</v>
      </c>
      <c r="AD279" t="s">
        <v>46</v>
      </c>
      <c r="AE279">
        <v>2019</v>
      </c>
      <c r="AF279" t="s">
        <v>47</v>
      </c>
      <c r="AG279" t="s">
        <v>48</v>
      </c>
      <c r="AH279" t="s">
        <v>49</v>
      </c>
      <c r="AI279">
        <v>888</v>
      </c>
    </row>
    <row r="280" spans="1:35" hidden="1" x14ac:dyDescent="0.25">
      <c r="A280" t="s">
        <v>34</v>
      </c>
      <c r="B280" t="s">
        <v>35</v>
      </c>
      <c r="C280" t="s">
        <v>546</v>
      </c>
      <c r="D280">
        <v>19075201</v>
      </c>
      <c r="E280" t="s">
        <v>547</v>
      </c>
      <c r="F280">
        <v>40187</v>
      </c>
      <c r="G280" s="1">
        <v>44622</v>
      </c>
      <c r="H280" s="1"/>
      <c r="I280" s="1">
        <v>43983</v>
      </c>
      <c r="J280" t="s">
        <v>51</v>
      </c>
      <c r="N280" t="s">
        <v>52</v>
      </c>
      <c r="O280" t="s">
        <v>53</v>
      </c>
      <c r="P280" t="s">
        <v>259</v>
      </c>
      <c r="Q280" t="s">
        <v>1437</v>
      </c>
      <c r="R280" t="s">
        <v>63</v>
      </c>
      <c r="S280" t="s">
        <v>548</v>
      </c>
      <c r="T280" t="s">
        <v>151</v>
      </c>
      <c r="U280">
        <v>1</v>
      </c>
      <c r="V280" t="s">
        <v>42</v>
      </c>
      <c r="W280" t="s">
        <v>42</v>
      </c>
      <c r="X280" t="s">
        <v>42</v>
      </c>
      <c r="Y280" t="s">
        <v>42</v>
      </c>
      <c r="AB280" t="s">
        <v>48</v>
      </c>
      <c r="AC280" t="s">
        <v>58</v>
      </c>
      <c r="AD280" t="s">
        <v>46</v>
      </c>
      <c r="AE280">
        <v>2019</v>
      </c>
      <c r="AF280" t="s">
        <v>47</v>
      </c>
      <c r="AG280" t="s">
        <v>48</v>
      </c>
      <c r="AH280" t="s">
        <v>49</v>
      </c>
      <c r="AI280">
        <v>639</v>
      </c>
    </row>
    <row r="281" spans="1:35" hidden="1" x14ac:dyDescent="0.25">
      <c r="A281" t="s">
        <v>34</v>
      </c>
      <c r="B281" t="s">
        <v>35</v>
      </c>
      <c r="C281" t="s">
        <v>286</v>
      </c>
      <c r="D281">
        <v>19075188</v>
      </c>
      <c r="E281" t="s">
        <v>287</v>
      </c>
      <c r="F281">
        <v>8080</v>
      </c>
      <c r="G281" s="1">
        <v>44403</v>
      </c>
      <c r="H281" s="1"/>
      <c r="I281" s="1">
        <v>44175</v>
      </c>
      <c r="J281" t="s">
        <v>38</v>
      </c>
      <c r="N281" t="s">
        <v>52</v>
      </c>
      <c r="O281" t="s">
        <v>40</v>
      </c>
      <c r="P281" t="s">
        <v>997</v>
      </c>
      <c r="Q281" t="s">
        <v>1437</v>
      </c>
      <c r="R281" t="s">
        <v>246</v>
      </c>
      <c r="S281" t="s">
        <v>246</v>
      </c>
      <c r="T281" t="s">
        <v>44</v>
      </c>
      <c r="U281">
        <v>1</v>
      </c>
      <c r="V281" t="s">
        <v>42</v>
      </c>
      <c r="W281" t="s">
        <v>42</v>
      </c>
      <c r="X281" t="s">
        <v>42</v>
      </c>
      <c r="Y281" t="s">
        <v>42</v>
      </c>
      <c r="AB281" t="s">
        <v>301</v>
      </c>
      <c r="AC281" t="s">
        <v>45</v>
      </c>
      <c r="AD281" t="s">
        <v>46</v>
      </c>
      <c r="AE281">
        <v>2019</v>
      </c>
      <c r="AF281" t="s">
        <v>47</v>
      </c>
      <c r="AG281" t="s">
        <v>48</v>
      </c>
      <c r="AH281" t="s">
        <v>49</v>
      </c>
      <c r="AI281">
        <v>228</v>
      </c>
    </row>
    <row r="282" spans="1:35" hidden="1" x14ac:dyDescent="0.25">
      <c r="A282" t="s">
        <v>34</v>
      </c>
      <c r="B282" t="s">
        <v>35</v>
      </c>
      <c r="C282" t="s">
        <v>551</v>
      </c>
      <c r="D282">
        <v>19075097</v>
      </c>
      <c r="E282" t="s">
        <v>552</v>
      </c>
      <c r="F282">
        <v>27878</v>
      </c>
      <c r="G282" s="1">
        <v>44621</v>
      </c>
      <c r="H282" s="1"/>
      <c r="I282" s="1">
        <v>44035</v>
      </c>
      <c r="J282" t="s">
        <v>69</v>
      </c>
      <c r="N282" t="s">
        <v>52</v>
      </c>
      <c r="O282" t="s">
        <v>53</v>
      </c>
      <c r="P282" t="s">
        <v>127</v>
      </c>
      <c r="Q282" t="s">
        <v>1437</v>
      </c>
      <c r="R282" t="s">
        <v>63</v>
      </c>
      <c r="S282" t="s">
        <v>553</v>
      </c>
      <c r="T282" t="s">
        <v>67</v>
      </c>
      <c r="U282">
        <v>1</v>
      </c>
      <c r="V282" t="s">
        <v>42</v>
      </c>
      <c r="W282" t="s">
        <v>42</v>
      </c>
      <c r="X282" t="s">
        <v>42</v>
      </c>
      <c r="Y282" t="s">
        <v>42</v>
      </c>
      <c r="AB282" t="s">
        <v>73</v>
      </c>
      <c r="AC282" t="s">
        <v>74</v>
      </c>
      <c r="AD282" t="s">
        <v>46</v>
      </c>
      <c r="AE282">
        <v>2019</v>
      </c>
      <c r="AF282" t="s">
        <v>47</v>
      </c>
      <c r="AG282" t="s">
        <v>48</v>
      </c>
      <c r="AH282" t="s">
        <v>49</v>
      </c>
      <c r="AI282">
        <v>586</v>
      </c>
    </row>
    <row r="283" spans="1:35" hidden="1" x14ac:dyDescent="0.25">
      <c r="A283" t="s">
        <v>34</v>
      </c>
      <c r="B283" t="s">
        <v>35</v>
      </c>
      <c r="C283" t="s">
        <v>286</v>
      </c>
      <c r="D283">
        <v>19075188</v>
      </c>
      <c r="E283" t="s">
        <v>287</v>
      </c>
      <c r="F283">
        <v>2024</v>
      </c>
      <c r="G283" s="1">
        <v>44552</v>
      </c>
      <c r="H283" s="1"/>
      <c r="I283" s="1">
        <v>44175</v>
      </c>
      <c r="J283" t="s">
        <v>38</v>
      </c>
      <c r="K283" s="2" t="s">
        <v>111</v>
      </c>
      <c r="L283" t="s">
        <v>86</v>
      </c>
      <c r="N283" t="s">
        <v>52</v>
      </c>
      <c r="O283" t="s">
        <v>40</v>
      </c>
      <c r="P283" t="s">
        <v>575</v>
      </c>
      <c r="Q283" t="s">
        <v>1437</v>
      </c>
      <c r="R283" t="s">
        <v>63</v>
      </c>
      <c r="S283" t="s">
        <v>479</v>
      </c>
      <c r="T283" t="s">
        <v>64</v>
      </c>
      <c r="U283">
        <v>1</v>
      </c>
      <c r="V283" t="s">
        <v>49</v>
      </c>
      <c r="W283" t="s">
        <v>42</v>
      </c>
      <c r="X283" t="s">
        <v>49</v>
      </c>
      <c r="Y283" t="s">
        <v>42</v>
      </c>
      <c r="Z283" t="s">
        <v>83</v>
      </c>
      <c r="AB283" t="s">
        <v>301</v>
      </c>
      <c r="AC283" t="s">
        <v>45</v>
      </c>
      <c r="AD283" t="s">
        <v>46</v>
      </c>
      <c r="AE283">
        <v>2019</v>
      </c>
      <c r="AF283" t="s">
        <v>47</v>
      </c>
      <c r="AG283" t="s">
        <v>48</v>
      </c>
      <c r="AH283" t="s">
        <v>49</v>
      </c>
      <c r="AI283">
        <v>377</v>
      </c>
    </row>
    <row r="284" spans="1:35" hidden="1" x14ac:dyDescent="0.25">
      <c r="A284" t="s">
        <v>34</v>
      </c>
      <c r="B284" t="s">
        <v>35</v>
      </c>
      <c r="C284" t="s">
        <v>286</v>
      </c>
      <c r="D284">
        <v>19075188</v>
      </c>
      <c r="E284" t="s">
        <v>287</v>
      </c>
      <c r="F284">
        <v>2024</v>
      </c>
      <c r="G284" s="1">
        <v>44552</v>
      </c>
      <c r="H284" s="1"/>
      <c r="I284" s="1">
        <v>44175</v>
      </c>
      <c r="J284" t="s">
        <v>38</v>
      </c>
      <c r="N284" t="s">
        <v>52</v>
      </c>
      <c r="O284" t="s">
        <v>40</v>
      </c>
      <c r="P284" t="s">
        <v>575</v>
      </c>
      <c r="Q284" t="s">
        <v>1437</v>
      </c>
      <c r="R284" t="s">
        <v>142</v>
      </c>
      <c r="S284" t="s">
        <v>142</v>
      </c>
      <c r="T284" t="s">
        <v>44</v>
      </c>
      <c r="U284">
        <v>1</v>
      </c>
      <c r="V284" t="s">
        <v>42</v>
      </c>
      <c r="W284" t="s">
        <v>42</v>
      </c>
      <c r="X284" t="s">
        <v>42</v>
      </c>
      <c r="Y284" t="s">
        <v>42</v>
      </c>
      <c r="AB284" t="s">
        <v>301</v>
      </c>
      <c r="AC284" t="s">
        <v>45</v>
      </c>
      <c r="AD284" t="s">
        <v>46</v>
      </c>
      <c r="AE284">
        <v>2019</v>
      </c>
      <c r="AF284" t="s">
        <v>47</v>
      </c>
      <c r="AG284" t="s">
        <v>48</v>
      </c>
      <c r="AH284" t="s">
        <v>49</v>
      </c>
      <c r="AI284">
        <v>377</v>
      </c>
    </row>
    <row r="285" spans="1:35" hidden="1" x14ac:dyDescent="0.25">
      <c r="A285" t="s">
        <v>34</v>
      </c>
      <c r="B285" t="s">
        <v>35</v>
      </c>
      <c r="C285" t="s">
        <v>286</v>
      </c>
      <c r="D285">
        <v>19075188</v>
      </c>
      <c r="E285" t="s">
        <v>287</v>
      </c>
      <c r="F285">
        <v>25233</v>
      </c>
      <c r="G285" s="1">
        <v>44621</v>
      </c>
      <c r="H285" s="1"/>
      <c r="I285" s="1">
        <v>44175</v>
      </c>
      <c r="J285" t="s">
        <v>38</v>
      </c>
      <c r="N285" t="s">
        <v>52</v>
      </c>
      <c r="O285" t="s">
        <v>40</v>
      </c>
      <c r="P285" t="s">
        <v>41</v>
      </c>
      <c r="Q285" t="s">
        <v>1437</v>
      </c>
      <c r="R285" t="s">
        <v>63</v>
      </c>
      <c r="S285" t="s">
        <v>549</v>
      </c>
      <c r="T285" t="s">
        <v>64</v>
      </c>
      <c r="U285">
        <v>1</v>
      </c>
      <c r="V285" t="s">
        <v>49</v>
      </c>
      <c r="W285" t="s">
        <v>42</v>
      </c>
      <c r="X285" t="s">
        <v>49</v>
      </c>
      <c r="Y285" t="s">
        <v>42</v>
      </c>
      <c r="Z285" t="s">
        <v>83</v>
      </c>
      <c r="AA285" t="s">
        <v>550</v>
      </c>
      <c r="AB285" t="s">
        <v>301</v>
      </c>
      <c r="AC285" t="s">
        <v>45</v>
      </c>
      <c r="AD285" t="s">
        <v>46</v>
      </c>
      <c r="AE285">
        <v>2019</v>
      </c>
      <c r="AF285" t="s">
        <v>47</v>
      </c>
      <c r="AG285" t="s">
        <v>48</v>
      </c>
      <c r="AH285" t="s">
        <v>49</v>
      </c>
      <c r="AI285">
        <v>446</v>
      </c>
    </row>
    <row r="286" spans="1:35" hidden="1" x14ac:dyDescent="0.25">
      <c r="A286" s="18" t="s">
        <v>34</v>
      </c>
      <c r="B286" s="18" t="s">
        <v>35</v>
      </c>
      <c r="C286" s="18" t="s">
        <v>623</v>
      </c>
      <c r="D286" s="18">
        <v>18095074</v>
      </c>
      <c r="E286" s="18" t="s">
        <v>624</v>
      </c>
      <c r="F286" s="18">
        <v>8269</v>
      </c>
      <c r="G286" s="19">
        <v>44324</v>
      </c>
      <c r="H286" s="19"/>
      <c r="I286" s="19">
        <v>44089</v>
      </c>
      <c r="J286" s="18" t="s">
        <v>93</v>
      </c>
      <c r="K286" s="20" t="s">
        <v>173</v>
      </c>
      <c r="L286" s="18" t="s">
        <v>174</v>
      </c>
      <c r="M286" s="18">
        <v>2</v>
      </c>
      <c r="N286" s="18" t="s">
        <v>52</v>
      </c>
      <c r="O286" s="18" t="s">
        <v>53</v>
      </c>
      <c r="P286" s="18" t="s">
        <v>54</v>
      </c>
      <c r="Q286" t="s">
        <v>1436</v>
      </c>
      <c r="R286" s="18" t="s">
        <v>63</v>
      </c>
      <c r="S286" t="s">
        <v>1432</v>
      </c>
      <c r="T286" s="18" t="s">
        <v>64</v>
      </c>
      <c r="U286">
        <v>1</v>
      </c>
      <c r="V286" s="18" t="s">
        <v>49</v>
      </c>
      <c r="W286" s="18" t="s">
        <v>49</v>
      </c>
      <c r="X286" s="18" t="s">
        <v>42</v>
      </c>
      <c r="Y286" s="18" t="s">
        <v>42</v>
      </c>
      <c r="Z286" s="18" t="s">
        <v>65</v>
      </c>
      <c r="AA286" s="18" t="s">
        <v>1426</v>
      </c>
      <c r="AB286" s="18" t="s">
        <v>73</v>
      </c>
      <c r="AC286" s="18" t="s">
        <v>74</v>
      </c>
      <c r="AD286" s="18" t="s">
        <v>46</v>
      </c>
      <c r="AE286" s="18">
        <v>2019</v>
      </c>
      <c r="AF286" s="18" t="s">
        <v>47</v>
      </c>
      <c r="AG286" s="18" t="s">
        <v>48</v>
      </c>
      <c r="AH286" s="18" t="s">
        <v>49</v>
      </c>
      <c r="AI286" s="18">
        <v>235</v>
      </c>
    </row>
    <row r="287" spans="1:35" hidden="1" x14ac:dyDescent="0.25">
      <c r="A287" t="s">
        <v>34</v>
      </c>
      <c r="B287" t="s">
        <v>35</v>
      </c>
      <c r="C287" t="s">
        <v>249</v>
      </c>
      <c r="D287">
        <v>18095128</v>
      </c>
      <c r="E287" t="s">
        <v>250</v>
      </c>
      <c r="F287">
        <v>42402</v>
      </c>
      <c r="G287" s="1">
        <v>44620</v>
      </c>
      <c r="H287" s="1"/>
      <c r="I287" s="1">
        <v>43721</v>
      </c>
      <c r="J287" t="s">
        <v>51</v>
      </c>
      <c r="N287" t="s">
        <v>39</v>
      </c>
      <c r="O287" t="s">
        <v>40</v>
      </c>
      <c r="P287" t="s">
        <v>41</v>
      </c>
      <c r="Q287" t="s">
        <v>1437</v>
      </c>
      <c r="R287" t="s">
        <v>63</v>
      </c>
      <c r="S287" t="s">
        <v>557</v>
      </c>
      <c r="T287" t="s">
        <v>67</v>
      </c>
      <c r="U287">
        <v>1</v>
      </c>
      <c r="V287" t="s">
        <v>42</v>
      </c>
      <c r="W287" t="s">
        <v>42</v>
      </c>
      <c r="X287" t="s">
        <v>42</v>
      </c>
      <c r="Y287" t="s">
        <v>42</v>
      </c>
      <c r="AB287" t="s">
        <v>48</v>
      </c>
      <c r="AC287" t="s">
        <v>58</v>
      </c>
      <c r="AD287" t="s">
        <v>46</v>
      </c>
      <c r="AE287">
        <v>2019</v>
      </c>
      <c r="AF287" t="s">
        <v>47</v>
      </c>
      <c r="AG287" t="s">
        <v>48</v>
      </c>
      <c r="AH287" t="s">
        <v>49</v>
      </c>
      <c r="AI287">
        <v>899</v>
      </c>
    </row>
    <row r="288" spans="1:35" hidden="1" x14ac:dyDescent="0.25">
      <c r="A288" t="s">
        <v>34</v>
      </c>
      <c r="B288" t="s">
        <v>35</v>
      </c>
      <c r="C288" t="s">
        <v>249</v>
      </c>
      <c r="D288">
        <v>18095128</v>
      </c>
      <c r="E288" t="s">
        <v>250</v>
      </c>
      <c r="F288">
        <v>42402</v>
      </c>
      <c r="G288" s="1">
        <v>44620</v>
      </c>
      <c r="H288" s="1"/>
      <c r="I288" s="1">
        <v>43721</v>
      </c>
      <c r="J288" t="s">
        <v>51</v>
      </c>
      <c r="N288" t="s">
        <v>39</v>
      </c>
      <c r="O288" t="s">
        <v>40</v>
      </c>
      <c r="P288" t="s">
        <v>41</v>
      </c>
      <c r="Q288" t="s">
        <v>1437</v>
      </c>
      <c r="R288" t="s">
        <v>243</v>
      </c>
      <c r="S288" t="s">
        <v>243</v>
      </c>
      <c r="T288" t="s">
        <v>44</v>
      </c>
      <c r="U288">
        <v>1</v>
      </c>
      <c r="V288" t="s">
        <v>42</v>
      </c>
      <c r="W288" t="s">
        <v>42</v>
      </c>
      <c r="X288" t="s">
        <v>42</v>
      </c>
      <c r="Y288" t="s">
        <v>42</v>
      </c>
      <c r="AB288" t="s">
        <v>48</v>
      </c>
      <c r="AC288" t="s">
        <v>58</v>
      </c>
      <c r="AD288" t="s">
        <v>46</v>
      </c>
      <c r="AE288">
        <v>2019</v>
      </c>
      <c r="AF288" t="s">
        <v>47</v>
      </c>
      <c r="AG288" t="s">
        <v>48</v>
      </c>
      <c r="AH288" t="s">
        <v>49</v>
      </c>
      <c r="AI288">
        <v>899</v>
      </c>
    </row>
    <row r="289" spans="1:35" hidden="1" x14ac:dyDescent="0.25">
      <c r="A289" t="s">
        <v>34</v>
      </c>
      <c r="B289" t="s">
        <v>35</v>
      </c>
      <c r="C289" t="s">
        <v>159</v>
      </c>
      <c r="D289">
        <v>19075098</v>
      </c>
      <c r="E289" t="s">
        <v>160</v>
      </c>
      <c r="F289">
        <v>5983</v>
      </c>
      <c r="G289" s="1">
        <v>44081</v>
      </c>
      <c r="H289" s="1">
        <v>43808</v>
      </c>
      <c r="I289" s="1">
        <v>43808</v>
      </c>
      <c r="J289" t="s">
        <v>51</v>
      </c>
      <c r="K289" s="2" t="s">
        <v>558</v>
      </c>
      <c r="L289" t="s">
        <v>559</v>
      </c>
      <c r="M289">
        <v>1</v>
      </c>
      <c r="N289" t="s">
        <v>52</v>
      </c>
      <c r="O289" t="s">
        <v>53</v>
      </c>
      <c r="P289" t="s">
        <v>70</v>
      </c>
      <c r="Q289" t="s">
        <v>1436</v>
      </c>
      <c r="R289" t="s">
        <v>63</v>
      </c>
      <c r="S289" t="s">
        <v>559</v>
      </c>
      <c r="T289" t="s">
        <v>64</v>
      </c>
      <c r="U289">
        <v>1</v>
      </c>
      <c r="V289" t="s">
        <v>49</v>
      </c>
      <c r="W289" t="s">
        <v>49</v>
      </c>
      <c r="X289" t="s">
        <v>42</v>
      </c>
      <c r="Y289" t="s">
        <v>42</v>
      </c>
      <c r="Z289" t="s">
        <v>65</v>
      </c>
      <c r="AB289" t="s">
        <v>48</v>
      </c>
      <c r="AC289" t="s">
        <v>58</v>
      </c>
      <c r="AH289" t="s">
        <v>49</v>
      </c>
      <c r="AI289">
        <v>273</v>
      </c>
    </row>
    <row r="290" spans="1:35" hidden="1" x14ac:dyDescent="0.25">
      <c r="A290" t="s">
        <v>34</v>
      </c>
      <c r="B290" t="s">
        <v>35</v>
      </c>
      <c r="C290" t="s">
        <v>615</v>
      </c>
      <c r="D290">
        <v>18095133</v>
      </c>
      <c r="E290" t="s">
        <v>616</v>
      </c>
      <c r="F290">
        <v>3327</v>
      </c>
      <c r="G290" s="1">
        <v>44097</v>
      </c>
      <c r="H290" s="1"/>
      <c r="I290" s="1">
        <v>43734</v>
      </c>
      <c r="J290" t="s">
        <v>116</v>
      </c>
      <c r="N290" t="s">
        <v>39</v>
      </c>
      <c r="O290" t="s">
        <v>40</v>
      </c>
      <c r="P290" t="s">
        <v>54</v>
      </c>
      <c r="Q290" t="s">
        <v>1437</v>
      </c>
      <c r="R290" t="s">
        <v>94</v>
      </c>
      <c r="S290" t="s">
        <v>94</v>
      </c>
      <c r="T290" t="s">
        <v>44</v>
      </c>
      <c r="U290">
        <v>1</v>
      </c>
      <c r="V290" t="s">
        <v>42</v>
      </c>
      <c r="W290" t="s">
        <v>42</v>
      </c>
      <c r="X290" t="s">
        <v>42</v>
      </c>
      <c r="Y290" t="s">
        <v>42</v>
      </c>
      <c r="AB290" t="s">
        <v>48</v>
      </c>
      <c r="AC290" t="s">
        <v>58</v>
      </c>
      <c r="AD290" t="s">
        <v>46</v>
      </c>
      <c r="AE290">
        <v>2019</v>
      </c>
      <c r="AF290" t="s">
        <v>47</v>
      </c>
      <c r="AG290" t="s">
        <v>48</v>
      </c>
      <c r="AH290" t="s">
        <v>49</v>
      </c>
      <c r="AI290">
        <v>363</v>
      </c>
    </row>
    <row r="291" spans="1:35" hidden="1" x14ac:dyDescent="0.25">
      <c r="A291" t="s">
        <v>34</v>
      </c>
      <c r="B291" t="s">
        <v>35</v>
      </c>
      <c r="C291" t="s">
        <v>231</v>
      </c>
      <c r="D291">
        <v>19075101</v>
      </c>
      <c r="E291" t="s">
        <v>232</v>
      </c>
      <c r="F291">
        <v>25539</v>
      </c>
      <c r="G291" s="1">
        <v>44618</v>
      </c>
      <c r="H291" s="1"/>
      <c r="I291" s="1">
        <v>43969</v>
      </c>
      <c r="J291" t="s">
        <v>69</v>
      </c>
      <c r="N291" t="s">
        <v>52</v>
      </c>
      <c r="O291" t="s">
        <v>40</v>
      </c>
      <c r="P291" t="s">
        <v>99</v>
      </c>
      <c r="Q291" t="s">
        <v>1437</v>
      </c>
      <c r="R291" t="s">
        <v>117</v>
      </c>
      <c r="S291" t="s">
        <v>117</v>
      </c>
      <c r="T291" t="s">
        <v>44</v>
      </c>
      <c r="U291">
        <v>1</v>
      </c>
      <c r="V291" t="s">
        <v>42</v>
      </c>
      <c r="W291" t="s">
        <v>42</v>
      </c>
      <c r="X291" t="s">
        <v>42</v>
      </c>
      <c r="Y291" t="s">
        <v>42</v>
      </c>
      <c r="AB291" t="s">
        <v>73</v>
      </c>
      <c r="AC291" t="s">
        <v>74</v>
      </c>
      <c r="AD291" t="s">
        <v>46</v>
      </c>
      <c r="AE291">
        <v>2019</v>
      </c>
      <c r="AF291" t="s">
        <v>47</v>
      </c>
      <c r="AG291" t="s">
        <v>48</v>
      </c>
      <c r="AH291" t="s">
        <v>49</v>
      </c>
      <c r="AI291">
        <v>649</v>
      </c>
    </row>
    <row r="292" spans="1:35" hidden="1" x14ac:dyDescent="0.25">
      <c r="A292" t="s">
        <v>34</v>
      </c>
      <c r="B292" t="s">
        <v>35</v>
      </c>
      <c r="C292" t="s">
        <v>876</v>
      </c>
      <c r="D292">
        <v>19075081</v>
      </c>
      <c r="E292" t="s">
        <v>877</v>
      </c>
      <c r="F292">
        <v>1225</v>
      </c>
      <c r="G292" s="1">
        <v>44629</v>
      </c>
      <c r="H292" s="1">
        <v>44181</v>
      </c>
      <c r="I292" s="1">
        <v>44525</v>
      </c>
      <c r="J292" t="s">
        <v>51</v>
      </c>
      <c r="K292" s="2" t="s">
        <v>280</v>
      </c>
      <c r="L292" t="s">
        <v>281</v>
      </c>
      <c r="M292">
        <v>1</v>
      </c>
      <c r="N292" t="s">
        <v>52</v>
      </c>
      <c r="O292" t="s">
        <v>53</v>
      </c>
      <c r="Q292" t="s">
        <v>1436</v>
      </c>
      <c r="R292" t="s">
        <v>63</v>
      </c>
      <c r="S292" t="s">
        <v>281</v>
      </c>
      <c r="T292" t="s">
        <v>64</v>
      </c>
      <c r="U292">
        <v>1</v>
      </c>
      <c r="V292" t="s">
        <v>49</v>
      </c>
      <c r="W292" t="s">
        <v>49</v>
      </c>
      <c r="X292" t="s">
        <v>42</v>
      </c>
      <c r="Y292" t="s">
        <v>42</v>
      </c>
      <c r="Z292" t="s">
        <v>65</v>
      </c>
      <c r="AB292" t="s">
        <v>48</v>
      </c>
      <c r="AC292" t="s">
        <v>58</v>
      </c>
      <c r="AD292" t="s">
        <v>46</v>
      </c>
      <c r="AE292">
        <v>2019</v>
      </c>
      <c r="AF292" t="s">
        <v>47</v>
      </c>
      <c r="AG292" t="s">
        <v>48</v>
      </c>
      <c r="AH292" t="s">
        <v>49</v>
      </c>
      <c r="AI292">
        <v>104</v>
      </c>
    </row>
    <row r="293" spans="1:35" hidden="1" x14ac:dyDescent="0.25">
      <c r="A293" t="s">
        <v>34</v>
      </c>
      <c r="B293" t="s">
        <v>35</v>
      </c>
      <c r="C293" t="s">
        <v>611</v>
      </c>
      <c r="D293">
        <v>18095118</v>
      </c>
      <c r="E293" t="s">
        <v>612</v>
      </c>
      <c r="F293">
        <v>11098</v>
      </c>
      <c r="G293" s="1">
        <v>44463</v>
      </c>
      <c r="H293" s="1"/>
      <c r="I293" s="1">
        <v>43734</v>
      </c>
      <c r="J293" t="s">
        <v>51</v>
      </c>
      <c r="N293" t="s">
        <v>39</v>
      </c>
      <c r="O293" t="s">
        <v>40</v>
      </c>
      <c r="P293" t="s">
        <v>54</v>
      </c>
      <c r="Q293" t="s">
        <v>1437</v>
      </c>
      <c r="R293" t="s">
        <v>172</v>
      </c>
      <c r="S293" t="s">
        <v>172</v>
      </c>
      <c r="T293" t="s">
        <v>44</v>
      </c>
      <c r="U293">
        <v>1</v>
      </c>
      <c r="V293" t="s">
        <v>42</v>
      </c>
      <c r="W293" t="s">
        <v>42</v>
      </c>
      <c r="X293" t="s">
        <v>42</v>
      </c>
      <c r="Y293" t="s">
        <v>42</v>
      </c>
      <c r="AB293" t="s">
        <v>48</v>
      </c>
      <c r="AC293" t="s">
        <v>58</v>
      </c>
      <c r="AD293" t="s">
        <v>46</v>
      </c>
      <c r="AE293">
        <v>2019</v>
      </c>
      <c r="AF293" t="s">
        <v>47</v>
      </c>
      <c r="AG293" t="s">
        <v>48</v>
      </c>
      <c r="AH293" t="s">
        <v>49</v>
      </c>
      <c r="AI293">
        <v>729</v>
      </c>
    </row>
    <row r="294" spans="1:35" hidden="1" x14ac:dyDescent="0.25">
      <c r="A294" t="s">
        <v>34</v>
      </c>
      <c r="B294" t="s">
        <v>35</v>
      </c>
      <c r="C294" t="s">
        <v>611</v>
      </c>
      <c r="D294">
        <v>18095118</v>
      </c>
      <c r="E294" t="s">
        <v>612</v>
      </c>
      <c r="F294">
        <v>5414</v>
      </c>
      <c r="G294" s="1">
        <v>44131</v>
      </c>
      <c r="H294" s="1"/>
      <c r="I294" s="1">
        <v>43734</v>
      </c>
      <c r="J294" t="s">
        <v>116</v>
      </c>
      <c r="N294" t="s">
        <v>39</v>
      </c>
      <c r="O294" t="s">
        <v>40</v>
      </c>
      <c r="P294" t="s">
        <v>54</v>
      </c>
      <c r="Q294" t="s">
        <v>1437</v>
      </c>
      <c r="R294" t="s">
        <v>246</v>
      </c>
      <c r="S294" t="s">
        <v>246</v>
      </c>
      <c r="T294" t="s">
        <v>44</v>
      </c>
      <c r="U294">
        <v>1</v>
      </c>
      <c r="V294" t="s">
        <v>42</v>
      </c>
      <c r="W294" t="s">
        <v>42</v>
      </c>
      <c r="X294" t="s">
        <v>42</v>
      </c>
      <c r="Y294" t="s">
        <v>42</v>
      </c>
      <c r="AB294" t="s">
        <v>48</v>
      </c>
      <c r="AC294" t="s">
        <v>58</v>
      </c>
      <c r="AD294" t="s">
        <v>46</v>
      </c>
      <c r="AE294">
        <v>2019</v>
      </c>
      <c r="AF294" t="s">
        <v>47</v>
      </c>
      <c r="AG294" t="s">
        <v>48</v>
      </c>
      <c r="AH294" t="s">
        <v>49</v>
      </c>
      <c r="AI294">
        <v>397</v>
      </c>
    </row>
    <row r="295" spans="1:35" hidden="1" x14ac:dyDescent="0.25">
      <c r="A295" t="s">
        <v>34</v>
      </c>
      <c r="B295" t="s">
        <v>35</v>
      </c>
      <c r="C295" t="s">
        <v>611</v>
      </c>
      <c r="D295">
        <v>18095118</v>
      </c>
      <c r="E295" t="s">
        <v>612</v>
      </c>
      <c r="F295">
        <v>2851</v>
      </c>
      <c r="G295" s="1">
        <v>44005</v>
      </c>
      <c r="H295" s="1"/>
      <c r="I295" s="1">
        <v>43734</v>
      </c>
      <c r="J295" t="s">
        <v>116</v>
      </c>
      <c r="N295" t="s">
        <v>39</v>
      </c>
      <c r="O295" t="s">
        <v>40</v>
      </c>
      <c r="P295" t="s">
        <v>54</v>
      </c>
      <c r="Q295" t="s">
        <v>1437</v>
      </c>
      <c r="R295" t="s">
        <v>94</v>
      </c>
      <c r="S295" t="s">
        <v>94</v>
      </c>
      <c r="T295" t="s">
        <v>44</v>
      </c>
      <c r="U295">
        <v>1</v>
      </c>
      <c r="V295" t="s">
        <v>42</v>
      </c>
      <c r="W295" t="s">
        <v>42</v>
      </c>
      <c r="X295" t="s">
        <v>42</v>
      </c>
      <c r="Y295" t="s">
        <v>42</v>
      </c>
      <c r="AB295" t="s">
        <v>48</v>
      </c>
      <c r="AC295" t="s">
        <v>58</v>
      </c>
      <c r="AD295" t="s">
        <v>46</v>
      </c>
      <c r="AE295">
        <v>2019</v>
      </c>
      <c r="AF295" t="s">
        <v>47</v>
      </c>
      <c r="AG295" t="s">
        <v>48</v>
      </c>
      <c r="AH295" t="s">
        <v>49</v>
      </c>
      <c r="AI295">
        <v>271</v>
      </c>
    </row>
    <row r="296" spans="1:35" hidden="1" x14ac:dyDescent="0.25">
      <c r="A296" t="s">
        <v>34</v>
      </c>
      <c r="B296" t="s">
        <v>35</v>
      </c>
      <c r="C296" t="s">
        <v>513</v>
      </c>
      <c r="D296">
        <v>19104106</v>
      </c>
      <c r="E296" t="s">
        <v>514</v>
      </c>
      <c r="F296">
        <v>3616</v>
      </c>
      <c r="G296" s="1">
        <v>44616</v>
      </c>
      <c r="H296" s="1"/>
      <c r="I296" s="1">
        <v>44503</v>
      </c>
      <c r="J296" t="s">
        <v>38</v>
      </c>
      <c r="N296" t="s">
        <v>52</v>
      </c>
      <c r="O296" t="s">
        <v>40</v>
      </c>
      <c r="P296" t="s">
        <v>154</v>
      </c>
      <c r="Q296" t="s">
        <v>1436</v>
      </c>
      <c r="R296" t="s">
        <v>63</v>
      </c>
      <c r="S296" t="s">
        <v>306</v>
      </c>
      <c r="T296" t="s">
        <v>260</v>
      </c>
      <c r="U296">
        <v>1</v>
      </c>
      <c r="V296" t="s">
        <v>42</v>
      </c>
      <c r="W296" t="s">
        <v>42</v>
      </c>
      <c r="X296" t="s">
        <v>42</v>
      </c>
      <c r="Y296" t="s">
        <v>42</v>
      </c>
      <c r="AB296" t="s">
        <v>301</v>
      </c>
      <c r="AC296" t="s">
        <v>45</v>
      </c>
      <c r="AD296" t="s">
        <v>46</v>
      </c>
      <c r="AE296">
        <v>2021</v>
      </c>
      <c r="AF296" t="s">
        <v>47</v>
      </c>
      <c r="AG296" t="s">
        <v>48</v>
      </c>
      <c r="AH296" t="s">
        <v>42</v>
      </c>
      <c r="AI296">
        <v>113</v>
      </c>
    </row>
    <row r="297" spans="1:35" hidden="1" x14ac:dyDescent="0.25">
      <c r="A297" t="s">
        <v>34</v>
      </c>
      <c r="B297" t="s">
        <v>35</v>
      </c>
      <c r="C297" t="s">
        <v>546</v>
      </c>
      <c r="D297">
        <v>19075201</v>
      </c>
      <c r="E297" t="s">
        <v>547</v>
      </c>
      <c r="F297">
        <v>39939</v>
      </c>
      <c r="G297" s="1">
        <v>44616</v>
      </c>
      <c r="H297" s="1"/>
      <c r="I297" s="1">
        <v>43983</v>
      </c>
      <c r="J297" t="s">
        <v>51</v>
      </c>
      <c r="N297" t="s">
        <v>52</v>
      </c>
      <c r="O297" t="s">
        <v>40</v>
      </c>
      <c r="P297" t="s">
        <v>259</v>
      </c>
      <c r="Q297" t="s">
        <v>1437</v>
      </c>
      <c r="R297" t="s">
        <v>243</v>
      </c>
      <c r="S297" t="s">
        <v>243</v>
      </c>
      <c r="T297" t="s">
        <v>44</v>
      </c>
      <c r="U297">
        <v>1</v>
      </c>
      <c r="V297" t="s">
        <v>42</v>
      </c>
      <c r="W297" t="s">
        <v>42</v>
      </c>
      <c r="X297" t="s">
        <v>42</v>
      </c>
      <c r="Y297" t="s">
        <v>42</v>
      </c>
      <c r="AB297" t="s">
        <v>48</v>
      </c>
      <c r="AC297" t="s">
        <v>58</v>
      </c>
      <c r="AD297" t="s">
        <v>46</v>
      </c>
      <c r="AE297">
        <v>2019</v>
      </c>
      <c r="AF297" t="s">
        <v>47</v>
      </c>
      <c r="AG297" t="s">
        <v>48</v>
      </c>
      <c r="AH297" t="s">
        <v>49</v>
      </c>
      <c r="AI297">
        <v>633</v>
      </c>
    </row>
    <row r="298" spans="1:35" hidden="1" x14ac:dyDescent="0.25">
      <c r="A298" t="s">
        <v>34</v>
      </c>
      <c r="B298" t="s">
        <v>35</v>
      </c>
      <c r="C298" t="s">
        <v>385</v>
      </c>
      <c r="D298">
        <v>19104141</v>
      </c>
      <c r="E298" t="s">
        <v>386</v>
      </c>
      <c r="F298">
        <v>2425</v>
      </c>
      <c r="G298" s="1">
        <v>44616</v>
      </c>
      <c r="H298" s="1"/>
      <c r="I298" s="1">
        <v>44503</v>
      </c>
      <c r="J298" t="s">
        <v>69</v>
      </c>
      <c r="N298" t="s">
        <v>52</v>
      </c>
      <c r="O298" t="s">
        <v>40</v>
      </c>
      <c r="P298" t="s">
        <v>154</v>
      </c>
      <c r="Q298" t="s">
        <v>1437</v>
      </c>
      <c r="R298" t="s">
        <v>63</v>
      </c>
      <c r="S298" t="s">
        <v>565</v>
      </c>
      <c r="T298" t="s">
        <v>67</v>
      </c>
      <c r="U298">
        <v>1</v>
      </c>
      <c r="V298" t="s">
        <v>42</v>
      </c>
      <c r="W298" t="s">
        <v>42</v>
      </c>
      <c r="X298" t="s">
        <v>42</v>
      </c>
      <c r="Y298" t="s">
        <v>42</v>
      </c>
      <c r="AB298" t="s">
        <v>73</v>
      </c>
      <c r="AC298" t="s">
        <v>74</v>
      </c>
      <c r="AD298" t="s">
        <v>46</v>
      </c>
      <c r="AE298">
        <v>2021</v>
      </c>
      <c r="AF298" t="s">
        <v>47</v>
      </c>
      <c r="AG298" t="s">
        <v>48</v>
      </c>
      <c r="AH298" t="s">
        <v>42</v>
      </c>
      <c r="AI298">
        <v>113</v>
      </c>
    </row>
    <row r="299" spans="1:35" hidden="1" x14ac:dyDescent="0.25">
      <c r="A299" t="s">
        <v>34</v>
      </c>
      <c r="B299" t="s">
        <v>35</v>
      </c>
      <c r="C299" t="s">
        <v>385</v>
      </c>
      <c r="D299">
        <v>19104141</v>
      </c>
      <c r="E299" t="s">
        <v>386</v>
      </c>
      <c r="F299">
        <v>2425</v>
      </c>
      <c r="G299" s="1">
        <v>44616</v>
      </c>
      <c r="H299" s="1"/>
      <c r="I299" s="1">
        <v>44503</v>
      </c>
      <c r="J299" t="s">
        <v>69</v>
      </c>
      <c r="N299" t="s">
        <v>52</v>
      </c>
      <c r="O299" t="s">
        <v>40</v>
      </c>
      <c r="P299" t="s">
        <v>154</v>
      </c>
      <c r="Q299" t="s">
        <v>1437</v>
      </c>
      <c r="R299" t="s">
        <v>94</v>
      </c>
      <c r="S299" t="s">
        <v>94</v>
      </c>
      <c r="T299" t="s">
        <v>44</v>
      </c>
      <c r="U299">
        <v>1</v>
      </c>
      <c r="V299" t="s">
        <v>42</v>
      </c>
      <c r="W299" t="s">
        <v>42</v>
      </c>
      <c r="X299" t="s">
        <v>42</v>
      </c>
      <c r="Y299" t="s">
        <v>42</v>
      </c>
      <c r="AB299" t="s">
        <v>73</v>
      </c>
      <c r="AC299" t="s">
        <v>74</v>
      </c>
      <c r="AD299" t="s">
        <v>46</v>
      </c>
      <c r="AE299">
        <v>2021</v>
      </c>
      <c r="AF299" t="s">
        <v>47</v>
      </c>
      <c r="AG299" t="s">
        <v>48</v>
      </c>
      <c r="AH299" t="s">
        <v>42</v>
      </c>
      <c r="AI299">
        <v>113</v>
      </c>
    </row>
    <row r="300" spans="1:35" hidden="1" x14ac:dyDescent="0.25">
      <c r="A300" t="s">
        <v>34</v>
      </c>
      <c r="B300" t="s">
        <v>35</v>
      </c>
      <c r="C300" t="s">
        <v>566</v>
      </c>
      <c r="D300">
        <v>19075215</v>
      </c>
      <c r="E300" t="s">
        <v>567</v>
      </c>
      <c r="F300">
        <v>62931</v>
      </c>
      <c r="G300" s="1">
        <v>44616</v>
      </c>
      <c r="H300" s="1"/>
      <c r="I300" s="1">
        <v>43816</v>
      </c>
      <c r="J300" t="s">
        <v>51</v>
      </c>
      <c r="N300" t="s">
        <v>52</v>
      </c>
      <c r="O300" t="s">
        <v>40</v>
      </c>
      <c r="P300" t="s">
        <v>259</v>
      </c>
      <c r="Q300" t="s">
        <v>1437</v>
      </c>
      <c r="R300" t="s">
        <v>353</v>
      </c>
      <c r="S300" t="s">
        <v>353</v>
      </c>
      <c r="T300" t="s">
        <v>44</v>
      </c>
      <c r="U300">
        <v>1</v>
      </c>
      <c r="V300" t="s">
        <v>42</v>
      </c>
      <c r="W300" t="s">
        <v>42</v>
      </c>
      <c r="X300" t="s">
        <v>42</v>
      </c>
      <c r="Y300" t="s">
        <v>42</v>
      </c>
      <c r="AB300" t="s">
        <v>48</v>
      </c>
      <c r="AC300" t="s">
        <v>58</v>
      </c>
      <c r="AD300" t="s">
        <v>46</v>
      </c>
      <c r="AE300">
        <v>2019</v>
      </c>
      <c r="AF300" t="s">
        <v>47</v>
      </c>
      <c r="AG300" t="s">
        <v>48</v>
      </c>
      <c r="AH300" t="s">
        <v>49</v>
      </c>
      <c r="AI300">
        <v>800</v>
      </c>
    </row>
    <row r="301" spans="1:35" hidden="1" x14ac:dyDescent="0.25">
      <c r="A301" t="s">
        <v>34</v>
      </c>
      <c r="B301" t="s">
        <v>35</v>
      </c>
      <c r="C301" t="s">
        <v>568</v>
      </c>
      <c r="D301">
        <v>19075080</v>
      </c>
      <c r="E301" t="s">
        <v>569</v>
      </c>
      <c r="F301">
        <v>5214</v>
      </c>
      <c r="G301" s="1">
        <v>44615</v>
      </c>
      <c r="H301" s="1"/>
      <c r="I301" s="1">
        <v>44391</v>
      </c>
      <c r="J301" t="s">
        <v>51</v>
      </c>
      <c r="N301" t="s">
        <v>52</v>
      </c>
      <c r="O301" t="s">
        <v>40</v>
      </c>
      <c r="P301" t="s">
        <v>570</v>
      </c>
      <c r="Q301" t="s">
        <v>1437</v>
      </c>
      <c r="R301" t="s">
        <v>246</v>
      </c>
      <c r="S301" t="s">
        <v>246</v>
      </c>
      <c r="T301" t="s">
        <v>44</v>
      </c>
      <c r="U301">
        <v>1</v>
      </c>
      <c r="V301" t="s">
        <v>42</v>
      </c>
      <c r="W301" t="s">
        <v>42</v>
      </c>
      <c r="X301" t="s">
        <v>42</v>
      </c>
      <c r="Y301" t="s">
        <v>42</v>
      </c>
      <c r="AB301" t="s">
        <v>48</v>
      </c>
      <c r="AC301" t="s">
        <v>58</v>
      </c>
      <c r="AD301" t="s">
        <v>46</v>
      </c>
      <c r="AE301">
        <v>2019</v>
      </c>
      <c r="AF301" t="s">
        <v>47</v>
      </c>
      <c r="AG301" t="s">
        <v>48</v>
      </c>
      <c r="AH301" t="s">
        <v>49</v>
      </c>
      <c r="AI301">
        <v>224</v>
      </c>
    </row>
    <row r="302" spans="1:35" hidden="1" x14ac:dyDescent="0.25">
      <c r="A302" t="s">
        <v>34</v>
      </c>
      <c r="B302" t="s">
        <v>35</v>
      </c>
      <c r="C302" t="s">
        <v>442</v>
      </c>
      <c r="D302">
        <v>18095132</v>
      </c>
      <c r="E302" t="s">
        <v>443</v>
      </c>
      <c r="F302">
        <v>45507</v>
      </c>
      <c r="G302" s="1">
        <v>44614</v>
      </c>
      <c r="H302" s="1"/>
      <c r="I302" s="1">
        <v>43721</v>
      </c>
      <c r="J302" t="s">
        <v>51</v>
      </c>
      <c r="N302" t="s">
        <v>39</v>
      </c>
      <c r="O302" t="s">
        <v>40</v>
      </c>
      <c r="P302" t="s">
        <v>41</v>
      </c>
      <c r="Q302" t="s">
        <v>1437</v>
      </c>
      <c r="R302" t="s">
        <v>197</v>
      </c>
      <c r="S302" t="s">
        <v>197</v>
      </c>
      <c r="T302" t="s">
        <v>44</v>
      </c>
      <c r="U302">
        <v>1</v>
      </c>
      <c r="V302" t="s">
        <v>42</v>
      </c>
      <c r="W302" t="s">
        <v>42</v>
      </c>
      <c r="X302" t="s">
        <v>42</v>
      </c>
      <c r="Y302" t="s">
        <v>42</v>
      </c>
      <c r="AB302" t="s">
        <v>48</v>
      </c>
      <c r="AC302" t="s">
        <v>58</v>
      </c>
      <c r="AD302" t="s">
        <v>46</v>
      </c>
      <c r="AE302">
        <v>2019</v>
      </c>
      <c r="AF302" t="s">
        <v>47</v>
      </c>
      <c r="AG302" t="s">
        <v>48</v>
      </c>
      <c r="AH302" t="s">
        <v>49</v>
      </c>
      <c r="AI302">
        <v>893</v>
      </c>
    </row>
    <row r="303" spans="1:35" hidden="1" x14ac:dyDescent="0.25">
      <c r="A303" t="s">
        <v>34</v>
      </c>
      <c r="B303" t="s">
        <v>35</v>
      </c>
      <c r="C303" t="s">
        <v>165</v>
      </c>
      <c r="D303">
        <v>19104082</v>
      </c>
      <c r="E303" t="s">
        <v>166</v>
      </c>
      <c r="F303">
        <v>5814</v>
      </c>
      <c r="G303" s="1">
        <v>44614</v>
      </c>
      <c r="H303" s="1"/>
      <c r="I303" s="1">
        <v>44503</v>
      </c>
      <c r="J303" t="s">
        <v>167</v>
      </c>
      <c r="N303" t="s">
        <v>52</v>
      </c>
      <c r="O303" t="s">
        <v>53</v>
      </c>
      <c r="P303" t="s">
        <v>154</v>
      </c>
      <c r="Q303" t="s">
        <v>1436</v>
      </c>
      <c r="R303" t="s">
        <v>63</v>
      </c>
      <c r="S303" t="s">
        <v>571</v>
      </c>
      <c r="T303" t="s">
        <v>256</v>
      </c>
      <c r="U303">
        <v>1</v>
      </c>
      <c r="V303" t="s">
        <v>42</v>
      </c>
      <c r="W303" t="s">
        <v>42</v>
      </c>
      <c r="X303" t="s">
        <v>42</v>
      </c>
      <c r="Y303" t="s">
        <v>42</v>
      </c>
      <c r="AB303" t="s">
        <v>168</v>
      </c>
      <c r="AC303" t="s">
        <v>169</v>
      </c>
      <c r="AD303" t="s">
        <v>46</v>
      </c>
      <c r="AE303">
        <v>2021</v>
      </c>
      <c r="AF303" t="s">
        <v>47</v>
      </c>
      <c r="AG303" t="s">
        <v>48</v>
      </c>
      <c r="AH303" t="s">
        <v>42</v>
      </c>
      <c r="AI303">
        <v>111</v>
      </c>
    </row>
    <row r="304" spans="1:35" hidden="1" x14ac:dyDescent="0.25">
      <c r="A304" t="s">
        <v>34</v>
      </c>
      <c r="B304" t="s">
        <v>35</v>
      </c>
      <c r="E304" t="s">
        <v>572</v>
      </c>
      <c r="F304">
        <v>15105</v>
      </c>
      <c r="G304" s="1">
        <v>44614</v>
      </c>
      <c r="H304" s="1"/>
      <c r="I304" s="1">
        <v>43808</v>
      </c>
      <c r="J304" t="s">
        <v>93</v>
      </c>
      <c r="N304" t="s">
        <v>52</v>
      </c>
      <c r="O304" t="s">
        <v>40</v>
      </c>
      <c r="P304" t="s">
        <v>70</v>
      </c>
      <c r="Q304" t="s">
        <v>1437</v>
      </c>
      <c r="R304" t="s">
        <v>105</v>
      </c>
      <c r="S304" t="s">
        <v>105</v>
      </c>
      <c r="T304" t="s">
        <v>44</v>
      </c>
      <c r="U304">
        <v>1</v>
      </c>
      <c r="V304" t="s">
        <v>42</v>
      </c>
      <c r="W304" t="s">
        <v>42</v>
      </c>
      <c r="X304" t="s">
        <v>42</v>
      </c>
      <c r="Y304" t="s">
        <v>42</v>
      </c>
      <c r="AB304" t="s">
        <v>73</v>
      </c>
      <c r="AC304" t="s">
        <v>74</v>
      </c>
      <c r="AD304" t="s">
        <v>46</v>
      </c>
      <c r="AE304">
        <v>2019</v>
      </c>
      <c r="AF304" t="s">
        <v>47</v>
      </c>
      <c r="AG304" t="s">
        <v>48</v>
      </c>
      <c r="AH304" t="s">
        <v>49</v>
      </c>
      <c r="AI304">
        <v>806</v>
      </c>
    </row>
    <row r="305" spans="1:35" s="35" customFormat="1" hidden="1" x14ac:dyDescent="0.25">
      <c r="A305" s="35" t="s">
        <v>34</v>
      </c>
      <c r="B305" s="35" t="s">
        <v>35</v>
      </c>
      <c r="C305" s="35" t="s">
        <v>387</v>
      </c>
      <c r="D305" s="35">
        <v>19075287</v>
      </c>
      <c r="E305" s="35" t="s">
        <v>388</v>
      </c>
      <c r="F305" s="35">
        <v>1677</v>
      </c>
      <c r="G305" s="36">
        <v>44219</v>
      </c>
      <c r="H305" s="36"/>
      <c r="I305" s="36">
        <v>44179</v>
      </c>
      <c r="J305" s="35" t="s">
        <v>51</v>
      </c>
      <c r="K305" s="37" t="s">
        <v>125</v>
      </c>
      <c r="L305" s="35" t="s">
        <v>126</v>
      </c>
      <c r="M305" s="35">
        <v>1</v>
      </c>
      <c r="N305" s="35" t="s">
        <v>52</v>
      </c>
      <c r="O305" s="35" t="s">
        <v>170</v>
      </c>
      <c r="P305" s="35" t="s">
        <v>391</v>
      </c>
      <c r="Q305" t="s">
        <v>1437</v>
      </c>
      <c r="R305" s="35" t="s">
        <v>63</v>
      </c>
      <c r="S305" s="35" t="s">
        <v>126</v>
      </c>
      <c r="T305" s="35" t="s">
        <v>64</v>
      </c>
      <c r="U305" s="35">
        <v>1</v>
      </c>
      <c r="V305" s="35" t="s">
        <v>49</v>
      </c>
      <c r="W305" s="35" t="s">
        <v>49</v>
      </c>
      <c r="X305" s="35" t="s">
        <v>42</v>
      </c>
      <c r="Y305" s="35" t="s">
        <v>42</v>
      </c>
      <c r="Z305" s="35" t="s">
        <v>65</v>
      </c>
      <c r="AB305" s="35" t="s">
        <v>48</v>
      </c>
      <c r="AC305" s="35" t="s">
        <v>58</v>
      </c>
      <c r="AD305" s="35" t="s">
        <v>46</v>
      </c>
      <c r="AE305" s="35">
        <v>2019</v>
      </c>
      <c r="AF305" s="35" t="s">
        <v>47</v>
      </c>
      <c r="AG305" s="35" t="s">
        <v>48</v>
      </c>
      <c r="AH305" s="35" t="s">
        <v>49</v>
      </c>
      <c r="AI305" s="35">
        <v>40</v>
      </c>
    </row>
    <row r="306" spans="1:35" hidden="1" x14ac:dyDescent="0.25">
      <c r="A306" t="s">
        <v>34</v>
      </c>
      <c r="B306" t="s">
        <v>35</v>
      </c>
      <c r="C306" t="s">
        <v>450</v>
      </c>
      <c r="D306">
        <v>19075218</v>
      </c>
      <c r="E306" t="s">
        <v>451</v>
      </c>
      <c r="F306">
        <v>5217</v>
      </c>
      <c r="G306" s="1">
        <v>44613</v>
      </c>
      <c r="H306" s="1"/>
      <c r="I306" s="1">
        <v>44431</v>
      </c>
      <c r="J306" t="s">
        <v>51</v>
      </c>
      <c r="N306" t="s">
        <v>52</v>
      </c>
      <c r="O306" t="s">
        <v>40</v>
      </c>
      <c r="P306" t="s">
        <v>332</v>
      </c>
      <c r="Q306" t="s">
        <v>1437</v>
      </c>
      <c r="R306" t="s">
        <v>246</v>
      </c>
      <c r="S306" t="s">
        <v>246</v>
      </c>
      <c r="T306" t="s">
        <v>44</v>
      </c>
      <c r="U306">
        <v>1</v>
      </c>
      <c r="V306" t="s">
        <v>42</v>
      </c>
      <c r="W306" t="s">
        <v>42</v>
      </c>
      <c r="X306" t="s">
        <v>42</v>
      </c>
      <c r="Y306" t="s">
        <v>42</v>
      </c>
      <c r="Z306" t="s">
        <v>452</v>
      </c>
      <c r="AB306" t="s">
        <v>48</v>
      </c>
      <c r="AC306" t="s">
        <v>58</v>
      </c>
      <c r="AD306" t="s">
        <v>46</v>
      </c>
      <c r="AE306">
        <v>2019</v>
      </c>
      <c r="AF306" t="s">
        <v>333</v>
      </c>
      <c r="AG306" t="s">
        <v>333</v>
      </c>
      <c r="AH306" t="s">
        <v>42</v>
      </c>
      <c r="AI306">
        <v>182</v>
      </c>
    </row>
    <row r="307" spans="1:35" hidden="1" x14ac:dyDescent="0.25">
      <c r="A307" t="s">
        <v>34</v>
      </c>
      <c r="B307" t="s">
        <v>35</v>
      </c>
      <c r="C307" t="s">
        <v>199</v>
      </c>
      <c r="D307">
        <v>19075036</v>
      </c>
      <c r="E307" t="s">
        <v>200</v>
      </c>
      <c r="F307">
        <v>15518</v>
      </c>
      <c r="G307" s="1">
        <v>44613</v>
      </c>
      <c r="H307" s="1"/>
      <c r="I307" s="1">
        <v>44176</v>
      </c>
      <c r="J307" t="s">
        <v>516</v>
      </c>
      <c r="N307" t="s">
        <v>52</v>
      </c>
      <c r="O307" t="s">
        <v>40</v>
      </c>
      <c r="P307" t="s">
        <v>575</v>
      </c>
      <c r="Q307" t="s">
        <v>1437</v>
      </c>
      <c r="R307" t="s">
        <v>105</v>
      </c>
      <c r="S307" t="s">
        <v>105</v>
      </c>
      <c r="T307" t="s">
        <v>44</v>
      </c>
      <c r="U307">
        <v>1</v>
      </c>
      <c r="V307" t="s">
        <v>42</v>
      </c>
      <c r="W307" t="s">
        <v>42</v>
      </c>
      <c r="X307" t="s">
        <v>42</v>
      </c>
      <c r="Y307" t="s">
        <v>42</v>
      </c>
      <c r="AB307" t="s">
        <v>48</v>
      </c>
      <c r="AC307" t="s">
        <v>58</v>
      </c>
      <c r="AD307" t="s">
        <v>46</v>
      </c>
      <c r="AE307">
        <v>2019</v>
      </c>
      <c r="AF307" t="s">
        <v>47</v>
      </c>
      <c r="AG307" t="s">
        <v>48</v>
      </c>
      <c r="AH307" t="s">
        <v>49</v>
      </c>
      <c r="AI307">
        <v>437</v>
      </c>
    </row>
    <row r="308" spans="1:35" hidden="1" x14ac:dyDescent="0.25">
      <c r="A308" t="s">
        <v>34</v>
      </c>
      <c r="B308" t="s">
        <v>35</v>
      </c>
      <c r="C308" t="s">
        <v>576</v>
      </c>
      <c r="D308">
        <v>19075184</v>
      </c>
      <c r="E308" t="s">
        <v>577</v>
      </c>
      <c r="F308">
        <v>25561</v>
      </c>
      <c r="G308" s="1">
        <v>44613</v>
      </c>
      <c r="H308" s="1"/>
      <c r="I308" s="1">
        <v>44189</v>
      </c>
      <c r="J308" t="s">
        <v>516</v>
      </c>
      <c r="N308" t="s">
        <v>52</v>
      </c>
      <c r="O308" t="s">
        <v>40</v>
      </c>
      <c r="P308" t="s">
        <v>157</v>
      </c>
      <c r="Q308" t="s">
        <v>1437</v>
      </c>
      <c r="R308" t="s">
        <v>117</v>
      </c>
      <c r="S308" t="s">
        <v>117</v>
      </c>
      <c r="T308" t="s">
        <v>44</v>
      </c>
      <c r="U308">
        <v>1</v>
      </c>
      <c r="V308" t="s">
        <v>42</v>
      </c>
      <c r="W308" t="s">
        <v>42</v>
      </c>
      <c r="X308" t="s">
        <v>42</v>
      </c>
      <c r="Y308" t="s">
        <v>42</v>
      </c>
      <c r="AB308" t="s">
        <v>48</v>
      </c>
      <c r="AC308" t="s">
        <v>58</v>
      </c>
      <c r="AD308" t="s">
        <v>46</v>
      </c>
      <c r="AE308">
        <v>2019</v>
      </c>
      <c r="AF308" t="s">
        <v>47</v>
      </c>
      <c r="AG308" t="s">
        <v>48</v>
      </c>
      <c r="AH308" t="s">
        <v>49</v>
      </c>
      <c r="AI308">
        <v>424</v>
      </c>
    </row>
    <row r="309" spans="1:35" hidden="1" x14ac:dyDescent="0.25">
      <c r="A309" t="s">
        <v>34</v>
      </c>
      <c r="B309" t="s">
        <v>35</v>
      </c>
      <c r="C309" t="s">
        <v>566</v>
      </c>
      <c r="D309">
        <v>19075215</v>
      </c>
      <c r="E309" t="s">
        <v>567</v>
      </c>
      <c r="F309">
        <v>62931</v>
      </c>
      <c r="G309" s="1">
        <v>44613</v>
      </c>
      <c r="H309" s="1"/>
      <c r="I309" s="1">
        <v>43816</v>
      </c>
      <c r="J309" t="s">
        <v>51</v>
      </c>
      <c r="K309" s="2" t="s">
        <v>578</v>
      </c>
      <c r="L309" t="s">
        <v>579</v>
      </c>
      <c r="N309" t="s">
        <v>52</v>
      </c>
      <c r="O309" t="s">
        <v>40</v>
      </c>
      <c r="P309" t="s">
        <v>259</v>
      </c>
      <c r="Q309" t="s">
        <v>1437</v>
      </c>
      <c r="R309" t="s">
        <v>63</v>
      </c>
      <c r="S309" t="s">
        <v>579</v>
      </c>
      <c r="T309" t="s">
        <v>64</v>
      </c>
      <c r="U309">
        <v>1</v>
      </c>
      <c r="V309" t="s">
        <v>49</v>
      </c>
      <c r="W309" t="s">
        <v>49</v>
      </c>
      <c r="X309" t="s">
        <v>42</v>
      </c>
      <c r="Y309" t="s">
        <v>42</v>
      </c>
      <c r="Z309" t="s">
        <v>65</v>
      </c>
      <c r="AB309" t="s">
        <v>48</v>
      </c>
      <c r="AC309" t="s">
        <v>58</v>
      </c>
      <c r="AD309" t="s">
        <v>46</v>
      </c>
      <c r="AE309">
        <v>2019</v>
      </c>
      <c r="AF309" t="s">
        <v>47</v>
      </c>
      <c r="AG309" t="s">
        <v>48</v>
      </c>
      <c r="AH309" t="s">
        <v>49</v>
      </c>
      <c r="AI309">
        <v>797</v>
      </c>
    </row>
    <row r="310" spans="1:35" hidden="1" x14ac:dyDescent="0.25">
      <c r="A310" t="s">
        <v>34</v>
      </c>
      <c r="B310" t="s">
        <v>35</v>
      </c>
      <c r="C310" t="s">
        <v>228</v>
      </c>
      <c r="D310">
        <v>19075123</v>
      </c>
      <c r="E310" t="s">
        <v>229</v>
      </c>
      <c r="F310">
        <v>40399</v>
      </c>
      <c r="G310" s="1">
        <v>44628</v>
      </c>
      <c r="H310" s="1"/>
      <c r="I310" s="1">
        <v>43818</v>
      </c>
      <c r="J310" t="s">
        <v>51</v>
      </c>
      <c r="K310" s="2" t="s">
        <v>173</v>
      </c>
      <c r="L310" t="s">
        <v>174</v>
      </c>
      <c r="M310">
        <v>2</v>
      </c>
      <c r="N310" t="s">
        <v>52</v>
      </c>
      <c r="O310" t="s">
        <v>40</v>
      </c>
      <c r="P310" t="s">
        <v>236</v>
      </c>
      <c r="Q310" t="s">
        <v>1437</v>
      </c>
      <c r="R310" t="s">
        <v>63</v>
      </c>
      <c r="S310" t="s">
        <v>1432</v>
      </c>
      <c r="T310" t="s">
        <v>64</v>
      </c>
      <c r="U310">
        <v>1</v>
      </c>
      <c r="V310" t="s">
        <v>49</v>
      </c>
      <c r="W310" t="s">
        <v>49</v>
      </c>
      <c r="X310" t="s">
        <v>42</v>
      </c>
      <c r="Y310" t="s">
        <v>42</v>
      </c>
      <c r="Z310" t="s">
        <v>65</v>
      </c>
      <c r="AA310" t="s">
        <v>1429</v>
      </c>
      <c r="AB310" t="s">
        <v>48</v>
      </c>
      <c r="AC310" t="s">
        <v>58</v>
      </c>
      <c r="AD310" t="s">
        <v>46</v>
      </c>
      <c r="AE310">
        <v>2019</v>
      </c>
      <c r="AF310" t="s">
        <v>47</v>
      </c>
      <c r="AG310" t="s">
        <v>48</v>
      </c>
      <c r="AH310" t="s">
        <v>49</v>
      </c>
      <c r="AI310">
        <v>810</v>
      </c>
    </row>
    <row r="311" spans="1:35" hidden="1" x14ac:dyDescent="0.25">
      <c r="A311" t="s">
        <v>34</v>
      </c>
      <c r="B311" t="s">
        <v>35</v>
      </c>
      <c r="C311" t="s">
        <v>456</v>
      </c>
      <c r="D311">
        <v>18095048</v>
      </c>
      <c r="E311" t="s">
        <v>457</v>
      </c>
      <c r="F311">
        <v>43617</v>
      </c>
      <c r="G311" s="1">
        <v>44610</v>
      </c>
      <c r="H311" s="1"/>
      <c r="I311" s="1">
        <v>43721</v>
      </c>
      <c r="J311" t="s">
        <v>51</v>
      </c>
      <c r="K311" s="2" t="s">
        <v>580</v>
      </c>
      <c r="L311" t="s">
        <v>581</v>
      </c>
      <c r="M311">
        <v>1</v>
      </c>
      <c r="N311" t="s">
        <v>39</v>
      </c>
      <c r="O311" t="s">
        <v>53</v>
      </c>
      <c r="P311" t="s">
        <v>41</v>
      </c>
      <c r="Q311" t="s">
        <v>1437</v>
      </c>
      <c r="R311" t="s">
        <v>63</v>
      </c>
      <c r="S311" t="s">
        <v>581</v>
      </c>
      <c r="T311" t="s">
        <v>64</v>
      </c>
      <c r="U311">
        <v>1</v>
      </c>
      <c r="V311" t="s">
        <v>49</v>
      </c>
      <c r="W311" t="s">
        <v>49</v>
      </c>
      <c r="X311" t="s">
        <v>42</v>
      </c>
      <c r="Y311" t="s">
        <v>42</v>
      </c>
      <c r="Z311" t="s">
        <v>65</v>
      </c>
      <c r="AB311" t="s">
        <v>48</v>
      </c>
      <c r="AC311" t="s">
        <v>58</v>
      </c>
      <c r="AD311" t="s">
        <v>46</v>
      </c>
      <c r="AE311">
        <v>2019</v>
      </c>
      <c r="AF311" t="s">
        <v>47</v>
      </c>
      <c r="AG311" t="s">
        <v>48</v>
      </c>
      <c r="AH311" t="s">
        <v>49</v>
      </c>
      <c r="AI311">
        <v>889</v>
      </c>
    </row>
    <row r="312" spans="1:35" hidden="1" x14ac:dyDescent="0.25">
      <c r="A312" t="s">
        <v>34</v>
      </c>
      <c r="B312" t="s">
        <v>35</v>
      </c>
      <c r="C312" t="s">
        <v>123</v>
      </c>
      <c r="D312">
        <v>19075060</v>
      </c>
      <c r="E312" t="s">
        <v>124</v>
      </c>
      <c r="F312">
        <v>35715</v>
      </c>
      <c r="G312" s="1">
        <v>44670</v>
      </c>
      <c r="H312" s="1"/>
      <c r="I312" s="1">
        <v>43804</v>
      </c>
      <c r="J312" t="s">
        <v>51</v>
      </c>
      <c r="N312" t="s">
        <v>52</v>
      </c>
      <c r="O312" t="s">
        <v>40</v>
      </c>
      <c r="P312" t="s">
        <v>127</v>
      </c>
      <c r="Q312" t="s">
        <v>1437</v>
      </c>
      <c r="R312" t="s">
        <v>63</v>
      </c>
      <c r="S312" t="s">
        <v>253</v>
      </c>
      <c r="T312" t="s">
        <v>64</v>
      </c>
      <c r="U312">
        <v>1</v>
      </c>
      <c r="V312" t="s">
        <v>49</v>
      </c>
      <c r="W312" t="s">
        <v>49</v>
      </c>
      <c r="X312" t="s">
        <v>42</v>
      </c>
      <c r="Y312" t="s">
        <v>42</v>
      </c>
      <c r="Z312" t="s">
        <v>65</v>
      </c>
      <c r="AA312" t="s">
        <v>254</v>
      </c>
      <c r="AB312" t="s">
        <v>48</v>
      </c>
      <c r="AC312" t="s">
        <v>58</v>
      </c>
      <c r="AD312" t="s">
        <v>46</v>
      </c>
      <c r="AE312">
        <v>2019</v>
      </c>
      <c r="AF312" t="s">
        <v>47</v>
      </c>
      <c r="AG312" t="s">
        <v>48</v>
      </c>
      <c r="AH312" t="s">
        <v>49</v>
      </c>
      <c r="AI312">
        <v>866</v>
      </c>
    </row>
    <row r="313" spans="1:35" hidden="1" x14ac:dyDescent="0.25">
      <c r="A313" t="s">
        <v>34</v>
      </c>
      <c r="B313" t="s">
        <v>35</v>
      </c>
      <c r="C313" t="s">
        <v>583</v>
      </c>
      <c r="D313">
        <v>19104137</v>
      </c>
      <c r="E313" t="s">
        <v>584</v>
      </c>
      <c r="F313">
        <v>2465</v>
      </c>
      <c r="G313" s="1">
        <v>44610</v>
      </c>
      <c r="H313" s="1"/>
      <c r="I313" s="1">
        <v>44503</v>
      </c>
      <c r="J313" t="s">
        <v>69</v>
      </c>
      <c r="N313" t="s">
        <v>52</v>
      </c>
      <c r="O313" t="s">
        <v>40</v>
      </c>
      <c r="P313" t="s">
        <v>154</v>
      </c>
      <c r="Q313" t="s">
        <v>1437</v>
      </c>
      <c r="R313" t="s">
        <v>63</v>
      </c>
      <c r="S313" t="s">
        <v>585</v>
      </c>
      <c r="T313" t="s">
        <v>151</v>
      </c>
      <c r="U313">
        <v>1</v>
      </c>
      <c r="V313" t="s">
        <v>42</v>
      </c>
      <c r="W313" t="s">
        <v>42</v>
      </c>
      <c r="X313" t="s">
        <v>42</v>
      </c>
      <c r="Y313" t="s">
        <v>42</v>
      </c>
      <c r="AB313" t="s">
        <v>73</v>
      </c>
      <c r="AC313" t="s">
        <v>74</v>
      </c>
      <c r="AD313" t="s">
        <v>46</v>
      </c>
      <c r="AE313">
        <v>2021</v>
      </c>
      <c r="AF313" t="s">
        <v>47</v>
      </c>
      <c r="AG313" t="s">
        <v>48</v>
      </c>
      <c r="AH313" t="s">
        <v>42</v>
      </c>
      <c r="AI313">
        <v>107</v>
      </c>
    </row>
    <row r="314" spans="1:35" hidden="1" x14ac:dyDescent="0.25">
      <c r="A314" t="s">
        <v>34</v>
      </c>
      <c r="B314" t="s">
        <v>35</v>
      </c>
      <c r="C314" t="s">
        <v>583</v>
      </c>
      <c r="D314">
        <v>19104137</v>
      </c>
      <c r="E314" t="s">
        <v>584</v>
      </c>
      <c r="F314">
        <v>2465</v>
      </c>
      <c r="G314" s="1">
        <v>44610</v>
      </c>
      <c r="H314" s="1"/>
      <c r="I314" s="1">
        <v>44503</v>
      </c>
      <c r="J314" t="s">
        <v>69</v>
      </c>
      <c r="N314" t="s">
        <v>52</v>
      </c>
      <c r="O314" t="s">
        <v>40</v>
      </c>
      <c r="P314" t="s">
        <v>154</v>
      </c>
      <c r="Q314" t="s">
        <v>1437</v>
      </c>
      <c r="R314" t="s">
        <v>94</v>
      </c>
      <c r="S314" t="s">
        <v>94</v>
      </c>
      <c r="T314" t="s">
        <v>44</v>
      </c>
      <c r="U314">
        <v>1</v>
      </c>
      <c r="V314" t="s">
        <v>42</v>
      </c>
      <c r="W314" t="s">
        <v>42</v>
      </c>
      <c r="X314" t="s">
        <v>42</v>
      </c>
      <c r="Y314" t="s">
        <v>42</v>
      </c>
      <c r="AB314" t="s">
        <v>73</v>
      </c>
      <c r="AC314" t="s">
        <v>74</v>
      </c>
      <c r="AD314" t="s">
        <v>46</v>
      </c>
      <c r="AE314">
        <v>2021</v>
      </c>
      <c r="AF314" t="s">
        <v>47</v>
      </c>
      <c r="AG314" t="s">
        <v>48</v>
      </c>
      <c r="AH314" t="s">
        <v>42</v>
      </c>
      <c r="AI314">
        <v>107</v>
      </c>
    </row>
    <row r="315" spans="1:35" hidden="1" x14ac:dyDescent="0.25">
      <c r="A315" t="s">
        <v>34</v>
      </c>
      <c r="B315" t="s">
        <v>35</v>
      </c>
      <c r="C315" t="s">
        <v>109</v>
      </c>
      <c r="D315">
        <v>18095078</v>
      </c>
      <c r="E315" t="s">
        <v>110</v>
      </c>
      <c r="F315">
        <v>10157</v>
      </c>
      <c r="G315" s="1">
        <v>44610</v>
      </c>
      <c r="H315" s="1">
        <v>43815</v>
      </c>
      <c r="I315" s="1">
        <v>44264</v>
      </c>
      <c r="J315" t="s">
        <v>69</v>
      </c>
      <c r="N315" t="s">
        <v>52</v>
      </c>
      <c r="O315" t="s">
        <v>40</v>
      </c>
      <c r="P315" t="s">
        <v>112</v>
      </c>
      <c r="Q315" t="s">
        <v>1437</v>
      </c>
      <c r="R315" t="s">
        <v>172</v>
      </c>
      <c r="S315" t="s">
        <v>172</v>
      </c>
      <c r="T315" t="s">
        <v>44</v>
      </c>
      <c r="U315">
        <v>1</v>
      </c>
      <c r="V315" t="s">
        <v>42</v>
      </c>
      <c r="W315" t="s">
        <v>42</v>
      </c>
      <c r="X315" t="s">
        <v>42</v>
      </c>
      <c r="Y315" t="s">
        <v>42</v>
      </c>
      <c r="AB315" t="s">
        <v>73</v>
      </c>
      <c r="AC315" t="s">
        <v>74</v>
      </c>
      <c r="AD315" t="s">
        <v>46</v>
      </c>
      <c r="AE315">
        <v>2019</v>
      </c>
      <c r="AF315" t="s">
        <v>47</v>
      </c>
      <c r="AG315" t="s">
        <v>48</v>
      </c>
      <c r="AH315" t="s">
        <v>49</v>
      </c>
      <c r="AI315">
        <v>346</v>
      </c>
    </row>
    <row r="316" spans="1:35" hidden="1" x14ac:dyDescent="0.25">
      <c r="A316" t="s">
        <v>34</v>
      </c>
      <c r="B316" t="s">
        <v>35</v>
      </c>
      <c r="C316" t="s">
        <v>257</v>
      </c>
      <c r="D316">
        <v>19075090</v>
      </c>
      <c r="E316" t="s">
        <v>258</v>
      </c>
      <c r="F316">
        <v>55448</v>
      </c>
      <c r="G316" s="1">
        <v>44609</v>
      </c>
      <c r="H316" s="1"/>
      <c r="I316" s="1">
        <v>43816</v>
      </c>
      <c r="J316" t="s">
        <v>51</v>
      </c>
      <c r="K316" s="2" t="s">
        <v>393</v>
      </c>
      <c r="L316" t="s">
        <v>394</v>
      </c>
      <c r="M316">
        <v>1</v>
      </c>
      <c r="N316" t="s">
        <v>52</v>
      </c>
      <c r="O316" t="s">
        <v>40</v>
      </c>
      <c r="P316" t="s">
        <v>259</v>
      </c>
      <c r="Q316" t="s">
        <v>1437</v>
      </c>
      <c r="R316" t="s">
        <v>63</v>
      </c>
      <c r="S316" t="s">
        <v>394</v>
      </c>
      <c r="T316" t="s">
        <v>64</v>
      </c>
      <c r="U316">
        <v>1</v>
      </c>
      <c r="V316" t="s">
        <v>49</v>
      </c>
      <c r="W316" t="s">
        <v>49</v>
      </c>
      <c r="X316" t="s">
        <v>42</v>
      </c>
      <c r="Y316" t="s">
        <v>42</v>
      </c>
      <c r="Z316" t="s">
        <v>65</v>
      </c>
      <c r="AB316" t="s">
        <v>48</v>
      </c>
      <c r="AC316" t="s">
        <v>58</v>
      </c>
      <c r="AD316" t="s">
        <v>46</v>
      </c>
      <c r="AE316">
        <v>2019</v>
      </c>
      <c r="AF316" t="s">
        <v>47</v>
      </c>
      <c r="AG316" t="s">
        <v>48</v>
      </c>
      <c r="AH316" t="s">
        <v>49</v>
      </c>
      <c r="AI316">
        <v>793</v>
      </c>
    </row>
    <row r="317" spans="1:35" hidden="1" x14ac:dyDescent="0.25">
      <c r="A317" t="s">
        <v>34</v>
      </c>
      <c r="B317" t="s">
        <v>35</v>
      </c>
      <c r="C317" t="s">
        <v>341</v>
      </c>
      <c r="D317">
        <v>19075285</v>
      </c>
      <c r="E317" t="s">
        <v>342</v>
      </c>
      <c r="F317">
        <v>45671</v>
      </c>
      <c r="G317" s="1">
        <v>44671</v>
      </c>
      <c r="H317" s="1"/>
      <c r="I317" s="1">
        <v>43818</v>
      </c>
      <c r="J317" t="s">
        <v>51</v>
      </c>
      <c r="K317" s="2" t="s">
        <v>173</v>
      </c>
      <c r="L317" t="s">
        <v>174</v>
      </c>
      <c r="M317">
        <v>2</v>
      </c>
      <c r="N317" t="s">
        <v>52</v>
      </c>
      <c r="O317" t="s">
        <v>40</v>
      </c>
      <c r="P317" t="s">
        <v>236</v>
      </c>
      <c r="Q317" t="s">
        <v>1437</v>
      </c>
      <c r="R317" t="s">
        <v>63</v>
      </c>
      <c r="S317" t="s">
        <v>1432</v>
      </c>
      <c r="T317" t="s">
        <v>64</v>
      </c>
      <c r="U317">
        <v>1</v>
      </c>
      <c r="V317" t="s">
        <v>49</v>
      </c>
      <c r="W317" t="s">
        <v>49</v>
      </c>
      <c r="X317" t="s">
        <v>42</v>
      </c>
      <c r="Y317" t="s">
        <v>42</v>
      </c>
      <c r="Z317" t="s">
        <v>65</v>
      </c>
      <c r="AA317" t="s">
        <v>1429</v>
      </c>
      <c r="AB317" t="s">
        <v>48</v>
      </c>
      <c r="AC317" t="s">
        <v>58</v>
      </c>
      <c r="AD317" t="s">
        <v>46</v>
      </c>
      <c r="AE317">
        <v>2019</v>
      </c>
      <c r="AF317" t="s">
        <v>47</v>
      </c>
      <c r="AG317" t="s">
        <v>48</v>
      </c>
      <c r="AH317" t="s">
        <v>49</v>
      </c>
      <c r="AI317">
        <v>853</v>
      </c>
    </row>
    <row r="318" spans="1:35" hidden="1" x14ac:dyDescent="0.25">
      <c r="A318" t="s">
        <v>34</v>
      </c>
      <c r="B318" t="s">
        <v>35</v>
      </c>
      <c r="C318" t="s">
        <v>257</v>
      </c>
      <c r="D318">
        <v>19075090</v>
      </c>
      <c r="E318" t="s">
        <v>258</v>
      </c>
      <c r="F318">
        <v>55448</v>
      </c>
      <c r="G318" s="1">
        <v>44609</v>
      </c>
      <c r="H318" s="1"/>
      <c r="I318" s="1">
        <v>43816</v>
      </c>
      <c r="J318" t="s">
        <v>51</v>
      </c>
      <c r="K318" s="2" t="s">
        <v>580</v>
      </c>
      <c r="L318" t="s">
        <v>581</v>
      </c>
      <c r="M318">
        <v>1</v>
      </c>
      <c r="N318" t="s">
        <v>52</v>
      </c>
      <c r="O318" t="s">
        <v>40</v>
      </c>
      <c r="P318" t="s">
        <v>259</v>
      </c>
      <c r="Q318" t="s">
        <v>1437</v>
      </c>
      <c r="R318" t="s">
        <v>63</v>
      </c>
      <c r="S318" t="s">
        <v>581</v>
      </c>
      <c r="T318" t="s">
        <v>64</v>
      </c>
      <c r="U318">
        <v>1</v>
      </c>
      <c r="V318" t="s">
        <v>49</v>
      </c>
      <c r="W318" t="s">
        <v>49</v>
      </c>
      <c r="X318" t="s">
        <v>42</v>
      </c>
      <c r="Y318" t="s">
        <v>42</v>
      </c>
      <c r="Z318" t="s">
        <v>65</v>
      </c>
      <c r="AB318" t="s">
        <v>48</v>
      </c>
      <c r="AC318" t="s">
        <v>58</v>
      </c>
      <c r="AD318" t="s">
        <v>46</v>
      </c>
      <c r="AE318">
        <v>2019</v>
      </c>
      <c r="AF318" t="s">
        <v>47</v>
      </c>
      <c r="AG318" t="s">
        <v>48</v>
      </c>
      <c r="AH318" t="s">
        <v>49</v>
      </c>
      <c r="AI318">
        <v>793</v>
      </c>
    </row>
    <row r="319" spans="1:35" hidden="1" x14ac:dyDescent="0.25">
      <c r="A319" t="s">
        <v>34</v>
      </c>
      <c r="B319" t="s">
        <v>35</v>
      </c>
      <c r="C319" t="s">
        <v>257</v>
      </c>
      <c r="D319">
        <v>19075090</v>
      </c>
      <c r="E319" t="s">
        <v>258</v>
      </c>
      <c r="F319">
        <v>55448</v>
      </c>
      <c r="G319" s="1">
        <v>44609</v>
      </c>
      <c r="H319" s="1"/>
      <c r="I319" s="1">
        <v>43816</v>
      </c>
      <c r="J319" t="s">
        <v>51</v>
      </c>
      <c r="N319" t="s">
        <v>52</v>
      </c>
      <c r="O319" t="s">
        <v>40</v>
      </c>
      <c r="P319" t="s">
        <v>259</v>
      </c>
      <c r="Q319" t="s">
        <v>1437</v>
      </c>
      <c r="R319" t="s">
        <v>43</v>
      </c>
      <c r="S319" t="s">
        <v>43</v>
      </c>
      <c r="T319" t="s">
        <v>44</v>
      </c>
      <c r="U319">
        <v>1</v>
      </c>
      <c r="V319" t="s">
        <v>42</v>
      </c>
      <c r="W319" t="s">
        <v>42</v>
      </c>
      <c r="X319" t="s">
        <v>42</v>
      </c>
      <c r="Y319" t="s">
        <v>42</v>
      </c>
      <c r="AB319" t="s">
        <v>48</v>
      </c>
      <c r="AC319" t="s">
        <v>58</v>
      </c>
      <c r="AD319" t="s">
        <v>46</v>
      </c>
      <c r="AE319">
        <v>2019</v>
      </c>
      <c r="AF319" t="s">
        <v>47</v>
      </c>
      <c r="AG319" t="s">
        <v>48</v>
      </c>
      <c r="AH319" t="s">
        <v>49</v>
      </c>
      <c r="AI319">
        <v>793</v>
      </c>
    </row>
    <row r="320" spans="1:35" hidden="1" x14ac:dyDescent="0.25">
      <c r="A320" t="s">
        <v>34</v>
      </c>
      <c r="B320" t="s">
        <v>35</v>
      </c>
      <c r="C320" t="s">
        <v>330</v>
      </c>
      <c r="D320">
        <v>19075125</v>
      </c>
      <c r="E320" t="s">
        <v>331</v>
      </c>
      <c r="F320">
        <v>3399</v>
      </c>
      <c r="G320" s="1">
        <v>44608</v>
      </c>
      <c r="H320" s="1"/>
      <c r="I320" s="1">
        <v>44431</v>
      </c>
      <c r="J320" t="s">
        <v>51</v>
      </c>
      <c r="N320" t="s">
        <v>52</v>
      </c>
      <c r="O320" t="s">
        <v>53</v>
      </c>
      <c r="P320" t="s">
        <v>332</v>
      </c>
      <c r="Q320" t="s">
        <v>1436</v>
      </c>
      <c r="R320" t="s">
        <v>63</v>
      </c>
      <c r="S320" t="s">
        <v>586</v>
      </c>
      <c r="T320" t="s">
        <v>151</v>
      </c>
      <c r="U320">
        <v>1</v>
      </c>
      <c r="V320" t="s">
        <v>42</v>
      </c>
      <c r="W320" t="s">
        <v>42</v>
      </c>
      <c r="X320" t="s">
        <v>42</v>
      </c>
      <c r="Y320" t="s">
        <v>42</v>
      </c>
      <c r="AB320" t="s">
        <v>48</v>
      </c>
      <c r="AC320" t="s">
        <v>58</v>
      </c>
      <c r="AD320" t="s">
        <v>46</v>
      </c>
      <c r="AE320">
        <v>2019</v>
      </c>
      <c r="AF320" t="s">
        <v>333</v>
      </c>
      <c r="AG320" t="s">
        <v>333</v>
      </c>
      <c r="AH320" t="s">
        <v>49</v>
      </c>
      <c r="AI320">
        <v>177</v>
      </c>
    </row>
    <row r="321" spans="1:35" hidden="1" x14ac:dyDescent="0.25">
      <c r="A321" t="s">
        <v>34</v>
      </c>
      <c r="B321" t="s">
        <v>35</v>
      </c>
      <c r="C321" t="s">
        <v>330</v>
      </c>
      <c r="D321">
        <v>19075125</v>
      </c>
      <c r="E321" t="s">
        <v>331</v>
      </c>
      <c r="F321">
        <v>3399</v>
      </c>
      <c r="G321" s="1">
        <v>44608</v>
      </c>
      <c r="H321" s="1"/>
      <c r="I321" s="1">
        <v>44431</v>
      </c>
      <c r="J321" t="s">
        <v>51</v>
      </c>
      <c r="N321" t="s">
        <v>52</v>
      </c>
      <c r="O321" t="s">
        <v>53</v>
      </c>
      <c r="P321" t="s">
        <v>332</v>
      </c>
      <c r="Q321" t="s">
        <v>1436</v>
      </c>
      <c r="R321" t="s">
        <v>63</v>
      </c>
      <c r="S321" t="s">
        <v>587</v>
      </c>
      <c r="T321" t="s">
        <v>151</v>
      </c>
      <c r="U321">
        <v>1</v>
      </c>
      <c r="V321" t="s">
        <v>42</v>
      </c>
      <c r="W321" t="s">
        <v>42</v>
      </c>
      <c r="X321" t="s">
        <v>42</v>
      </c>
      <c r="Y321" t="s">
        <v>42</v>
      </c>
      <c r="AB321" t="s">
        <v>48</v>
      </c>
      <c r="AC321" t="s">
        <v>58</v>
      </c>
      <c r="AD321" t="s">
        <v>46</v>
      </c>
      <c r="AE321">
        <v>2019</v>
      </c>
      <c r="AF321" t="s">
        <v>333</v>
      </c>
      <c r="AG321" t="s">
        <v>333</v>
      </c>
      <c r="AH321" t="s">
        <v>49</v>
      </c>
      <c r="AI321">
        <v>177</v>
      </c>
    </row>
    <row r="322" spans="1:35" hidden="1" x14ac:dyDescent="0.25">
      <c r="A322" t="s">
        <v>34</v>
      </c>
      <c r="B322" t="s">
        <v>35</v>
      </c>
      <c r="E322" t="s">
        <v>588</v>
      </c>
      <c r="F322">
        <v>2524</v>
      </c>
      <c r="G322" s="1">
        <v>44608</v>
      </c>
      <c r="H322" s="1"/>
      <c r="I322" s="1">
        <v>43808</v>
      </c>
      <c r="J322" t="s">
        <v>69</v>
      </c>
      <c r="N322" t="s">
        <v>52</v>
      </c>
      <c r="O322" t="s">
        <v>40</v>
      </c>
      <c r="P322" t="s">
        <v>88</v>
      </c>
      <c r="Q322" t="s">
        <v>1437</v>
      </c>
      <c r="R322" t="s">
        <v>63</v>
      </c>
      <c r="S322" t="s">
        <v>589</v>
      </c>
      <c r="T322" t="s">
        <v>67</v>
      </c>
      <c r="U322">
        <v>1</v>
      </c>
      <c r="V322" t="s">
        <v>42</v>
      </c>
      <c r="W322" t="s">
        <v>42</v>
      </c>
      <c r="X322" t="s">
        <v>42</v>
      </c>
      <c r="Y322" t="s">
        <v>42</v>
      </c>
      <c r="AA322" t="s">
        <v>438</v>
      </c>
      <c r="AB322" t="s">
        <v>73</v>
      </c>
      <c r="AC322" t="s">
        <v>74</v>
      </c>
      <c r="AD322" t="s">
        <v>46</v>
      </c>
      <c r="AE322">
        <v>2019</v>
      </c>
      <c r="AF322" t="s">
        <v>47</v>
      </c>
      <c r="AG322" t="s">
        <v>48</v>
      </c>
      <c r="AH322" t="s">
        <v>49</v>
      </c>
      <c r="AI322">
        <v>800</v>
      </c>
    </row>
    <row r="323" spans="1:35" hidden="1" x14ac:dyDescent="0.25">
      <c r="A323" t="s">
        <v>34</v>
      </c>
      <c r="B323" t="s">
        <v>35</v>
      </c>
      <c r="E323" t="s">
        <v>588</v>
      </c>
      <c r="F323">
        <v>2524</v>
      </c>
      <c r="G323" s="1">
        <v>44608</v>
      </c>
      <c r="H323" s="1"/>
      <c r="I323" s="1">
        <v>43808</v>
      </c>
      <c r="J323" t="s">
        <v>69</v>
      </c>
      <c r="N323" t="s">
        <v>52</v>
      </c>
      <c r="O323" t="s">
        <v>40</v>
      </c>
      <c r="P323" t="s">
        <v>88</v>
      </c>
      <c r="Q323" t="s">
        <v>1437</v>
      </c>
      <c r="R323" t="s">
        <v>94</v>
      </c>
      <c r="S323" t="s">
        <v>94</v>
      </c>
      <c r="T323" t="s">
        <v>44</v>
      </c>
      <c r="U323">
        <v>1</v>
      </c>
      <c r="V323" t="s">
        <v>42</v>
      </c>
      <c r="W323" t="s">
        <v>42</v>
      </c>
      <c r="X323" t="s">
        <v>42</v>
      </c>
      <c r="Y323" t="s">
        <v>42</v>
      </c>
      <c r="AA323" t="s">
        <v>438</v>
      </c>
      <c r="AB323" t="s">
        <v>73</v>
      </c>
      <c r="AC323" t="s">
        <v>74</v>
      </c>
      <c r="AD323" t="s">
        <v>46</v>
      </c>
      <c r="AE323">
        <v>2019</v>
      </c>
      <c r="AF323" t="s">
        <v>47</v>
      </c>
      <c r="AG323" t="s">
        <v>48</v>
      </c>
      <c r="AH323" t="s">
        <v>49</v>
      </c>
      <c r="AI323">
        <v>800</v>
      </c>
    </row>
    <row r="324" spans="1:35" hidden="1" x14ac:dyDescent="0.25">
      <c r="A324" t="s">
        <v>34</v>
      </c>
      <c r="B324" t="s">
        <v>35</v>
      </c>
      <c r="C324" t="s">
        <v>592</v>
      </c>
      <c r="D324">
        <v>18095109</v>
      </c>
      <c r="E324" t="s">
        <v>593</v>
      </c>
      <c r="F324">
        <v>610</v>
      </c>
      <c r="G324" s="1">
        <v>44606</v>
      </c>
      <c r="H324" s="1"/>
      <c r="I324" s="1">
        <v>44281</v>
      </c>
      <c r="J324" t="s">
        <v>69</v>
      </c>
      <c r="K324" s="2" t="s">
        <v>402</v>
      </c>
      <c r="L324" t="s">
        <v>128</v>
      </c>
      <c r="N324" t="s">
        <v>52</v>
      </c>
      <c r="O324" t="s">
        <v>53</v>
      </c>
      <c r="P324" t="s">
        <v>413</v>
      </c>
      <c r="Q324" t="s">
        <v>1436</v>
      </c>
      <c r="R324" t="s">
        <v>63</v>
      </c>
      <c r="S324" t="s">
        <v>128</v>
      </c>
      <c r="T324" t="s">
        <v>64</v>
      </c>
      <c r="U324">
        <v>1</v>
      </c>
      <c r="V324" t="s">
        <v>49</v>
      </c>
      <c r="W324" t="s">
        <v>49</v>
      </c>
      <c r="X324" t="s">
        <v>42</v>
      </c>
      <c r="Y324" t="s">
        <v>42</v>
      </c>
      <c r="Z324" t="s">
        <v>65</v>
      </c>
      <c r="AB324" t="s">
        <v>73</v>
      </c>
      <c r="AC324" t="s">
        <v>74</v>
      </c>
      <c r="AD324" t="s">
        <v>46</v>
      </c>
      <c r="AE324">
        <v>2019</v>
      </c>
      <c r="AF324" t="s">
        <v>47</v>
      </c>
      <c r="AG324" t="s">
        <v>48</v>
      </c>
      <c r="AH324" t="s">
        <v>49</v>
      </c>
      <c r="AI324">
        <v>325</v>
      </c>
    </row>
    <row r="325" spans="1:35" hidden="1" x14ac:dyDescent="0.25">
      <c r="A325" t="s">
        <v>34</v>
      </c>
      <c r="B325" t="s">
        <v>35</v>
      </c>
      <c r="C325" t="s">
        <v>592</v>
      </c>
      <c r="D325">
        <v>18095109</v>
      </c>
      <c r="E325" t="s">
        <v>593</v>
      </c>
      <c r="F325">
        <v>610</v>
      </c>
      <c r="G325" s="1">
        <v>44606</v>
      </c>
      <c r="H325" s="1"/>
      <c r="I325" s="1">
        <v>44281</v>
      </c>
      <c r="J325" t="s">
        <v>69</v>
      </c>
      <c r="N325" t="s">
        <v>52</v>
      </c>
      <c r="O325" t="s">
        <v>53</v>
      </c>
      <c r="P325" t="s">
        <v>413</v>
      </c>
      <c r="Q325" t="s">
        <v>1437</v>
      </c>
      <c r="R325" t="s">
        <v>63</v>
      </c>
      <c r="S325" t="s">
        <v>121</v>
      </c>
      <c r="T325" t="s">
        <v>146</v>
      </c>
      <c r="U325">
        <v>1</v>
      </c>
      <c r="V325" t="s">
        <v>42</v>
      </c>
      <c r="W325" t="s">
        <v>42</v>
      </c>
      <c r="X325" t="s">
        <v>42</v>
      </c>
      <c r="Y325" t="s">
        <v>42</v>
      </c>
      <c r="AB325" t="s">
        <v>73</v>
      </c>
      <c r="AC325" t="s">
        <v>74</v>
      </c>
      <c r="AD325" t="s">
        <v>46</v>
      </c>
      <c r="AE325">
        <v>2019</v>
      </c>
      <c r="AF325" t="s">
        <v>47</v>
      </c>
      <c r="AG325" t="s">
        <v>48</v>
      </c>
      <c r="AH325" t="s">
        <v>49</v>
      </c>
      <c r="AI325">
        <v>325</v>
      </c>
    </row>
    <row r="326" spans="1:35" hidden="1" x14ac:dyDescent="0.25">
      <c r="A326" t="s">
        <v>34</v>
      </c>
      <c r="B326" t="s">
        <v>35</v>
      </c>
      <c r="C326" t="s">
        <v>148</v>
      </c>
      <c r="D326">
        <v>19075169</v>
      </c>
      <c r="E326" t="s">
        <v>149</v>
      </c>
      <c r="F326">
        <v>16743</v>
      </c>
      <c r="G326" s="1">
        <v>44466</v>
      </c>
      <c r="H326" s="1"/>
      <c r="I326" s="1">
        <v>44175</v>
      </c>
      <c r="J326" t="s">
        <v>38</v>
      </c>
      <c r="K326" s="2" t="s">
        <v>402</v>
      </c>
      <c r="L326" t="s">
        <v>128</v>
      </c>
      <c r="M326">
        <v>1</v>
      </c>
      <c r="N326" t="s">
        <v>52</v>
      </c>
      <c r="O326" t="s">
        <v>53</v>
      </c>
      <c r="P326" t="s">
        <v>41</v>
      </c>
      <c r="Q326" t="s">
        <v>1437</v>
      </c>
      <c r="R326" t="s">
        <v>63</v>
      </c>
      <c r="S326" t="s">
        <v>128</v>
      </c>
      <c r="T326" t="s">
        <v>64</v>
      </c>
      <c r="U326">
        <v>1</v>
      </c>
      <c r="V326" t="s">
        <v>49</v>
      </c>
      <c r="W326" t="s">
        <v>49</v>
      </c>
      <c r="X326" t="s">
        <v>42</v>
      </c>
      <c r="Y326" t="s">
        <v>42</v>
      </c>
      <c r="Z326" t="s">
        <v>65</v>
      </c>
      <c r="AB326" t="s">
        <v>301</v>
      </c>
      <c r="AC326" t="s">
        <v>45</v>
      </c>
      <c r="AD326" t="s">
        <v>46</v>
      </c>
      <c r="AE326">
        <v>2019</v>
      </c>
      <c r="AF326" t="s">
        <v>47</v>
      </c>
      <c r="AG326" t="s">
        <v>48</v>
      </c>
      <c r="AH326" t="s">
        <v>49</v>
      </c>
      <c r="AI326">
        <v>291</v>
      </c>
    </row>
    <row r="327" spans="1:35" hidden="1" x14ac:dyDescent="0.25">
      <c r="A327" t="s">
        <v>34</v>
      </c>
      <c r="B327" t="s">
        <v>35</v>
      </c>
      <c r="C327" t="s">
        <v>442</v>
      </c>
      <c r="D327">
        <v>18095132</v>
      </c>
      <c r="E327" t="s">
        <v>443</v>
      </c>
      <c r="F327">
        <v>45507</v>
      </c>
      <c r="G327" s="1">
        <v>44606</v>
      </c>
      <c r="H327" s="1"/>
      <c r="I327" s="1">
        <v>43721</v>
      </c>
      <c r="J327" t="s">
        <v>51</v>
      </c>
      <c r="K327" s="2" t="s">
        <v>466</v>
      </c>
      <c r="L327" t="s">
        <v>594</v>
      </c>
      <c r="M327">
        <v>1</v>
      </c>
      <c r="N327" t="s">
        <v>39</v>
      </c>
      <c r="O327" t="s">
        <v>53</v>
      </c>
      <c r="P327" t="s">
        <v>41</v>
      </c>
      <c r="Q327" t="s">
        <v>1437</v>
      </c>
      <c r="R327" t="s">
        <v>63</v>
      </c>
      <c r="S327" t="s">
        <v>594</v>
      </c>
      <c r="T327" t="s">
        <v>64</v>
      </c>
      <c r="U327">
        <v>1</v>
      </c>
      <c r="V327" t="s">
        <v>49</v>
      </c>
      <c r="W327" t="s">
        <v>49</v>
      </c>
      <c r="X327" t="s">
        <v>42</v>
      </c>
      <c r="Y327" t="s">
        <v>42</v>
      </c>
      <c r="Z327" t="s">
        <v>65</v>
      </c>
      <c r="AA327" t="s">
        <v>520</v>
      </c>
      <c r="AB327" t="s">
        <v>48</v>
      </c>
      <c r="AC327" t="s">
        <v>58</v>
      </c>
      <c r="AD327" t="s">
        <v>46</v>
      </c>
      <c r="AE327">
        <v>2019</v>
      </c>
      <c r="AF327" t="s">
        <v>47</v>
      </c>
      <c r="AG327" t="s">
        <v>48</v>
      </c>
      <c r="AH327" t="s">
        <v>49</v>
      </c>
      <c r="AI327">
        <v>885</v>
      </c>
    </row>
    <row r="328" spans="1:35" hidden="1" x14ac:dyDescent="0.25">
      <c r="A328" t="s">
        <v>34</v>
      </c>
      <c r="B328" t="s">
        <v>35</v>
      </c>
      <c r="C328" t="s">
        <v>442</v>
      </c>
      <c r="D328">
        <v>18095132</v>
      </c>
      <c r="E328" t="s">
        <v>443</v>
      </c>
      <c r="F328">
        <v>45507</v>
      </c>
      <c r="G328" s="1">
        <v>44606</v>
      </c>
      <c r="H328" s="1"/>
      <c r="I328" s="1">
        <v>43721</v>
      </c>
      <c r="J328" t="s">
        <v>51</v>
      </c>
      <c r="N328" t="s">
        <v>39</v>
      </c>
      <c r="O328" t="s">
        <v>53</v>
      </c>
      <c r="P328" t="s">
        <v>41</v>
      </c>
      <c r="Q328" t="s">
        <v>1437</v>
      </c>
      <c r="R328" t="s">
        <v>63</v>
      </c>
      <c r="S328" t="s">
        <v>595</v>
      </c>
      <c r="T328" t="s">
        <v>64</v>
      </c>
      <c r="U328">
        <v>1</v>
      </c>
      <c r="V328" t="s">
        <v>49</v>
      </c>
      <c r="W328" t="s">
        <v>49</v>
      </c>
      <c r="X328" t="s">
        <v>42</v>
      </c>
      <c r="Y328" t="s">
        <v>42</v>
      </c>
      <c r="Z328" t="s">
        <v>65</v>
      </c>
      <c r="AA328" t="s">
        <v>254</v>
      </c>
      <c r="AB328" t="s">
        <v>48</v>
      </c>
      <c r="AC328" t="s">
        <v>58</v>
      </c>
      <c r="AD328" t="s">
        <v>46</v>
      </c>
      <c r="AE328">
        <v>2019</v>
      </c>
      <c r="AF328" t="s">
        <v>47</v>
      </c>
      <c r="AG328" t="s">
        <v>48</v>
      </c>
      <c r="AH328" t="s">
        <v>49</v>
      </c>
      <c r="AI328">
        <v>885</v>
      </c>
    </row>
    <row r="329" spans="1:35" hidden="1" x14ac:dyDescent="0.25">
      <c r="A329" t="s">
        <v>34</v>
      </c>
      <c r="B329" t="s">
        <v>35</v>
      </c>
      <c r="C329" t="s">
        <v>596</v>
      </c>
      <c r="E329" t="s">
        <v>597</v>
      </c>
      <c r="F329">
        <v>4770</v>
      </c>
      <c r="G329" s="1">
        <v>44606</v>
      </c>
      <c r="H329" s="1"/>
      <c r="I329" s="1">
        <v>43808</v>
      </c>
      <c r="J329" t="s">
        <v>69</v>
      </c>
      <c r="N329" t="s">
        <v>52</v>
      </c>
      <c r="O329" t="s">
        <v>40</v>
      </c>
      <c r="P329" t="s">
        <v>399</v>
      </c>
      <c r="Q329" t="s">
        <v>1437</v>
      </c>
      <c r="R329" t="s">
        <v>246</v>
      </c>
      <c r="S329" t="s">
        <v>246</v>
      </c>
      <c r="T329" t="s">
        <v>44</v>
      </c>
      <c r="U329">
        <v>1</v>
      </c>
      <c r="V329" t="s">
        <v>42</v>
      </c>
      <c r="W329" t="s">
        <v>42</v>
      </c>
      <c r="X329" t="s">
        <v>42</v>
      </c>
      <c r="Y329" t="s">
        <v>42</v>
      </c>
      <c r="AA329" t="s">
        <v>598</v>
      </c>
      <c r="AB329" t="s">
        <v>73</v>
      </c>
      <c r="AC329" t="s">
        <v>74</v>
      </c>
      <c r="AD329" t="s">
        <v>46</v>
      </c>
      <c r="AE329">
        <v>2019</v>
      </c>
      <c r="AF329" t="s">
        <v>47</v>
      </c>
      <c r="AG329" t="s">
        <v>48</v>
      </c>
      <c r="AH329" t="s">
        <v>42</v>
      </c>
      <c r="AI329">
        <v>798</v>
      </c>
    </row>
    <row r="330" spans="1:35" hidden="1" x14ac:dyDescent="0.25">
      <c r="A330" t="s">
        <v>34</v>
      </c>
      <c r="B330" t="s">
        <v>35</v>
      </c>
      <c r="E330" t="s">
        <v>326</v>
      </c>
      <c r="F330">
        <v>515</v>
      </c>
      <c r="G330" s="1">
        <v>44606</v>
      </c>
      <c r="H330" s="1"/>
      <c r="I330" s="1">
        <v>43808</v>
      </c>
      <c r="J330" t="s">
        <v>69</v>
      </c>
      <c r="N330" t="s">
        <v>52</v>
      </c>
      <c r="O330" t="s">
        <v>53</v>
      </c>
      <c r="P330" t="s">
        <v>88</v>
      </c>
      <c r="Q330" t="s">
        <v>1437</v>
      </c>
      <c r="R330" t="s">
        <v>63</v>
      </c>
      <c r="S330" t="s">
        <v>599</v>
      </c>
      <c r="T330" t="s">
        <v>67</v>
      </c>
      <c r="U330">
        <v>1</v>
      </c>
      <c r="V330" t="s">
        <v>42</v>
      </c>
      <c r="W330" t="s">
        <v>42</v>
      </c>
      <c r="X330" t="s">
        <v>42</v>
      </c>
      <c r="Y330" t="s">
        <v>42</v>
      </c>
      <c r="AA330" t="s">
        <v>438</v>
      </c>
      <c r="AB330" t="s">
        <v>73</v>
      </c>
      <c r="AC330" t="s">
        <v>74</v>
      </c>
      <c r="AD330" t="s">
        <v>46</v>
      </c>
      <c r="AE330">
        <v>2019</v>
      </c>
      <c r="AF330" t="s">
        <v>47</v>
      </c>
      <c r="AG330" t="s">
        <v>48</v>
      </c>
      <c r="AH330" t="s">
        <v>49</v>
      </c>
      <c r="AI330">
        <v>798</v>
      </c>
    </row>
    <row r="331" spans="1:35" hidden="1" x14ac:dyDescent="0.25">
      <c r="A331" t="s">
        <v>34</v>
      </c>
      <c r="B331" t="s">
        <v>35</v>
      </c>
      <c r="C331" t="s">
        <v>442</v>
      </c>
      <c r="D331">
        <v>18095132</v>
      </c>
      <c r="E331" t="s">
        <v>443</v>
      </c>
      <c r="F331">
        <v>35459</v>
      </c>
      <c r="G331" s="1">
        <v>44604</v>
      </c>
      <c r="H331" s="1"/>
      <c r="I331" s="1">
        <v>43721</v>
      </c>
      <c r="J331" t="s">
        <v>51</v>
      </c>
      <c r="N331" t="s">
        <v>39</v>
      </c>
      <c r="O331" t="s">
        <v>40</v>
      </c>
      <c r="P331" t="s">
        <v>41</v>
      </c>
      <c r="Q331" t="s">
        <v>1437</v>
      </c>
      <c r="R331" t="s">
        <v>77</v>
      </c>
      <c r="S331" t="s">
        <v>77</v>
      </c>
      <c r="T331" t="s">
        <v>44</v>
      </c>
      <c r="U331">
        <v>1</v>
      </c>
      <c r="V331" t="s">
        <v>42</v>
      </c>
      <c r="W331" t="s">
        <v>42</v>
      </c>
      <c r="X331" t="s">
        <v>42</v>
      </c>
      <c r="Y331" t="s">
        <v>42</v>
      </c>
      <c r="AB331" t="s">
        <v>48</v>
      </c>
      <c r="AC331" t="s">
        <v>58</v>
      </c>
      <c r="AD331" t="s">
        <v>46</v>
      </c>
      <c r="AE331">
        <v>2019</v>
      </c>
      <c r="AF331" t="s">
        <v>47</v>
      </c>
      <c r="AG331" t="s">
        <v>48</v>
      </c>
      <c r="AH331" t="s">
        <v>49</v>
      </c>
      <c r="AI331">
        <v>883</v>
      </c>
    </row>
    <row r="332" spans="1:35" hidden="1" x14ac:dyDescent="0.25">
      <c r="A332" t="s">
        <v>34</v>
      </c>
      <c r="B332" t="s">
        <v>35</v>
      </c>
      <c r="C332" t="s">
        <v>600</v>
      </c>
      <c r="D332">
        <v>18095077</v>
      </c>
      <c r="E332" t="s">
        <v>601</v>
      </c>
      <c r="F332">
        <v>20562</v>
      </c>
      <c r="G332" s="1">
        <v>44604</v>
      </c>
      <c r="H332" s="1"/>
      <c r="I332" s="1">
        <v>43851</v>
      </c>
      <c r="J332" t="s">
        <v>69</v>
      </c>
      <c r="N332" t="s">
        <v>52</v>
      </c>
      <c r="O332" t="s">
        <v>53</v>
      </c>
      <c r="P332" t="s">
        <v>70</v>
      </c>
      <c r="Q332" t="s">
        <v>1436</v>
      </c>
      <c r="R332" t="s">
        <v>63</v>
      </c>
      <c r="S332" t="s">
        <v>602</v>
      </c>
      <c r="T332" t="s">
        <v>64</v>
      </c>
      <c r="U332">
        <v>1</v>
      </c>
      <c r="V332" t="s">
        <v>49</v>
      </c>
      <c r="W332" t="s">
        <v>49</v>
      </c>
      <c r="X332" t="s">
        <v>42</v>
      </c>
      <c r="Y332" t="s">
        <v>42</v>
      </c>
      <c r="Z332" t="s">
        <v>65</v>
      </c>
      <c r="AA332" t="s">
        <v>603</v>
      </c>
      <c r="AB332" t="s">
        <v>73</v>
      </c>
      <c r="AC332" t="s">
        <v>74</v>
      </c>
      <c r="AD332" t="s">
        <v>46</v>
      </c>
      <c r="AE332">
        <v>2019</v>
      </c>
      <c r="AF332" t="s">
        <v>47</v>
      </c>
      <c r="AG332" t="s">
        <v>48</v>
      </c>
      <c r="AH332" t="s">
        <v>49</v>
      </c>
      <c r="AI332">
        <v>753</v>
      </c>
    </row>
    <row r="333" spans="1:35" hidden="1" x14ac:dyDescent="0.25">
      <c r="A333" t="s">
        <v>34</v>
      </c>
      <c r="B333" t="s">
        <v>35</v>
      </c>
      <c r="E333" t="s">
        <v>87</v>
      </c>
      <c r="F333">
        <v>1167</v>
      </c>
      <c r="G333" s="1">
        <v>44567</v>
      </c>
      <c r="H333" s="1"/>
      <c r="I333" s="1">
        <v>43808</v>
      </c>
      <c r="J333" t="s">
        <v>93</v>
      </c>
      <c r="K333" s="2" t="s">
        <v>280</v>
      </c>
      <c r="L333" t="s">
        <v>281</v>
      </c>
      <c r="N333" t="s">
        <v>52</v>
      </c>
      <c r="O333" t="s">
        <v>53</v>
      </c>
      <c r="P333" t="s">
        <v>88</v>
      </c>
      <c r="Q333" t="s">
        <v>1436</v>
      </c>
      <c r="R333" t="s">
        <v>63</v>
      </c>
      <c r="S333" t="s">
        <v>281</v>
      </c>
      <c r="T333" t="s">
        <v>64</v>
      </c>
      <c r="U333">
        <v>1</v>
      </c>
      <c r="V333" t="s">
        <v>49</v>
      </c>
      <c r="W333" t="s">
        <v>49</v>
      </c>
      <c r="X333" t="s">
        <v>42</v>
      </c>
      <c r="Y333" t="s">
        <v>42</v>
      </c>
      <c r="Z333" t="s">
        <v>65</v>
      </c>
      <c r="AA333" t="s">
        <v>438</v>
      </c>
      <c r="AB333" t="s">
        <v>73</v>
      </c>
      <c r="AC333" t="s">
        <v>74</v>
      </c>
      <c r="AD333" t="s">
        <v>46</v>
      </c>
      <c r="AE333">
        <v>2019</v>
      </c>
      <c r="AF333" t="s">
        <v>47</v>
      </c>
      <c r="AG333" t="s">
        <v>48</v>
      </c>
      <c r="AH333" t="s">
        <v>49</v>
      </c>
      <c r="AI333">
        <v>759</v>
      </c>
    </row>
    <row r="334" spans="1:35" hidden="1" x14ac:dyDescent="0.25">
      <c r="A334" t="s">
        <v>34</v>
      </c>
      <c r="B334" t="s">
        <v>35</v>
      </c>
      <c r="C334" t="s">
        <v>543</v>
      </c>
      <c r="D334">
        <v>18095099</v>
      </c>
      <c r="E334" t="s">
        <v>544</v>
      </c>
      <c r="F334">
        <v>9466</v>
      </c>
      <c r="G334" s="1">
        <v>44596</v>
      </c>
      <c r="H334" s="1">
        <v>44130</v>
      </c>
      <c r="I334" s="1">
        <v>43734</v>
      </c>
      <c r="J334" t="s">
        <v>51</v>
      </c>
      <c r="N334" t="s">
        <v>39</v>
      </c>
      <c r="O334" t="s">
        <v>40</v>
      </c>
      <c r="P334" t="s">
        <v>54</v>
      </c>
      <c r="Q334" t="s">
        <v>1437</v>
      </c>
      <c r="R334" t="s">
        <v>545</v>
      </c>
      <c r="S334" t="s">
        <v>545</v>
      </c>
      <c r="T334" t="s">
        <v>545</v>
      </c>
      <c r="U334">
        <v>1</v>
      </c>
      <c r="V334" t="s">
        <v>42</v>
      </c>
      <c r="W334" t="s">
        <v>42</v>
      </c>
      <c r="X334" t="s">
        <v>42</v>
      </c>
      <c r="Y334" t="s">
        <v>42</v>
      </c>
      <c r="AB334" t="s">
        <v>48</v>
      </c>
      <c r="AC334" t="s">
        <v>58</v>
      </c>
      <c r="AD334" t="s">
        <v>46</v>
      </c>
      <c r="AE334">
        <v>2019</v>
      </c>
      <c r="AF334" t="s">
        <v>47</v>
      </c>
      <c r="AG334" t="s">
        <v>48</v>
      </c>
      <c r="AH334" t="s">
        <v>49</v>
      </c>
      <c r="AI334">
        <v>862</v>
      </c>
    </row>
    <row r="335" spans="1:35" hidden="1" x14ac:dyDescent="0.25">
      <c r="A335" t="s">
        <v>34</v>
      </c>
      <c r="B335" t="s">
        <v>35</v>
      </c>
      <c r="C335" t="s">
        <v>513</v>
      </c>
      <c r="D335">
        <v>19104106</v>
      </c>
      <c r="E335" t="s">
        <v>514</v>
      </c>
      <c r="F335">
        <v>2805</v>
      </c>
      <c r="G335" s="1">
        <v>44603</v>
      </c>
      <c r="H335" s="1"/>
      <c r="I335" s="1">
        <v>44503</v>
      </c>
      <c r="J335" t="s">
        <v>38</v>
      </c>
      <c r="N335" t="s">
        <v>52</v>
      </c>
      <c r="O335" t="s">
        <v>40</v>
      </c>
      <c r="P335" t="s">
        <v>154</v>
      </c>
      <c r="Q335" t="s">
        <v>1437</v>
      </c>
      <c r="R335" t="s">
        <v>94</v>
      </c>
      <c r="S335" t="s">
        <v>94</v>
      </c>
      <c r="T335" t="s">
        <v>44</v>
      </c>
      <c r="U335">
        <v>1</v>
      </c>
      <c r="V335" t="s">
        <v>42</v>
      </c>
      <c r="W335" t="s">
        <v>42</v>
      </c>
      <c r="X335" t="s">
        <v>42</v>
      </c>
      <c r="Y335" t="s">
        <v>42</v>
      </c>
      <c r="AB335" t="s">
        <v>301</v>
      </c>
      <c r="AC335" t="s">
        <v>45</v>
      </c>
      <c r="AD335" t="s">
        <v>46</v>
      </c>
      <c r="AE335">
        <v>2021</v>
      </c>
      <c r="AF335" t="s">
        <v>47</v>
      </c>
      <c r="AG335" t="s">
        <v>48</v>
      </c>
      <c r="AH335" t="s">
        <v>42</v>
      </c>
      <c r="AI335">
        <v>100</v>
      </c>
    </row>
    <row r="336" spans="1:35" hidden="1" x14ac:dyDescent="0.25">
      <c r="A336" t="s">
        <v>34</v>
      </c>
      <c r="B336" t="s">
        <v>35</v>
      </c>
      <c r="C336" t="s">
        <v>608</v>
      </c>
      <c r="D336">
        <v>18095070</v>
      </c>
      <c r="E336" t="s">
        <v>609</v>
      </c>
      <c r="F336">
        <v>2232</v>
      </c>
      <c r="G336" s="1">
        <v>44603</v>
      </c>
      <c r="H336" s="1"/>
      <c r="I336" s="1">
        <v>44503</v>
      </c>
      <c r="J336" t="s">
        <v>38</v>
      </c>
      <c r="N336" t="s">
        <v>52</v>
      </c>
      <c r="O336" t="s">
        <v>40</v>
      </c>
      <c r="P336" t="s">
        <v>154</v>
      </c>
      <c r="Q336" t="s">
        <v>1437</v>
      </c>
      <c r="R336" t="s">
        <v>94</v>
      </c>
      <c r="S336" t="s">
        <v>94</v>
      </c>
      <c r="T336" t="s">
        <v>44</v>
      </c>
      <c r="U336">
        <v>1</v>
      </c>
      <c r="V336" t="s">
        <v>42</v>
      </c>
      <c r="W336" t="s">
        <v>42</v>
      </c>
      <c r="X336" t="s">
        <v>42</v>
      </c>
      <c r="Y336" t="s">
        <v>42</v>
      </c>
      <c r="AB336" t="s">
        <v>301</v>
      </c>
      <c r="AC336" t="s">
        <v>45</v>
      </c>
      <c r="AD336" t="s">
        <v>46</v>
      </c>
      <c r="AE336">
        <v>2021</v>
      </c>
      <c r="AF336" t="s">
        <v>47</v>
      </c>
      <c r="AG336" t="s">
        <v>48</v>
      </c>
      <c r="AH336" t="s">
        <v>42</v>
      </c>
      <c r="AI336">
        <v>100</v>
      </c>
    </row>
    <row r="337" spans="1:35" hidden="1" x14ac:dyDescent="0.25">
      <c r="A337" t="s">
        <v>34</v>
      </c>
      <c r="B337" t="s">
        <v>35</v>
      </c>
      <c r="C337" t="s">
        <v>721</v>
      </c>
      <c r="D337">
        <v>19075282</v>
      </c>
      <c r="E337" t="s">
        <v>722</v>
      </c>
      <c r="F337">
        <v>396</v>
      </c>
      <c r="G337" s="1">
        <v>44537</v>
      </c>
      <c r="H337" s="1"/>
      <c r="I337" s="1">
        <v>44428</v>
      </c>
      <c r="J337" t="s">
        <v>69</v>
      </c>
      <c r="N337" t="s">
        <v>52</v>
      </c>
      <c r="O337" t="s">
        <v>53</v>
      </c>
      <c r="P337" t="s">
        <v>133</v>
      </c>
      <c r="Q337" t="s">
        <v>1436</v>
      </c>
      <c r="R337" t="s">
        <v>63</v>
      </c>
      <c r="S337" t="s">
        <v>483</v>
      </c>
      <c r="T337" t="s">
        <v>300</v>
      </c>
      <c r="U337">
        <v>1</v>
      </c>
      <c r="V337" t="s">
        <v>42</v>
      </c>
      <c r="W337" t="s">
        <v>42</v>
      </c>
      <c r="X337" t="s">
        <v>42</v>
      </c>
      <c r="Y337" t="s">
        <v>42</v>
      </c>
      <c r="AB337" t="s">
        <v>73</v>
      </c>
      <c r="AC337" t="s">
        <v>74</v>
      </c>
      <c r="AD337" t="s">
        <v>46</v>
      </c>
      <c r="AE337">
        <v>2019</v>
      </c>
      <c r="AF337" t="s">
        <v>47</v>
      </c>
      <c r="AG337" t="s">
        <v>48</v>
      </c>
      <c r="AH337" t="s">
        <v>49</v>
      </c>
      <c r="AI337">
        <v>109</v>
      </c>
    </row>
    <row r="338" spans="1:35" hidden="1" x14ac:dyDescent="0.25">
      <c r="A338" t="s">
        <v>34</v>
      </c>
      <c r="B338" t="s">
        <v>35</v>
      </c>
      <c r="C338" t="s">
        <v>304</v>
      </c>
      <c r="D338">
        <v>19104134</v>
      </c>
      <c r="E338" t="s">
        <v>305</v>
      </c>
      <c r="F338">
        <v>2562</v>
      </c>
      <c r="G338" s="1">
        <v>44603</v>
      </c>
      <c r="H338" s="1"/>
      <c r="I338" s="1">
        <v>44503</v>
      </c>
      <c r="J338" t="s">
        <v>69</v>
      </c>
      <c r="N338" t="s">
        <v>52</v>
      </c>
      <c r="O338" t="s">
        <v>40</v>
      </c>
      <c r="P338" t="s">
        <v>154</v>
      </c>
      <c r="Q338" t="s">
        <v>1437</v>
      </c>
      <c r="R338" t="s">
        <v>63</v>
      </c>
      <c r="S338" t="s">
        <v>349</v>
      </c>
      <c r="T338" t="s">
        <v>151</v>
      </c>
      <c r="U338">
        <v>1</v>
      </c>
      <c r="V338" t="s">
        <v>42</v>
      </c>
      <c r="W338" t="s">
        <v>42</v>
      </c>
      <c r="X338" t="s">
        <v>42</v>
      </c>
      <c r="Y338" t="s">
        <v>42</v>
      </c>
      <c r="AB338" t="s">
        <v>73</v>
      </c>
      <c r="AC338" t="s">
        <v>74</v>
      </c>
      <c r="AD338" t="s">
        <v>46</v>
      </c>
      <c r="AE338">
        <v>2021</v>
      </c>
      <c r="AF338" t="s">
        <v>47</v>
      </c>
      <c r="AG338" t="s">
        <v>48</v>
      </c>
      <c r="AH338" t="s">
        <v>42</v>
      </c>
      <c r="AI338">
        <v>100</v>
      </c>
    </row>
    <row r="339" spans="1:35" hidden="1" x14ac:dyDescent="0.25">
      <c r="A339" t="s">
        <v>34</v>
      </c>
      <c r="B339" t="s">
        <v>35</v>
      </c>
      <c r="C339" t="s">
        <v>304</v>
      </c>
      <c r="D339">
        <v>19104134</v>
      </c>
      <c r="E339" t="s">
        <v>305</v>
      </c>
      <c r="F339">
        <v>2562</v>
      </c>
      <c r="G339" s="1">
        <v>44603</v>
      </c>
      <c r="H339" s="1"/>
      <c r="I339" s="1">
        <v>44503</v>
      </c>
      <c r="J339" t="s">
        <v>69</v>
      </c>
      <c r="N339" t="s">
        <v>52</v>
      </c>
      <c r="O339" t="s">
        <v>40</v>
      </c>
      <c r="P339" t="s">
        <v>154</v>
      </c>
      <c r="Q339" t="s">
        <v>1437</v>
      </c>
      <c r="R339" t="s">
        <v>94</v>
      </c>
      <c r="S339" t="s">
        <v>94</v>
      </c>
      <c r="T339" t="s">
        <v>44</v>
      </c>
      <c r="U339">
        <v>1</v>
      </c>
      <c r="V339" t="s">
        <v>42</v>
      </c>
      <c r="W339" t="s">
        <v>42</v>
      </c>
      <c r="X339" t="s">
        <v>42</v>
      </c>
      <c r="Y339" t="s">
        <v>42</v>
      </c>
      <c r="AB339" t="s">
        <v>73</v>
      </c>
      <c r="AC339" t="s">
        <v>74</v>
      </c>
      <c r="AD339" t="s">
        <v>46</v>
      </c>
      <c r="AE339">
        <v>2021</v>
      </c>
      <c r="AF339" t="s">
        <v>47</v>
      </c>
      <c r="AG339" t="s">
        <v>48</v>
      </c>
      <c r="AH339" t="s">
        <v>42</v>
      </c>
      <c r="AI339">
        <v>100</v>
      </c>
    </row>
    <row r="340" spans="1:35" hidden="1" x14ac:dyDescent="0.25">
      <c r="A340" t="s">
        <v>34</v>
      </c>
      <c r="B340" t="s">
        <v>35</v>
      </c>
      <c r="C340" t="s">
        <v>192</v>
      </c>
      <c r="D340">
        <v>19104151</v>
      </c>
      <c r="E340" t="s">
        <v>193</v>
      </c>
      <c r="F340">
        <v>5701</v>
      </c>
      <c r="G340" s="1">
        <v>44684</v>
      </c>
      <c r="H340" s="1"/>
      <c r="I340" s="1">
        <v>44503</v>
      </c>
      <c r="J340" t="s">
        <v>69</v>
      </c>
      <c r="N340" t="s">
        <v>52</v>
      </c>
      <c r="O340" t="s">
        <v>40</v>
      </c>
      <c r="P340" t="s">
        <v>154</v>
      </c>
      <c r="Q340" t="s">
        <v>1437</v>
      </c>
      <c r="R340" t="s">
        <v>246</v>
      </c>
      <c r="S340" t="s">
        <v>246</v>
      </c>
      <c r="T340" t="s">
        <v>44</v>
      </c>
      <c r="U340">
        <v>1</v>
      </c>
      <c r="V340" t="s">
        <v>42</v>
      </c>
      <c r="W340" t="s">
        <v>42</v>
      </c>
      <c r="X340" t="s">
        <v>42</v>
      </c>
      <c r="Y340" t="s">
        <v>42</v>
      </c>
      <c r="AB340" t="s">
        <v>73</v>
      </c>
      <c r="AC340" t="s">
        <v>74</v>
      </c>
      <c r="AD340" t="s">
        <v>46</v>
      </c>
      <c r="AE340">
        <v>2021</v>
      </c>
      <c r="AF340" t="s">
        <v>47</v>
      </c>
      <c r="AG340" t="s">
        <v>48</v>
      </c>
      <c r="AH340" t="s">
        <v>42</v>
      </c>
      <c r="AI340">
        <v>181</v>
      </c>
    </row>
    <row r="341" spans="1:35" hidden="1" x14ac:dyDescent="0.25">
      <c r="A341" t="s">
        <v>34</v>
      </c>
      <c r="B341" t="s">
        <v>35</v>
      </c>
      <c r="C341" t="s">
        <v>152</v>
      </c>
      <c r="D341">
        <v>19104065</v>
      </c>
      <c r="E341" t="s">
        <v>153</v>
      </c>
      <c r="F341">
        <v>3030</v>
      </c>
      <c r="G341" s="1">
        <v>44602</v>
      </c>
      <c r="H341" s="1"/>
      <c r="I341" s="1">
        <v>44503</v>
      </c>
      <c r="J341" t="s">
        <v>51</v>
      </c>
      <c r="N341" t="s">
        <v>52</v>
      </c>
      <c r="O341" t="s">
        <v>40</v>
      </c>
      <c r="P341" t="s">
        <v>154</v>
      </c>
      <c r="Q341" t="s">
        <v>1437</v>
      </c>
      <c r="R341" t="s">
        <v>94</v>
      </c>
      <c r="S341" t="s">
        <v>94</v>
      </c>
      <c r="T341" t="s">
        <v>44</v>
      </c>
      <c r="U341">
        <v>1</v>
      </c>
      <c r="V341" t="s">
        <v>42</v>
      </c>
      <c r="W341" t="s">
        <v>42</v>
      </c>
      <c r="X341" t="s">
        <v>42</v>
      </c>
      <c r="Y341" t="s">
        <v>42</v>
      </c>
      <c r="AB341" t="s">
        <v>48</v>
      </c>
      <c r="AC341" t="s">
        <v>58</v>
      </c>
      <c r="AD341" t="s">
        <v>46</v>
      </c>
      <c r="AE341">
        <v>2021</v>
      </c>
      <c r="AF341" t="s">
        <v>47</v>
      </c>
      <c r="AG341" t="s">
        <v>48</v>
      </c>
      <c r="AH341" t="s">
        <v>42</v>
      </c>
      <c r="AI341">
        <v>99</v>
      </c>
    </row>
    <row r="342" spans="1:35" hidden="1" x14ac:dyDescent="0.25">
      <c r="A342" t="s">
        <v>34</v>
      </c>
      <c r="B342" t="s">
        <v>35</v>
      </c>
      <c r="C342" t="s">
        <v>674</v>
      </c>
      <c r="D342">
        <v>19075122</v>
      </c>
      <c r="E342" t="s">
        <v>675</v>
      </c>
      <c r="F342">
        <v>231</v>
      </c>
      <c r="G342" s="1">
        <v>44372</v>
      </c>
      <c r="H342" s="1">
        <v>44342</v>
      </c>
      <c r="I342" s="1">
        <v>44342</v>
      </c>
      <c r="J342" t="s">
        <v>38</v>
      </c>
      <c r="K342" s="2" t="s">
        <v>129</v>
      </c>
      <c r="L342" t="s">
        <v>130</v>
      </c>
      <c r="M342">
        <v>1</v>
      </c>
      <c r="N342" t="s">
        <v>52</v>
      </c>
      <c r="O342" t="s">
        <v>53</v>
      </c>
      <c r="Q342" t="s">
        <v>1436</v>
      </c>
      <c r="R342" t="s">
        <v>63</v>
      </c>
      <c r="S342" t="s">
        <v>130</v>
      </c>
      <c r="T342" t="s">
        <v>64</v>
      </c>
      <c r="U342">
        <v>1</v>
      </c>
      <c r="V342" t="s">
        <v>49</v>
      </c>
      <c r="W342" t="s">
        <v>49</v>
      </c>
      <c r="X342" t="s">
        <v>42</v>
      </c>
      <c r="Y342" t="s">
        <v>42</v>
      </c>
      <c r="Z342" t="s">
        <v>65</v>
      </c>
      <c r="AB342" t="s">
        <v>301</v>
      </c>
      <c r="AC342" t="s">
        <v>45</v>
      </c>
      <c r="AD342" t="s">
        <v>46</v>
      </c>
      <c r="AE342">
        <v>2019</v>
      </c>
      <c r="AF342" t="s">
        <v>333</v>
      </c>
      <c r="AG342" t="s">
        <v>333</v>
      </c>
      <c r="AH342" t="s">
        <v>42</v>
      </c>
      <c r="AI342">
        <v>30</v>
      </c>
    </row>
    <row r="343" spans="1:35" hidden="1" x14ac:dyDescent="0.25">
      <c r="A343" t="s">
        <v>34</v>
      </c>
      <c r="B343" t="s">
        <v>35</v>
      </c>
      <c r="C343" t="s">
        <v>543</v>
      </c>
      <c r="D343">
        <v>18095099</v>
      </c>
      <c r="E343" t="s">
        <v>544</v>
      </c>
      <c r="F343">
        <v>9466</v>
      </c>
      <c r="G343" s="1">
        <v>44594</v>
      </c>
      <c r="H343" s="1">
        <v>44130</v>
      </c>
      <c r="I343" s="1">
        <v>43734</v>
      </c>
      <c r="J343" t="s">
        <v>51</v>
      </c>
      <c r="N343" t="s">
        <v>39</v>
      </c>
      <c r="O343" t="s">
        <v>40</v>
      </c>
      <c r="P343" t="s">
        <v>54</v>
      </c>
      <c r="Q343" t="s">
        <v>1437</v>
      </c>
      <c r="R343" t="s">
        <v>63</v>
      </c>
      <c r="S343" t="s">
        <v>475</v>
      </c>
      <c r="T343" t="s">
        <v>64</v>
      </c>
      <c r="U343">
        <v>1</v>
      </c>
      <c r="V343" t="s">
        <v>42</v>
      </c>
      <c r="W343" t="s">
        <v>42</v>
      </c>
      <c r="X343" t="s">
        <v>42</v>
      </c>
      <c r="Y343" t="s">
        <v>42</v>
      </c>
      <c r="AA343" t="s">
        <v>633</v>
      </c>
      <c r="AB343" t="s">
        <v>48</v>
      </c>
      <c r="AC343" t="s">
        <v>58</v>
      </c>
      <c r="AD343" t="s">
        <v>46</v>
      </c>
      <c r="AE343">
        <v>2019</v>
      </c>
      <c r="AF343" t="s">
        <v>47</v>
      </c>
      <c r="AG343" t="s">
        <v>48</v>
      </c>
      <c r="AH343" t="s">
        <v>49</v>
      </c>
      <c r="AI343">
        <v>860</v>
      </c>
    </row>
    <row r="344" spans="1:35" hidden="1" x14ac:dyDescent="0.25">
      <c r="A344" t="s">
        <v>34</v>
      </c>
      <c r="B344" t="s">
        <v>35</v>
      </c>
      <c r="C344" t="s">
        <v>502</v>
      </c>
      <c r="D344">
        <v>18095126</v>
      </c>
      <c r="E344" t="s">
        <v>503</v>
      </c>
      <c r="F344">
        <v>39180</v>
      </c>
      <c r="G344" s="1">
        <v>44601</v>
      </c>
      <c r="H344" s="1"/>
      <c r="I344" s="1">
        <v>43721</v>
      </c>
      <c r="J344" t="s">
        <v>51</v>
      </c>
      <c r="N344" t="s">
        <v>39</v>
      </c>
      <c r="O344" t="s">
        <v>40</v>
      </c>
      <c r="P344" t="s">
        <v>41</v>
      </c>
      <c r="Q344" t="s">
        <v>1437</v>
      </c>
      <c r="R344" t="s">
        <v>81</v>
      </c>
      <c r="S344" t="s">
        <v>81</v>
      </c>
      <c r="T344" t="s">
        <v>81</v>
      </c>
      <c r="U344">
        <v>1</v>
      </c>
      <c r="V344" t="s">
        <v>42</v>
      </c>
      <c r="W344" t="s">
        <v>42</v>
      </c>
      <c r="X344" t="s">
        <v>42</v>
      </c>
      <c r="Y344" t="s">
        <v>42</v>
      </c>
      <c r="AB344" t="s">
        <v>48</v>
      </c>
      <c r="AC344" t="s">
        <v>58</v>
      </c>
      <c r="AD344" t="s">
        <v>46</v>
      </c>
      <c r="AE344">
        <v>2019</v>
      </c>
      <c r="AF344" t="s">
        <v>47</v>
      </c>
      <c r="AG344" t="s">
        <v>48</v>
      </c>
      <c r="AH344" t="s">
        <v>49</v>
      </c>
      <c r="AI344">
        <v>880</v>
      </c>
    </row>
    <row r="345" spans="1:35" hidden="1" x14ac:dyDescent="0.25">
      <c r="A345" t="s">
        <v>34</v>
      </c>
      <c r="B345" t="s">
        <v>35</v>
      </c>
      <c r="C345" t="s">
        <v>480</v>
      </c>
      <c r="D345">
        <v>19104140</v>
      </c>
      <c r="E345" t="s">
        <v>481</v>
      </c>
      <c r="F345">
        <v>3605</v>
      </c>
      <c r="G345" s="1">
        <v>44601</v>
      </c>
      <c r="H345" s="1"/>
      <c r="I345" s="1">
        <v>44503</v>
      </c>
      <c r="J345" t="s">
        <v>51</v>
      </c>
      <c r="N345" t="s">
        <v>52</v>
      </c>
      <c r="O345" t="s">
        <v>40</v>
      </c>
      <c r="P345" t="s">
        <v>154</v>
      </c>
      <c r="Q345" t="s">
        <v>1437</v>
      </c>
      <c r="R345" t="s">
        <v>94</v>
      </c>
      <c r="S345" t="s">
        <v>94</v>
      </c>
      <c r="T345" t="s">
        <v>44</v>
      </c>
      <c r="U345">
        <v>1</v>
      </c>
      <c r="V345" t="s">
        <v>42</v>
      </c>
      <c r="W345" t="s">
        <v>42</v>
      </c>
      <c r="X345" t="s">
        <v>42</v>
      </c>
      <c r="Y345" t="s">
        <v>42</v>
      </c>
      <c r="AB345" t="s">
        <v>48</v>
      </c>
      <c r="AC345" t="s">
        <v>58</v>
      </c>
      <c r="AD345" t="s">
        <v>46</v>
      </c>
      <c r="AE345">
        <v>2021</v>
      </c>
      <c r="AF345" t="s">
        <v>47</v>
      </c>
      <c r="AG345" t="s">
        <v>48</v>
      </c>
      <c r="AH345" t="s">
        <v>42</v>
      </c>
      <c r="AI345">
        <v>98</v>
      </c>
    </row>
    <row r="346" spans="1:35" hidden="1" x14ac:dyDescent="0.25">
      <c r="A346" t="s">
        <v>34</v>
      </c>
      <c r="B346" t="s">
        <v>35</v>
      </c>
      <c r="E346" t="s">
        <v>613</v>
      </c>
      <c r="F346">
        <v>958</v>
      </c>
      <c r="G346" s="1">
        <v>44601</v>
      </c>
      <c r="H346" s="1"/>
      <c r="I346" s="1">
        <v>43808</v>
      </c>
      <c r="J346" t="s">
        <v>69</v>
      </c>
      <c r="N346" t="s">
        <v>52</v>
      </c>
      <c r="O346" t="s">
        <v>53</v>
      </c>
      <c r="P346" t="s">
        <v>88</v>
      </c>
      <c r="Q346" t="s">
        <v>1437</v>
      </c>
      <c r="R346" t="s">
        <v>63</v>
      </c>
      <c r="S346" t="s">
        <v>614</v>
      </c>
      <c r="T346" t="s">
        <v>67</v>
      </c>
      <c r="U346">
        <v>1</v>
      </c>
      <c r="V346" t="s">
        <v>42</v>
      </c>
      <c r="W346" t="s">
        <v>42</v>
      </c>
      <c r="X346" t="s">
        <v>42</v>
      </c>
      <c r="Y346" t="s">
        <v>42</v>
      </c>
      <c r="AA346" t="s">
        <v>438</v>
      </c>
      <c r="AB346" t="s">
        <v>73</v>
      </c>
      <c r="AC346" t="s">
        <v>74</v>
      </c>
      <c r="AD346" t="s">
        <v>46</v>
      </c>
      <c r="AE346">
        <v>2019</v>
      </c>
      <c r="AF346" t="s">
        <v>47</v>
      </c>
      <c r="AG346" t="s">
        <v>48</v>
      </c>
      <c r="AH346" t="s">
        <v>49</v>
      </c>
      <c r="AI346">
        <v>793</v>
      </c>
    </row>
    <row r="347" spans="1:35" hidden="1" x14ac:dyDescent="0.25">
      <c r="A347" t="s">
        <v>34</v>
      </c>
      <c r="B347" t="s">
        <v>35</v>
      </c>
      <c r="C347" t="s">
        <v>615</v>
      </c>
      <c r="D347">
        <v>18095133</v>
      </c>
      <c r="E347" t="s">
        <v>616</v>
      </c>
      <c r="F347">
        <v>12045</v>
      </c>
      <c r="G347" s="1">
        <v>44600</v>
      </c>
      <c r="H347" s="1"/>
      <c r="I347" s="1">
        <v>43734</v>
      </c>
      <c r="J347" t="s">
        <v>51</v>
      </c>
      <c r="N347" t="s">
        <v>39</v>
      </c>
      <c r="O347" t="s">
        <v>40</v>
      </c>
      <c r="Q347" t="s">
        <v>1437</v>
      </c>
      <c r="R347" t="s">
        <v>172</v>
      </c>
      <c r="S347" t="s">
        <v>172</v>
      </c>
      <c r="T347" t="s">
        <v>44</v>
      </c>
      <c r="U347">
        <v>1</v>
      </c>
      <c r="V347" t="s">
        <v>42</v>
      </c>
      <c r="W347" t="s">
        <v>42</v>
      </c>
      <c r="X347" t="s">
        <v>42</v>
      </c>
      <c r="Y347" t="s">
        <v>42</v>
      </c>
      <c r="AB347" t="s">
        <v>48</v>
      </c>
      <c r="AC347" t="s">
        <v>58</v>
      </c>
      <c r="AD347" t="s">
        <v>46</v>
      </c>
      <c r="AE347">
        <v>2019</v>
      </c>
      <c r="AF347" t="s">
        <v>47</v>
      </c>
      <c r="AG347" t="s">
        <v>48</v>
      </c>
      <c r="AH347" t="s">
        <v>49</v>
      </c>
      <c r="AI347">
        <v>866</v>
      </c>
    </row>
    <row r="348" spans="1:35" hidden="1" x14ac:dyDescent="0.25">
      <c r="A348" t="s">
        <v>34</v>
      </c>
      <c r="B348" t="s">
        <v>35</v>
      </c>
      <c r="C348" t="s">
        <v>442</v>
      </c>
      <c r="D348">
        <v>18095132</v>
      </c>
      <c r="E348" t="s">
        <v>443</v>
      </c>
      <c r="F348">
        <v>35459</v>
      </c>
      <c r="G348" s="1">
        <v>44600</v>
      </c>
      <c r="H348" s="1"/>
      <c r="I348" s="1">
        <v>43721</v>
      </c>
      <c r="J348" t="s">
        <v>51</v>
      </c>
      <c r="N348" t="s">
        <v>39</v>
      </c>
      <c r="O348" t="s">
        <v>40</v>
      </c>
      <c r="P348" t="s">
        <v>41</v>
      </c>
      <c r="Q348" t="s">
        <v>1437</v>
      </c>
      <c r="R348" t="s">
        <v>63</v>
      </c>
      <c r="S348" t="s">
        <v>475</v>
      </c>
      <c r="T348" t="s">
        <v>64</v>
      </c>
      <c r="U348">
        <v>1</v>
      </c>
      <c r="V348" t="s">
        <v>42</v>
      </c>
      <c r="W348" t="s">
        <v>42</v>
      </c>
      <c r="X348" t="s">
        <v>42</v>
      </c>
      <c r="Y348" t="s">
        <v>42</v>
      </c>
      <c r="AA348" t="s">
        <v>617</v>
      </c>
      <c r="AB348" t="s">
        <v>48</v>
      </c>
      <c r="AC348" t="s">
        <v>58</v>
      </c>
      <c r="AD348" t="s">
        <v>46</v>
      </c>
      <c r="AE348">
        <v>2019</v>
      </c>
      <c r="AF348" t="s">
        <v>47</v>
      </c>
      <c r="AG348" t="s">
        <v>48</v>
      </c>
      <c r="AH348" t="s">
        <v>49</v>
      </c>
      <c r="AI348">
        <v>879</v>
      </c>
    </row>
    <row r="349" spans="1:35" hidden="1" x14ac:dyDescent="0.25">
      <c r="A349" t="s">
        <v>34</v>
      </c>
      <c r="B349" t="s">
        <v>35</v>
      </c>
      <c r="C349" t="s">
        <v>284</v>
      </c>
      <c r="D349">
        <v>19075164</v>
      </c>
      <c r="E349" t="s">
        <v>285</v>
      </c>
      <c r="F349">
        <v>45550</v>
      </c>
      <c r="G349" s="1">
        <v>44683</v>
      </c>
      <c r="H349" s="1"/>
      <c r="I349" s="1">
        <v>43818</v>
      </c>
      <c r="J349" t="s">
        <v>51</v>
      </c>
      <c r="K349" s="2" t="s">
        <v>173</v>
      </c>
      <c r="L349" t="s">
        <v>174</v>
      </c>
      <c r="M349">
        <v>2</v>
      </c>
      <c r="N349" t="s">
        <v>52</v>
      </c>
      <c r="O349" t="s">
        <v>40</v>
      </c>
      <c r="P349" t="s">
        <v>236</v>
      </c>
      <c r="Q349" t="s">
        <v>1437</v>
      </c>
      <c r="R349" t="s">
        <v>63</v>
      </c>
      <c r="S349" t="s">
        <v>1432</v>
      </c>
      <c r="T349" t="s">
        <v>64</v>
      </c>
      <c r="U349">
        <v>1</v>
      </c>
      <c r="V349" t="s">
        <v>49</v>
      </c>
      <c r="W349" t="s">
        <v>49</v>
      </c>
      <c r="X349" t="s">
        <v>42</v>
      </c>
      <c r="Y349" t="s">
        <v>42</v>
      </c>
      <c r="Z349" t="s">
        <v>65</v>
      </c>
      <c r="AA349" t="s">
        <v>1429</v>
      </c>
      <c r="AB349" t="s">
        <v>48</v>
      </c>
      <c r="AC349" t="s">
        <v>58</v>
      </c>
      <c r="AD349" t="s">
        <v>46</v>
      </c>
      <c r="AE349">
        <v>2019</v>
      </c>
      <c r="AF349" t="s">
        <v>47</v>
      </c>
      <c r="AG349" t="s">
        <v>48</v>
      </c>
      <c r="AH349" t="s">
        <v>49</v>
      </c>
      <c r="AI349">
        <v>865</v>
      </c>
    </row>
    <row r="350" spans="1:35" hidden="1" x14ac:dyDescent="0.25">
      <c r="A350" t="s">
        <v>34</v>
      </c>
      <c r="B350" t="s">
        <v>35</v>
      </c>
      <c r="C350" t="s">
        <v>165</v>
      </c>
      <c r="D350">
        <v>19104082</v>
      </c>
      <c r="E350" t="s">
        <v>166</v>
      </c>
      <c r="F350">
        <v>4739</v>
      </c>
      <c r="G350" s="1">
        <v>44600</v>
      </c>
      <c r="H350" s="1"/>
      <c r="I350" s="1">
        <v>44503</v>
      </c>
      <c r="J350" t="s">
        <v>167</v>
      </c>
      <c r="N350" t="s">
        <v>52</v>
      </c>
      <c r="O350" t="s">
        <v>40</v>
      </c>
      <c r="P350" t="s">
        <v>154</v>
      </c>
      <c r="Q350" t="s">
        <v>1437</v>
      </c>
      <c r="R350" t="s">
        <v>94</v>
      </c>
      <c r="S350" t="s">
        <v>94</v>
      </c>
      <c r="T350" t="s">
        <v>44</v>
      </c>
      <c r="U350">
        <v>1</v>
      </c>
      <c r="V350" t="s">
        <v>42</v>
      </c>
      <c r="W350" t="s">
        <v>42</v>
      </c>
      <c r="X350" t="s">
        <v>42</v>
      </c>
      <c r="Y350" t="s">
        <v>42</v>
      </c>
      <c r="AB350" t="s">
        <v>168</v>
      </c>
      <c r="AC350" t="s">
        <v>169</v>
      </c>
      <c r="AD350" t="s">
        <v>46</v>
      </c>
      <c r="AE350">
        <v>2021</v>
      </c>
      <c r="AF350" t="s">
        <v>47</v>
      </c>
      <c r="AG350" t="s">
        <v>48</v>
      </c>
      <c r="AH350" t="s">
        <v>42</v>
      </c>
      <c r="AI350">
        <v>97</v>
      </c>
    </row>
    <row r="351" spans="1:35" hidden="1" x14ac:dyDescent="0.25">
      <c r="A351" t="s">
        <v>34</v>
      </c>
      <c r="B351" t="s">
        <v>35</v>
      </c>
      <c r="C351" t="s">
        <v>618</v>
      </c>
      <c r="D351">
        <v>19075217</v>
      </c>
      <c r="E351" t="s">
        <v>619</v>
      </c>
      <c r="F351">
        <v>20251</v>
      </c>
      <c r="G351" s="1">
        <v>44600</v>
      </c>
      <c r="H351" s="1"/>
      <c r="I351" s="1">
        <v>44182</v>
      </c>
      <c r="J351" t="s">
        <v>51</v>
      </c>
      <c r="N351" t="s">
        <v>52</v>
      </c>
      <c r="O351" t="s">
        <v>40</v>
      </c>
      <c r="P351" t="s">
        <v>391</v>
      </c>
      <c r="Q351" t="s">
        <v>1437</v>
      </c>
      <c r="R351" t="s">
        <v>142</v>
      </c>
      <c r="S351" t="s">
        <v>142</v>
      </c>
      <c r="T351" t="s">
        <v>44</v>
      </c>
      <c r="U351">
        <v>1</v>
      </c>
      <c r="V351" t="s">
        <v>42</v>
      </c>
      <c r="W351" t="s">
        <v>42</v>
      </c>
      <c r="X351" t="s">
        <v>42</v>
      </c>
      <c r="Y351" t="s">
        <v>42</v>
      </c>
      <c r="AB351" t="s">
        <v>48</v>
      </c>
      <c r="AC351" t="s">
        <v>58</v>
      </c>
      <c r="AD351" t="s">
        <v>46</v>
      </c>
      <c r="AE351">
        <v>2019</v>
      </c>
      <c r="AF351" t="s">
        <v>47</v>
      </c>
      <c r="AG351" t="s">
        <v>48</v>
      </c>
      <c r="AH351" t="s">
        <v>49</v>
      </c>
      <c r="AI351">
        <v>418</v>
      </c>
    </row>
    <row r="352" spans="1:35" hidden="1" x14ac:dyDescent="0.25">
      <c r="A352" t="s">
        <v>34</v>
      </c>
      <c r="B352" t="s">
        <v>35</v>
      </c>
      <c r="C352" t="s">
        <v>620</v>
      </c>
      <c r="D352">
        <v>19075037</v>
      </c>
      <c r="E352" t="s">
        <v>621</v>
      </c>
      <c r="F352">
        <v>25377</v>
      </c>
      <c r="G352" s="1">
        <v>44600</v>
      </c>
      <c r="H352" s="1"/>
      <c r="I352" s="1">
        <v>43808</v>
      </c>
      <c r="J352" t="s">
        <v>93</v>
      </c>
      <c r="N352" t="s">
        <v>52</v>
      </c>
      <c r="O352" t="s">
        <v>40</v>
      </c>
      <c r="P352" t="s">
        <v>70</v>
      </c>
      <c r="Q352" t="s">
        <v>1437</v>
      </c>
      <c r="R352" t="s">
        <v>117</v>
      </c>
      <c r="S352" t="s">
        <v>117</v>
      </c>
      <c r="T352" t="s">
        <v>44</v>
      </c>
      <c r="U352">
        <v>1</v>
      </c>
      <c r="V352" t="s">
        <v>42</v>
      </c>
      <c r="W352" t="s">
        <v>42</v>
      </c>
      <c r="X352" t="s">
        <v>42</v>
      </c>
      <c r="Y352" t="s">
        <v>42</v>
      </c>
      <c r="AB352" t="s">
        <v>73</v>
      </c>
      <c r="AC352" t="s">
        <v>74</v>
      </c>
      <c r="AD352" t="s">
        <v>46</v>
      </c>
      <c r="AE352">
        <v>2019</v>
      </c>
      <c r="AF352" t="s">
        <v>47</v>
      </c>
      <c r="AG352" t="s">
        <v>48</v>
      </c>
      <c r="AH352" t="s">
        <v>49</v>
      </c>
      <c r="AI352">
        <v>792</v>
      </c>
    </row>
    <row r="353" spans="1:35" hidden="1" x14ac:dyDescent="0.25">
      <c r="A353" t="s">
        <v>34</v>
      </c>
      <c r="B353" t="s">
        <v>35</v>
      </c>
      <c r="C353" t="s">
        <v>543</v>
      </c>
      <c r="D353">
        <v>18095099</v>
      </c>
      <c r="E353" t="s">
        <v>544</v>
      </c>
      <c r="F353">
        <v>9466</v>
      </c>
      <c r="G353" s="1">
        <v>44594</v>
      </c>
      <c r="H353" s="1">
        <v>44130</v>
      </c>
      <c r="I353" s="1">
        <v>43734</v>
      </c>
      <c r="J353" t="s">
        <v>51</v>
      </c>
      <c r="N353" t="s">
        <v>39</v>
      </c>
      <c r="O353" t="s">
        <v>40</v>
      </c>
      <c r="P353" t="s">
        <v>54</v>
      </c>
      <c r="Q353" t="s">
        <v>1437</v>
      </c>
      <c r="R353" t="s">
        <v>172</v>
      </c>
      <c r="S353" t="s">
        <v>172</v>
      </c>
      <c r="T353" t="s">
        <v>44</v>
      </c>
      <c r="U353">
        <v>1</v>
      </c>
      <c r="V353" t="s">
        <v>42</v>
      </c>
      <c r="W353" t="s">
        <v>42</v>
      </c>
      <c r="X353" t="s">
        <v>42</v>
      </c>
      <c r="Y353" t="s">
        <v>42</v>
      </c>
      <c r="AB353" t="s">
        <v>48</v>
      </c>
      <c r="AC353" t="s">
        <v>58</v>
      </c>
      <c r="AD353" t="s">
        <v>46</v>
      </c>
      <c r="AE353">
        <v>2019</v>
      </c>
      <c r="AF353" t="s">
        <v>47</v>
      </c>
      <c r="AG353" t="s">
        <v>48</v>
      </c>
      <c r="AH353" t="s">
        <v>49</v>
      </c>
      <c r="AI353">
        <v>860</v>
      </c>
    </row>
    <row r="354" spans="1:35" hidden="1" x14ac:dyDescent="0.25">
      <c r="A354" t="s">
        <v>34</v>
      </c>
      <c r="B354" t="s">
        <v>35</v>
      </c>
      <c r="C354" t="s">
        <v>159</v>
      </c>
      <c r="D354">
        <v>19075098</v>
      </c>
      <c r="E354" t="s">
        <v>160</v>
      </c>
      <c r="F354">
        <v>7182</v>
      </c>
      <c r="G354" s="1">
        <v>44138</v>
      </c>
      <c r="H354" s="1">
        <v>43808</v>
      </c>
      <c r="I354" s="1">
        <v>43808</v>
      </c>
      <c r="J354" t="s">
        <v>51</v>
      </c>
      <c r="N354" t="s">
        <v>52</v>
      </c>
      <c r="O354" t="s">
        <v>53</v>
      </c>
      <c r="P354" t="s">
        <v>70</v>
      </c>
      <c r="Q354" t="s">
        <v>1436</v>
      </c>
      <c r="R354" t="s">
        <v>63</v>
      </c>
      <c r="S354" t="s">
        <v>530</v>
      </c>
      <c r="T354" t="s">
        <v>81</v>
      </c>
      <c r="U354">
        <v>1</v>
      </c>
      <c r="V354" t="s">
        <v>42</v>
      </c>
      <c r="W354" t="s">
        <v>42</v>
      </c>
      <c r="X354" t="s">
        <v>42</v>
      </c>
      <c r="Y354" t="s">
        <v>42</v>
      </c>
      <c r="AB354" t="s">
        <v>48</v>
      </c>
      <c r="AC354" t="s">
        <v>58</v>
      </c>
      <c r="AH354" t="s">
        <v>49</v>
      </c>
      <c r="AI354">
        <v>330</v>
      </c>
    </row>
    <row r="355" spans="1:35" hidden="1" x14ac:dyDescent="0.25">
      <c r="A355" t="s">
        <v>34</v>
      </c>
      <c r="B355" t="s">
        <v>35</v>
      </c>
      <c r="C355" t="s">
        <v>618</v>
      </c>
      <c r="D355">
        <v>19075217</v>
      </c>
      <c r="E355" t="s">
        <v>619</v>
      </c>
      <c r="F355">
        <v>20251</v>
      </c>
      <c r="G355" s="1">
        <v>44599</v>
      </c>
      <c r="H355" s="1"/>
      <c r="I355" s="1">
        <v>44182</v>
      </c>
      <c r="J355" t="s">
        <v>51</v>
      </c>
      <c r="K355" s="2" t="s">
        <v>175</v>
      </c>
      <c r="L355" t="s">
        <v>176</v>
      </c>
      <c r="N355" t="s">
        <v>52</v>
      </c>
      <c r="O355" t="s">
        <v>40</v>
      </c>
      <c r="P355" t="s">
        <v>391</v>
      </c>
      <c r="Q355" t="s">
        <v>1437</v>
      </c>
      <c r="R355" t="s">
        <v>63</v>
      </c>
      <c r="S355" t="s">
        <v>176</v>
      </c>
      <c r="T355" t="s">
        <v>64</v>
      </c>
      <c r="U355">
        <v>1</v>
      </c>
      <c r="V355" t="s">
        <v>49</v>
      </c>
      <c r="W355" t="s">
        <v>49</v>
      </c>
      <c r="X355" t="s">
        <v>42</v>
      </c>
      <c r="Y355" t="s">
        <v>42</v>
      </c>
      <c r="Z355" t="s">
        <v>65</v>
      </c>
      <c r="AB355" t="s">
        <v>48</v>
      </c>
      <c r="AC355" t="s">
        <v>58</v>
      </c>
      <c r="AD355" t="s">
        <v>46</v>
      </c>
      <c r="AE355">
        <v>2019</v>
      </c>
      <c r="AF355" t="s">
        <v>47</v>
      </c>
      <c r="AG355" t="s">
        <v>48</v>
      </c>
      <c r="AH355" t="s">
        <v>49</v>
      </c>
      <c r="AI355">
        <v>417</v>
      </c>
    </row>
    <row r="356" spans="1:35" s="27" customFormat="1" hidden="1" x14ac:dyDescent="0.25">
      <c r="A356" s="27" t="s">
        <v>34</v>
      </c>
      <c r="B356" s="27" t="s">
        <v>35</v>
      </c>
      <c r="C356" s="27" t="s">
        <v>618</v>
      </c>
      <c r="D356" s="27">
        <v>19075217</v>
      </c>
      <c r="E356" s="27" t="s">
        <v>619</v>
      </c>
      <c r="F356" s="27">
        <f>20251-239</f>
        <v>20012</v>
      </c>
      <c r="G356" s="28">
        <v>44599</v>
      </c>
      <c r="H356" s="28"/>
      <c r="I356" s="28">
        <v>44182</v>
      </c>
      <c r="J356" s="27" t="s">
        <v>51</v>
      </c>
      <c r="K356" s="29" t="s">
        <v>125</v>
      </c>
      <c r="L356" s="27" t="s">
        <v>126</v>
      </c>
      <c r="M356" s="27">
        <v>3</v>
      </c>
      <c r="N356" s="27" t="s">
        <v>52</v>
      </c>
      <c r="O356" s="27" t="s">
        <v>40</v>
      </c>
      <c r="P356" s="27" t="s">
        <v>391</v>
      </c>
      <c r="Q356" t="s">
        <v>1437</v>
      </c>
      <c r="R356" s="27" t="s">
        <v>63</v>
      </c>
      <c r="S356" s="27" t="s">
        <v>126</v>
      </c>
      <c r="T356" s="27" t="s">
        <v>64</v>
      </c>
      <c r="U356" s="27">
        <v>1</v>
      </c>
      <c r="V356" s="27" t="s">
        <v>49</v>
      </c>
      <c r="W356" s="27" t="s">
        <v>49</v>
      </c>
      <c r="X356" s="27" t="s">
        <v>42</v>
      </c>
      <c r="Y356" s="27" t="s">
        <v>42</v>
      </c>
      <c r="Z356" s="27" t="s">
        <v>65</v>
      </c>
      <c r="AB356" s="27" t="s">
        <v>48</v>
      </c>
      <c r="AC356" s="27" t="s">
        <v>58</v>
      </c>
      <c r="AD356" s="27" t="s">
        <v>46</v>
      </c>
      <c r="AE356" s="27">
        <v>2019</v>
      </c>
      <c r="AF356" s="27" t="s">
        <v>47</v>
      </c>
      <c r="AG356" s="27" t="s">
        <v>48</v>
      </c>
      <c r="AH356" s="27" t="s">
        <v>49</v>
      </c>
      <c r="AI356" s="27">
        <v>417</v>
      </c>
    </row>
    <row r="357" spans="1:35" hidden="1" x14ac:dyDescent="0.25">
      <c r="A357" t="s">
        <v>34</v>
      </c>
      <c r="B357" t="s">
        <v>35</v>
      </c>
      <c r="C357" t="s">
        <v>600</v>
      </c>
      <c r="D357">
        <v>18095077</v>
      </c>
      <c r="E357" t="s">
        <v>601</v>
      </c>
      <c r="F357">
        <v>20379</v>
      </c>
      <c r="G357" s="1">
        <v>44597</v>
      </c>
      <c r="H357" s="1"/>
      <c r="I357" s="1">
        <v>43851</v>
      </c>
      <c r="J357" t="s">
        <v>93</v>
      </c>
      <c r="N357" t="s">
        <v>52</v>
      </c>
      <c r="O357" t="s">
        <v>40</v>
      </c>
      <c r="P357" t="s">
        <v>70</v>
      </c>
      <c r="Q357" t="s">
        <v>1437</v>
      </c>
      <c r="R357" t="s">
        <v>142</v>
      </c>
      <c r="S357" t="s">
        <v>142</v>
      </c>
      <c r="T357" t="s">
        <v>44</v>
      </c>
      <c r="U357">
        <v>1</v>
      </c>
      <c r="V357" t="s">
        <v>42</v>
      </c>
      <c r="W357" t="s">
        <v>42</v>
      </c>
      <c r="X357" t="s">
        <v>42</v>
      </c>
      <c r="Y357" t="s">
        <v>42</v>
      </c>
      <c r="AB357" t="s">
        <v>73</v>
      </c>
      <c r="AC357" t="s">
        <v>74</v>
      </c>
      <c r="AD357" t="s">
        <v>46</v>
      </c>
      <c r="AE357">
        <v>2019</v>
      </c>
      <c r="AF357" t="s">
        <v>47</v>
      </c>
      <c r="AG357" t="s">
        <v>48</v>
      </c>
      <c r="AH357" t="s">
        <v>49</v>
      </c>
      <c r="AI357">
        <v>746</v>
      </c>
    </row>
    <row r="358" spans="1:35" hidden="1" x14ac:dyDescent="0.25">
      <c r="A358" t="s">
        <v>34</v>
      </c>
      <c r="B358" t="s">
        <v>35</v>
      </c>
      <c r="C358" t="s">
        <v>336</v>
      </c>
      <c r="D358">
        <v>19075298</v>
      </c>
      <c r="E358" t="s">
        <v>337</v>
      </c>
      <c r="F358">
        <v>28200</v>
      </c>
      <c r="G358" s="1">
        <v>44671</v>
      </c>
      <c r="H358" s="1"/>
      <c r="I358" s="1">
        <v>43896</v>
      </c>
      <c r="J358" t="s">
        <v>51</v>
      </c>
      <c r="K358" s="2" t="s">
        <v>173</v>
      </c>
      <c r="L358" t="s">
        <v>174</v>
      </c>
      <c r="M358">
        <v>2</v>
      </c>
      <c r="N358" t="s">
        <v>52</v>
      </c>
      <c r="O358" t="s">
        <v>40</v>
      </c>
      <c r="P358" t="s">
        <v>340</v>
      </c>
      <c r="Q358" t="s">
        <v>1437</v>
      </c>
      <c r="R358" t="s">
        <v>63</v>
      </c>
      <c r="S358" t="s">
        <v>1432</v>
      </c>
      <c r="T358" t="s">
        <v>64</v>
      </c>
      <c r="U358">
        <v>1</v>
      </c>
      <c r="V358" t="s">
        <v>49</v>
      </c>
      <c r="W358" t="s">
        <v>49</v>
      </c>
      <c r="X358" t="s">
        <v>42</v>
      </c>
      <c r="Y358" t="s">
        <v>42</v>
      </c>
      <c r="Z358" t="s">
        <v>65</v>
      </c>
      <c r="AA358" t="s">
        <v>1429</v>
      </c>
      <c r="AB358" t="s">
        <v>48</v>
      </c>
      <c r="AC358" t="s">
        <v>58</v>
      </c>
      <c r="AD358" t="s">
        <v>46</v>
      </c>
      <c r="AE358">
        <v>2019</v>
      </c>
      <c r="AF358" t="s">
        <v>47</v>
      </c>
      <c r="AG358" t="s">
        <v>48</v>
      </c>
      <c r="AH358" t="s">
        <v>49</v>
      </c>
      <c r="AI358">
        <v>775</v>
      </c>
    </row>
    <row r="359" spans="1:35" hidden="1" x14ac:dyDescent="0.25">
      <c r="A359" t="s">
        <v>34</v>
      </c>
      <c r="B359" t="s">
        <v>35</v>
      </c>
      <c r="C359" t="s">
        <v>540</v>
      </c>
      <c r="D359">
        <v>19075034</v>
      </c>
      <c r="E359" t="s">
        <v>541</v>
      </c>
      <c r="F359">
        <v>7906</v>
      </c>
      <c r="G359" s="1">
        <v>44336</v>
      </c>
      <c r="H359" s="1">
        <v>43815</v>
      </c>
      <c r="I359" s="1">
        <v>44007</v>
      </c>
      <c r="J359" t="s">
        <v>51</v>
      </c>
      <c r="K359" s="2" t="s">
        <v>120</v>
      </c>
      <c r="L359" t="s">
        <v>121</v>
      </c>
      <c r="M359">
        <v>1</v>
      </c>
      <c r="N359" t="s">
        <v>52</v>
      </c>
      <c r="O359" t="s">
        <v>53</v>
      </c>
      <c r="P359" t="s">
        <v>1083</v>
      </c>
      <c r="Q359" t="s">
        <v>1436</v>
      </c>
      <c r="R359" t="s">
        <v>63</v>
      </c>
      <c r="S359" t="s">
        <v>121</v>
      </c>
      <c r="T359" t="s">
        <v>64</v>
      </c>
      <c r="U359">
        <v>1</v>
      </c>
      <c r="V359" t="s">
        <v>49</v>
      </c>
      <c r="W359" t="s">
        <v>49</v>
      </c>
      <c r="X359" t="s">
        <v>42</v>
      </c>
      <c r="Y359" t="s">
        <v>42</v>
      </c>
      <c r="Z359" t="s">
        <v>65</v>
      </c>
      <c r="AB359" t="s">
        <v>48</v>
      </c>
      <c r="AC359" t="s">
        <v>58</v>
      </c>
      <c r="AD359" t="s">
        <v>46</v>
      </c>
      <c r="AE359">
        <v>2019</v>
      </c>
      <c r="AF359" t="s">
        <v>47</v>
      </c>
      <c r="AG359" t="s">
        <v>48</v>
      </c>
      <c r="AH359" t="s">
        <v>49</v>
      </c>
      <c r="AI359">
        <v>329</v>
      </c>
    </row>
    <row r="360" spans="1:35" hidden="1" x14ac:dyDescent="0.25">
      <c r="A360" t="s">
        <v>34</v>
      </c>
      <c r="B360" t="s">
        <v>35</v>
      </c>
      <c r="E360" t="s">
        <v>626</v>
      </c>
      <c r="F360">
        <v>14236</v>
      </c>
      <c r="G360" s="1">
        <v>44597</v>
      </c>
      <c r="H360" s="1"/>
      <c r="I360" s="1">
        <v>43808</v>
      </c>
      <c r="J360" t="s">
        <v>69</v>
      </c>
      <c r="N360" t="s">
        <v>52</v>
      </c>
      <c r="O360" t="s">
        <v>40</v>
      </c>
      <c r="P360" t="s">
        <v>627</v>
      </c>
      <c r="Q360" t="s">
        <v>1437</v>
      </c>
      <c r="R360" t="s">
        <v>63</v>
      </c>
      <c r="S360" t="s">
        <v>585</v>
      </c>
      <c r="T360" t="s">
        <v>151</v>
      </c>
      <c r="U360">
        <v>1</v>
      </c>
      <c r="V360" t="s">
        <v>42</v>
      </c>
      <c r="W360" t="s">
        <v>42</v>
      </c>
      <c r="X360" t="s">
        <v>42</v>
      </c>
      <c r="Y360" t="s">
        <v>42</v>
      </c>
      <c r="AA360" t="s">
        <v>438</v>
      </c>
      <c r="AB360" t="s">
        <v>73</v>
      </c>
      <c r="AC360" t="s">
        <v>74</v>
      </c>
      <c r="AD360" t="s">
        <v>46</v>
      </c>
      <c r="AE360">
        <v>2019</v>
      </c>
      <c r="AF360" t="s">
        <v>47</v>
      </c>
      <c r="AG360" t="s">
        <v>48</v>
      </c>
      <c r="AH360" t="s">
        <v>49</v>
      </c>
      <c r="AI360">
        <v>789</v>
      </c>
    </row>
    <row r="361" spans="1:35" hidden="1" x14ac:dyDescent="0.25">
      <c r="A361" t="s">
        <v>34</v>
      </c>
      <c r="B361" t="s">
        <v>35</v>
      </c>
      <c r="C361" t="s">
        <v>177</v>
      </c>
      <c r="D361">
        <v>19104128</v>
      </c>
      <c r="E361" t="s">
        <v>178</v>
      </c>
      <c r="F361">
        <v>2506</v>
      </c>
      <c r="G361" s="1">
        <v>44597</v>
      </c>
      <c r="H361" s="1"/>
      <c r="I361" s="1">
        <v>44503</v>
      </c>
      <c r="J361" t="s">
        <v>179</v>
      </c>
      <c r="N361" t="s">
        <v>52</v>
      </c>
      <c r="O361" t="s">
        <v>40</v>
      </c>
      <c r="P361" t="s">
        <v>154</v>
      </c>
      <c r="Q361" t="s">
        <v>1437</v>
      </c>
      <c r="R361" t="s">
        <v>94</v>
      </c>
      <c r="S361" t="s">
        <v>94</v>
      </c>
      <c r="T361" t="s">
        <v>44</v>
      </c>
      <c r="U361">
        <v>1</v>
      </c>
      <c r="V361" t="s">
        <v>42</v>
      </c>
      <c r="W361" t="s">
        <v>42</v>
      </c>
      <c r="X361" t="s">
        <v>42</v>
      </c>
      <c r="Y361" t="s">
        <v>42</v>
      </c>
      <c r="AB361" t="s">
        <v>1435</v>
      </c>
      <c r="AC361" t="s">
        <v>181</v>
      </c>
      <c r="AD361" t="s">
        <v>46</v>
      </c>
      <c r="AE361">
        <v>2021</v>
      </c>
      <c r="AF361" t="s">
        <v>47</v>
      </c>
      <c r="AG361" t="s">
        <v>48</v>
      </c>
      <c r="AH361" t="s">
        <v>42</v>
      </c>
      <c r="AI361">
        <v>94</v>
      </c>
    </row>
    <row r="362" spans="1:35" hidden="1" x14ac:dyDescent="0.25">
      <c r="A362" t="s">
        <v>34</v>
      </c>
      <c r="B362" t="s">
        <v>35</v>
      </c>
      <c r="E362" t="s">
        <v>626</v>
      </c>
      <c r="F362">
        <v>14236</v>
      </c>
      <c r="G362" s="1">
        <v>44597</v>
      </c>
      <c r="H362" s="1"/>
      <c r="I362" s="1">
        <v>43808</v>
      </c>
      <c r="J362" t="s">
        <v>69</v>
      </c>
      <c r="N362" t="s">
        <v>52</v>
      </c>
      <c r="O362" t="s">
        <v>40</v>
      </c>
      <c r="P362" t="s">
        <v>627</v>
      </c>
      <c r="Q362" t="s">
        <v>1437</v>
      </c>
      <c r="R362" t="s">
        <v>63</v>
      </c>
      <c r="S362" t="s">
        <v>628</v>
      </c>
      <c r="T362" t="s">
        <v>151</v>
      </c>
      <c r="U362">
        <v>1</v>
      </c>
      <c r="V362" t="s">
        <v>42</v>
      </c>
      <c r="W362" t="s">
        <v>42</v>
      </c>
      <c r="X362" t="s">
        <v>42</v>
      </c>
      <c r="Y362" t="s">
        <v>42</v>
      </c>
      <c r="AA362" t="s">
        <v>438</v>
      </c>
      <c r="AB362" t="s">
        <v>73</v>
      </c>
      <c r="AC362" t="s">
        <v>74</v>
      </c>
      <c r="AD362" t="s">
        <v>46</v>
      </c>
      <c r="AE362">
        <v>2019</v>
      </c>
      <c r="AF362" t="s">
        <v>47</v>
      </c>
      <c r="AG362" t="s">
        <v>48</v>
      </c>
      <c r="AH362" t="s">
        <v>49</v>
      </c>
      <c r="AI362">
        <v>789</v>
      </c>
    </row>
    <row r="363" spans="1:35" hidden="1" x14ac:dyDescent="0.25">
      <c r="A363" t="s">
        <v>34</v>
      </c>
      <c r="B363" t="s">
        <v>35</v>
      </c>
      <c r="C363" t="s">
        <v>543</v>
      </c>
      <c r="D363">
        <v>18095099</v>
      </c>
      <c r="E363" t="s">
        <v>544</v>
      </c>
      <c r="F363">
        <v>7482</v>
      </c>
      <c r="G363" s="1">
        <v>44459</v>
      </c>
      <c r="H363" s="1">
        <v>44130</v>
      </c>
      <c r="I363" s="1">
        <v>43734</v>
      </c>
      <c r="J363" t="s">
        <v>51</v>
      </c>
      <c r="N363" t="s">
        <v>39</v>
      </c>
      <c r="O363" t="s">
        <v>53</v>
      </c>
      <c r="P363" t="s">
        <v>54</v>
      </c>
      <c r="Q363" t="s">
        <v>1436</v>
      </c>
      <c r="R363" t="s">
        <v>63</v>
      </c>
      <c r="S363" t="s">
        <v>917</v>
      </c>
      <c r="T363" t="s">
        <v>67</v>
      </c>
      <c r="U363">
        <v>1</v>
      </c>
      <c r="V363" t="s">
        <v>42</v>
      </c>
      <c r="W363" t="s">
        <v>42</v>
      </c>
      <c r="X363" t="s">
        <v>42</v>
      </c>
      <c r="Y363" t="s">
        <v>42</v>
      </c>
      <c r="AB363" t="s">
        <v>48</v>
      </c>
      <c r="AC363" t="s">
        <v>58</v>
      </c>
      <c r="AD363" t="s">
        <v>46</v>
      </c>
      <c r="AE363">
        <v>2019</v>
      </c>
      <c r="AF363" t="s">
        <v>47</v>
      </c>
      <c r="AG363" t="s">
        <v>48</v>
      </c>
      <c r="AH363" t="s">
        <v>49</v>
      </c>
      <c r="AI363">
        <v>725</v>
      </c>
    </row>
    <row r="364" spans="1:35" hidden="1" x14ac:dyDescent="0.25">
      <c r="A364" t="s">
        <v>34</v>
      </c>
      <c r="B364" t="s">
        <v>35</v>
      </c>
      <c r="C364" t="s">
        <v>278</v>
      </c>
      <c r="D364">
        <v>18095088</v>
      </c>
      <c r="E364" t="s">
        <v>279</v>
      </c>
      <c r="F364">
        <v>16736</v>
      </c>
      <c r="G364" s="1">
        <v>44683</v>
      </c>
      <c r="H364" s="1"/>
      <c r="I364" s="1">
        <v>44270</v>
      </c>
      <c r="J364" t="s">
        <v>69</v>
      </c>
      <c r="K364" s="2" t="s">
        <v>280</v>
      </c>
      <c r="L364" t="s">
        <v>281</v>
      </c>
      <c r="N364" t="s">
        <v>52</v>
      </c>
      <c r="O364" t="s">
        <v>53</v>
      </c>
      <c r="P364" t="s">
        <v>112</v>
      </c>
      <c r="Q364" t="s">
        <v>1437</v>
      </c>
      <c r="R364" t="s">
        <v>63</v>
      </c>
      <c r="S364" t="s">
        <v>281</v>
      </c>
      <c r="T364" t="s">
        <v>64</v>
      </c>
      <c r="U364">
        <v>1</v>
      </c>
      <c r="V364" t="s">
        <v>49</v>
      </c>
      <c r="W364" t="s">
        <v>49</v>
      </c>
      <c r="X364" t="s">
        <v>42</v>
      </c>
      <c r="Y364" t="s">
        <v>42</v>
      </c>
      <c r="Z364" t="s">
        <v>65</v>
      </c>
      <c r="AB364" t="s">
        <v>73</v>
      </c>
      <c r="AC364" t="s">
        <v>74</v>
      </c>
      <c r="AD364" t="s">
        <v>46</v>
      </c>
      <c r="AE364">
        <v>2019</v>
      </c>
      <c r="AF364" t="s">
        <v>47</v>
      </c>
      <c r="AG364" t="s">
        <v>48</v>
      </c>
      <c r="AH364" t="s">
        <v>49</v>
      </c>
      <c r="AI364">
        <v>413</v>
      </c>
    </row>
    <row r="365" spans="1:35" hidden="1" x14ac:dyDescent="0.25">
      <c r="A365" t="s">
        <v>34</v>
      </c>
      <c r="B365" t="s">
        <v>35</v>
      </c>
      <c r="C365" t="s">
        <v>543</v>
      </c>
      <c r="D365">
        <v>18095099</v>
      </c>
      <c r="E365" t="s">
        <v>544</v>
      </c>
      <c r="F365">
        <v>7220</v>
      </c>
      <c r="G365" s="1">
        <v>44439</v>
      </c>
      <c r="H365" s="1">
        <v>44130</v>
      </c>
      <c r="I365" s="1">
        <v>43734</v>
      </c>
      <c r="J365" t="s">
        <v>51</v>
      </c>
      <c r="N365" t="s">
        <v>39</v>
      </c>
      <c r="O365" t="s">
        <v>53</v>
      </c>
      <c r="P365" t="s">
        <v>54</v>
      </c>
      <c r="Q365" t="s">
        <v>1437</v>
      </c>
      <c r="R365" t="s">
        <v>63</v>
      </c>
      <c r="S365" t="s">
        <v>475</v>
      </c>
      <c r="T365" t="s">
        <v>64</v>
      </c>
      <c r="U365">
        <v>1</v>
      </c>
      <c r="V365" t="s">
        <v>42</v>
      </c>
      <c r="W365" t="s">
        <v>42</v>
      </c>
      <c r="X365" t="s">
        <v>42</v>
      </c>
      <c r="Y365" t="s">
        <v>42</v>
      </c>
      <c r="AB365" t="s">
        <v>48</v>
      </c>
      <c r="AC365" t="s">
        <v>58</v>
      </c>
      <c r="AD365" t="s">
        <v>46</v>
      </c>
      <c r="AE365">
        <v>2019</v>
      </c>
      <c r="AF365" t="s">
        <v>47</v>
      </c>
      <c r="AG365" t="s">
        <v>48</v>
      </c>
      <c r="AH365" t="s">
        <v>49</v>
      </c>
      <c r="AI365">
        <v>705</v>
      </c>
    </row>
    <row r="366" spans="1:35" hidden="1" x14ac:dyDescent="0.25">
      <c r="A366" t="s">
        <v>34</v>
      </c>
      <c r="B366" t="s">
        <v>35</v>
      </c>
      <c r="E366" t="s">
        <v>626</v>
      </c>
      <c r="F366">
        <v>14236</v>
      </c>
      <c r="G366" s="1">
        <v>44597</v>
      </c>
      <c r="H366" s="1"/>
      <c r="I366" s="1">
        <v>43808</v>
      </c>
      <c r="J366" t="s">
        <v>69</v>
      </c>
      <c r="N366" t="s">
        <v>52</v>
      </c>
      <c r="O366" t="s">
        <v>40</v>
      </c>
      <c r="P366" t="s">
        <v>627</v>
      </c>
      <c r="Q366" t="s">
        <v>1437</v>
      </c>
      <c r="R366" t="s">
        <v>105</v>
      </c>
      <c r="S366" t="s">
        <v>105</v>
      </c>
      <c r="T366" t="s">
        <v>44</v>
      </c>
      <c r="U366">
        <v>1</v>
      </c>
      <c r="V366" t="s">
        <v>42</v>
      </c>
      <c r="W366" t="s">
        <v>42</v>
      </c>
      <c r="X366" t="s">
        <v>42</v>
      </c>
      <c r="Y366" t="s">
        <v>42</v>
      </c>
      <c r="AA366" t="s">
        <v>438</v>
      </c>
      <c r="AB366" t="s">
        <v>73</v>
      </c>
      <c r="AC366" t="s">
        <v>74</v>
      </c>
      <c r="AD366" t="s">
        <v>46</v>
      </c>
      <c r="AE366">
        <v>2019</v>
      </c>
      <c r="AF366" t="s">
        <v>47</v>
      </c>
      <c r="AG366" t="s">
        <v>48</v>
      </c>
      <c r="AH366" t="s">
        <v>49</v>
      </c>
      <c r="AI366">
        <v>789</v>
      </c>
    </row>
    <row r="367" spans="1:35" hidden="1" x14ac:dyDescent="0.25">
      <c r="A367" t="s">
        <v>34</v>
      </c>
      <c r="B367" t="s">
        <v>35</v>
      </c>
      <c r="C367" t="s">
        <v>592</v>
      </c>
      <c r="D367">
        <v>18095109</v>
      </c>
      <c r="E367" t="s">
        <v>593</v>
      </c>
      <c r="F367">
        <v>610</v>
      </c>
      <c r="G367" s="1">
        <v>44596</v>
      </c>
      <c r="H367" s="1"/>
      <c r="I367" s="1">
        <v>44281</v>
      </c>
      <c r="J367" t="s">
        <v>69</v>
      </c>
      <c r="N367" t="s">
        <v>52</v>
      </c>
      <c r="O367" t="s">
        <v>53</v>
      </c>
      <c r="P367" t="s">
        <v>413</v>
      </c>
      <c r="Q367" t="s">
        <v>1437</v>
      </c>
      <c r="R367" t="s">
        <v>63</v>
      </c>
      <c r="S367" t="s">
        <v>184</v>
      </c>
      <c r="T367" t="s">
        <v>90</v>
      </c>
      <c r="U367">
        <v>1</v>
      </c>
      <c r="V367" t="s">
        <v>42</v>
      </c>
      <c r="W367" t="s">
        <v>42</v>
      </c>
      <c r="X367" t="s">
        <v>42</v>
      </c>
      <c r="Y367" t="s">
        <v>42</v>
      </c>
      <c r="AB367" t="s">
        <v>73</v>
      </c>
      <c r="AC367" t="s">
        <v>74</v>
      </c>
      <c r="AD367" t="s">
        <v>46</v>
      </c>
      <c r="AE367">
        <v>2019</v>
      </c>
      <c r="AF367" t="s">
        <v>47</v>
      </c>
      <c r="AG367" t="s">
        <v>48</v>
      </c>
      <c r="AH367" t="s">
        <v>49</v>
      </c>
      <c r="AI367">
        <v>315</v>
      </c>
    </row>
    <row r="368" spans="1:35" hidden="1" x14ac:dyDescent="0.25">
      <c r="A368" t="s">
        <v>34</v>
      </c>
      <c r="B368" t="s">
        <v>35</v>
      </c>
      <c r="C368" t="s">
        <v>543</v>
      </c>
      <c r="D368">
        <v>18095099</v>
      </c>
      <c r="E368" t="s">
        <v>544</v>
      </c>
      <c r="F368">
        <v>7220</v>
      </c>
      <c r="G368" s="1">
        <v>44439</v>
      </c>
      <c r="H368" s="1">
        <v>44130</v>
      </c>
      <c r="I368" s="1">
        <v>43734</v>
      </c>
      <c r="J368" t="s">
        <v>51</v>
      </c>
      <c r="N368" t="s">
        <v>39</v>
      </c>
      <c r="O368" t="s">
        <v>53</v>
      </c>
      <c r="P368" t="s">
        <v>54</v>
      </c>
      <c r="Q368" t="s">
        <v>1437</v>
      </c>
      <c r="R368" t="s">
        <v>63</v>
      </c>
      <c r="S368" t="s">
        <v>951</v>
      </c>
      <c r="T368" t="s">
        <v>67</v>
      </c>
      <c r="U368">
        <v>1</v>
      </c>
      <c r="V368" t="s">
        <v>42</v>
      </c>
      <c r="W368" t="s">
        <v>42</v>
      </c>
      <c r="X368" t="s">
        <v>42</v>
      </c>
      <c r="Y368" t="s">
        <v>42</v>
      </c>
      <c r="AB368" t="s">
        <v>48</v>
      </c>
      <c r="AC368" t="s">
        <v>58</v>
      </c>
      <c r="AD368" t="s">
        <v>46</v>
      </c>
      <c r="AE368">
        <v>2019</v>
      </c>
      <c r="AF368" t="s">
        <v>47</v>
      </c>
      <c r="AG368" t="s">
        <v>48</v>
      </c>
      <c r="AH368" t="s">
        <v>49</v>
      </c>
      <c r="AI368">
        <v>705</v>
      </c>
    </row>
    <row r="369" spans="1:35" hidden="1" x14ac:dyDescent="0.25">
      <c r="A369" t="s">
        <v>34</v>
      </c>
      <c r="B369" t="s">
        <v>35</v>
      </c>
      <c r="C369" t="s">
        <v>201</v>
      </c>
      <c r="D369">
        <v>19075095</v>
      </c>
      <c r="E369" t="s">
        <v>202</v>
      </c>
      <c r="F369">
        <v>5121</v>
      </c>
      <c r="G369" s="1">
        <v>44596</v>
      </c>
      <c r="H369" s="1"/>
      <c r="I369" s="1">
        <v>44273</v>
      </c>
      <c r="J369" t="s">
        <v>51</v>
      </c>
      <c r="N369" t="s">
        <v>52</v>
      </c>
      <c r="O369" t="s">
        <v>40</v>
      </c>
      <c r="P369" t="s">
        <v>632</v>
      </c>
      <c r="Q369" t="s">
        <v>1437</v>
      </c>
      <c r="R369" t="s">
        <v>246</v>
      </c>
      <c r="S369" t="s">
        <v>246</v>
      </c>
      <c r="T369" t="s">
        <v>44</v>
      </c>
      <c r="U369">
        <v>1</v>
      </c>
      <c r="V369" t="s">
        <v>42</v>
      </c>
      <c r="W369" t="s">
        <v>42</v>
      </c>
      <c r="X369" t="s">
        <v>42</v>
      </c>
      <c r="Y369" t="s">
        <v>42</v>
      </c>
      <c r="AB369" t="s">
        <v>48</v>
      </c>
      <c r="AC369" t="s">
        <v>58</v>
      </c>
      <c r="AD369" t="s">
        <v>46</v>
      </c>
      <c r="AE369">
        <v>2019</v>
      </c>
      <c r="AF369" t="s">
        <v>47</v>
      </c>
      <c r="AG369" t="s">
        <v>48</v>
      </c>
      <c r="AH369" t="s">
        <v>49</v>
      </c>
      <c r="AI369">
        <v>323</v>
      </c>
    </row>
    <row r="370" spans="1:35" hidden="1" x14ac:dyDescent="0.25">
      <c r="A370" t="s">
        <v>34</v>
      </c>
      <c r="B370" t="s">
        <v>35</v>
      </c>
      <c r="E370" t="s">
        <v>215</v>
      </c>
      <c r="F370">
        <v>2219</v>
      </c>
      <c r="G370" s="1">
        <v>44596</v>
      </c>
      <c r="H370" s="1"/>
      <c r="I370" s="1">
        <v>43808</v>
      </c>
      <c r="J370" t="s">
        <v>69</v>
      </c>
      <c r="N370" t="s">
        <v>52</v>
      </c>
      <c r="O370" t="s">
        <v>53</v>
      </c>
      <c r="P370" t="s">
        <v>88</v>
      </c>
      <c r="Q370" t="s">
        <v>1436</v>
      </c>
      <c r="R370" t="s">
        <v>63</v>
      </c>
      <c r="S370" t="s">
        <v>121</v>
      </c>
      <c r="T370" t="s">
        <v>67</v>
      </c>
      <c r="U370">
        <v>1</v>
      </c>
      <c r="V370" t="s">
        <v>42</v>
      </c>
      <c r="W370" t="s">
        <v>42</v>
      </c>
      <c r="X370" t="s">
        <v>42</v>
      </c>
      <c r="Y370" t="s">
        <v>42</v>
      </c>
      <c r="AA370" t="s">
        <v>438</v>
      </c>
      <c r="AB370" t="s">
        <v>73</v>
      </c>
      <c r="AC370" t="s">
        <v>74</v>
      </c>
      <c r="AD370" t="s">
        <v>46</v>
      </c>
      <c r="AE370">
        <v>2019</v>
      </c>
      <c r="AF370" t="s">
        <v>47</v>
      </c>
      <c r="AG370" t="s">
        <v>48</v>
      </c>
      <c r="AH370" t="s">
        <v>49</v>
      </c>
      <c r="AI370">
        <v>788</v>
      </c>
    </row>
    <row r="371" spans="1:35" hidden="1" x14ac:dyDescent="0.25">
      <c r="A371" t="s">
        <v>34</v>
      </c>
      <c r="B371" t="s">
        <v>35</v>
      </c>
      <c r="C371" t="s">
        <v>502</v>
      </c>
      <c r="D371">
        <v>18095126</v>
      </c>
      <c r="E371" t="s">
        <v>503</v>
      </c>
      <c r="F371">
        <v>39180</v>
      </c>
      <c r="G371" s="1">
        <v>44595</v>
      </c>
      <c r="H371" s="1"/>
      <c r="I371" s="1">
        <v>43721</v>
      </c>
      <c r="J371" t="s">
        <v>51</v>
      </c>
      <c r="N371" t="s">
        <v>39</v>
      </c>
      <c r="O371" t="s">
        <v>53</v>
      </c>
      <c r="P371" t="s">
        <v>41</v>
      </c>
      <c r="Q371" t="s">
        <v>1437</v>
      </c>
      <c r="R371" t="s">
        <v>63</v>
      </c>
      <c r="S371" t="s">
        <v>198</v>
      </c>
      <c r="T371" t="s">
        <v>64</v>
      </c>
      <c r="U371">
        <v>1</v>
      </c>
      <c r="V371" t="s">
        <v>49</v>
      </c>
      <c r="W371" t="s">
        <v>49</v>
      </c>
      <c r="X371" t="s">
        <v>42</v>
      </c>
      <c r="Y371" t="s">
        <v>42</v>
      </c>
      <c r="Z371" t="s">
        <v>65</v>
      </c>
      <c r="AA371" t="s">
        <v>254</v>
      </c>
      <c r="AB371" t="s">
        <v>48</v>
      </c>
      <c r="AC371" t="s">
        <v>58</v>
      </c>
      <c r="AD371" t="s">
        <v>46</v>
      </c>
      <c r="AE371">
        <v>2019</v>
      </c>
      <c r="AF371" t="s">
        <v>47</v>
      </c>
      <c r="AG371" t="s">
        <v>48</v>
      </c>
      <c r="AH371" t="s">
        <v>49</v>
      </c>
      <c r="AI371">
        <v>874</v>
      </c>
    </row>
    <row r="372" spans="1:35" hidden="1" x14ac:dyDescent="0.25">
      <c r="A372" t="s">
        <v>34</v>
      </c>
      <c r="B372" t="s">
        <v>35</v>
      </c>
      <c r="C372" t="s">
        <v>159</v>
      </c>
      <c r="D372">
        <v>19075098</v>
      </c>
      <c r="E372" t="s">
        <v>160</v>
      </c>
      <c r="F372">
        <v>8467</v>
      </c>
      <c r="G372" s="1">
        <v>44186</v>
      </c>
      <c r="H372" s="1">
        <v>43808</v>
      </c>
      <c r="I372" s="1">
        <v>43808</v>
      </c>
      <c r="J372" t="s">
        <v>51</v>
      </c>
      <c r="N372" t="s">
        <v>52</v>
      </c>
      <c r="O372" t="s">
        <v>53</v>
      </c>
      <c r="P372" t="s">
        <v>70</v>
      </c>
      <c r="Q372" t="s">
        <v>1437</v>
      </c>
      <c r="R372" t="s">
        <v>63</v>
      </c>
      <c r="S372" t="s">
        <v>607</v>
      </c>
      <c r="T372" t="s">
        <v>256</v>
      </c>
      <c r="U372">
        <v>1</v>
      </c>
      <c r="V372" t="s">
        <v>42</v>
      </c>
      <c r="W372" t="s">
        <v>42</v>
      </c>
      <c r="X372" t="s">
        <v>42</v>
      </c>
      <c r="Y372" t="s">
        <v>42</v>
      </c>
      <c r="AB372" t="s">
        <v>48</v>
      </c>
      <c r="AC372" t="s">
        <v>58</v>
      </c>
      <c r="AH372" t="s">
        <v>49</v>
      </c>
      <c r="AI372">
        <v>378</v>
      </c>
    </row>
    <row r="373" spans="1:35" hidden="1" x14ac:dyDescent="0.25">
      <c r="A373" t="s">
        <v>34</v>
      </c>
      <c r="B373" t="s">
        <v>35</v>
      </c>
      <c r="C373" t="s">
        <v>330</v>
      </c>
      <c r="D373">
        <v>19075125</v>
      </c>
      <c r="E373" t="s">
        <v>331</v>
      </c>
      <c r="F373">
        <v>2937</v>
      </c>
      <c r="G373" s="1">
        <v>44595</v>
      </c>
      <c r="H373" s="1"/>
      <c r="I373" s="1">
        <v>44431</v>
      </c>
      <c r="J373" t="s">
        <v>51</v>
      </c>
      <c r="K373" s="2" t="s">
        <v>389</v>
      </c>
      <c r="L373" t="s">
        <v>390</v>
      </c>
      <c r="M373">
        <v>1</v>
      </c>
      <c r="N373" t="s">
        <v>52</v>
      </c>
      <c r="O373" t="s">
        <v>40</v>
      </c>
      <c r="P373" t="s">
        <v>332</v>
      </c>
      <c r="Q373" t="s">
        <v>1437</v>
      </c>
      <c r="R373" t="s">
        <v>63</v>
      </c>
      <c r="S373" t="s">
        <v>390</v>
      </c>
      <c r="T373" t="s">
        <v>64</v>
      </c>
      <c r="U373">
        <v>1</v>
      </c>
      <c r="V373" t="s">
        <v>49</v>
      </c>
      <c r="W373" t="s">
        <v>49</v>
      </c>
      <c r="X373" t="s">
        <v>42</v>
      </c>
      <c r="Y373" t="s">
        <v>42</v>
      </c>
      <c r="Z373" t="s">
        <v>65</v>
      </c>
      <c r="AB373" t="s">
        <v>48</v>
      </c>
      <c r="AC373" t="s">
        <v>58</v>
      </c>
      <c r="AD373" t="s">
        <v>46</v>
      </c>
      <c r="AE373">
        <v>2019</v>
      </c>
      <c r="AF373" t="s">
        <v>333</v>
      </c>
      <c r="AG373" t="s">
        <v>333</v>
      </c>
      <c r="AH373" t="s">
        <v>49</v>
      </c>
      <c r="AI373">
        <v>164</v>
      </c>
    </row>
    <row r="374" spans="1:35" hidden="1" x14ac:dyDescent="0.25">
      <c r="A374" t="s">
        <v>34</v>
      </c>
      <c r="B374" t="s">
        <v>35</v>
      </c>
      <c r="C374" t="s">
        <v>330</v>
      </c>
      <c r="D374">
        <v>19075125</v>
      </c>
      <c r="E374" t="s">
        <v>331</v>
      </c>
      <c r="F374">
        <v>2937</v>
      </c>
      <c r="G374" s="1">
        <v>44595</v>
      </c>
      <c r="H374" s="1"/>
      <c r="I374" s="1">
        <v>44431</v>
      </c>
      <c r="J374" t="s">
        <v>51</v>
      </c>
      <c r="N374" t="s">
        <v>52</v>
      </c>
      <c r="O374" t="s">
        <v>40</v>
      </c>
      <c r="P374" t="s">
        <v>332</v>
      </c>
      <c r="Q374" t="s">
        <v>1437</v>
      </c>
      <c r="R374" t="s">
        <v>94</v>
      </c>
      <c r="S374" t="s">
        <v>94</v>
      </c>
      <c r="T374" t="s">
        <v>44</v>
      </c>
      <c r="U374">
        <v>1</v>
      </c>
      <c r="V374" t="s">
        <v>42</v>
      </c>
      <c r="W374" t="s">
        <v>42</v>
      </c>
      <c r="X374" t="s">
        <v>42</v>
      </c>
      <c r="Y374" t="s">
        <v>42</v>
      </c>
      <c r="AB374" t="s">
        <v>48</v>
      </c>
      <c r="AC374" t="s">
        <v>58</v>
      </c>
      <c r="AD374" t="s">
        <v>46</v>
      </c>
      <c r="AE374">
        <v>2019</v>
      </c>
      <c r="AF374" t="s">
        <v>333</v>
      </c>
      <c r="AG374" t="s">
        <v>333</v>
      </c>
      <c r="AH374" t="s">
        <v>49</v>
      </c>
      <c r="AI374">
        <v>164</v>
      </c>
    </row>
    <row r="375" spans="1:35" hidden="1" x14ac:dyDescent="0.25">
      <c r="A375" t="s">
        <v>34</v>
      </c>
      <c r="B375" t="s">
        <v>35</v>
      </c>
      <c r="C375" t="s">
        <v>664</v>
      </c>
      <c r="D375">
        <v>18095091</v>
      </c>
      <c r="E375" t="s">
        <v>665</v>
      </c>
      <c r="F375">
        <v>23255</v>
      </c>
      <c r="G375" s="1">
        <v>44455</v>
      </c>
      <c r="H375" s="1">
        <v>44007</v>
      </c>
      <c r="I375" s="1">
        <v>44007</v>
      </c>
      <c r="J375" t="s">
        <v>51</v>
      </c>
      <c r="K375" s="2" t="s">
        <v>61</v>
      </c>
      <c r="L375" t="s">
        <v>62</v>
      </c>
      <c r="M375">
        <v>1</v>
      </c>
      <c r="N375" t="s">
        <v>52</v>
      </c>
      <c r="O375" t="s">
        <v>40</v>
      </c>
      <c r="P375" t="s">
        <v>127</v>
      </c>
      <c r="Q375" t="s">
        <v>1437</v>
      </c>
      <c r="R375" t="s">
        <v>63</v>
      </c>
      <c r="S375" t="s">
        <v>62</v>
      </c>
      <c r="T375" t="s">
        <v>64</v>
      </c>
      <c r="U375">
        <v>1</v>
      </c>
      <c r="V375" t="s">
        <v>49</v>
      </c>
      <c r="W375" t="s">
        <v>49</v>
      </c>
      <c r="X375" t="s">
        <v>42</v>
      </c>
      <c r="Y375" t="s">
        <v>42</v>
      </c>
      <c r="Z375" t="s">
        <v>65</v>
      </c>
      <c r="AA375" t="s">
        <v>819</v>
      </c>
      <c r="AB375" t="s">
        <v>48</v>
      </c>
      <c r="AC375" t="s">
        <v>58</v>
      </c>
      <c r="AD375" t="s">
        <v>46</v>
      </c>
      <c r="AE375">
        <v>2019</v>
      </c>
      <c r="AF375" t="s">
        <v>47</v>
      </c>
      <c r="AG375" t="s">
        <v>48</v>
      </c>
      <c r="AH375" t="s">
        <v>49</v>
      </c>
      <c r="AI375">
        <v>448</v>
      </c>
    </row>
    <row r="376" spans="1:35" hidden="1" x14ac:dyDescent="0.25">
      <c r="A376" t="s">
        <v>34</v>
      </c>
      <c r="B376" t="s">
        <v>35</v>
      </c>
      <c r="C376" t="s">
        <v>543</v>
      </c>
      <c r="D376">
        <v>18095099</v>
      </c>
      <c r="E376" t="s">
        <v>544</v>
      </c>
      <c r="F376">
        <v>5570</v>
      </c>
      <c r="G376" s="1">
        <v>44344</v>
      </c>
      <c r="H376" s="1">
        <v>44130</v>
      </c>
      <c r="I376" s="1">
        <v>43734</v>
      </c>
      <c r="J376" t="s">
        <v>116</v>
      </c>
      <c r="N376" t="s">
        <v>39</v>
      </c>
      <c r="O376" t="s">
        <v>40</v>
      </c>
      <c r="P376" t="s">
        <v>54</v>
      </c>
      <c r="Q376" t="s">
        <v>1437</v>
      </c>
      <c r="R376" t="s">
        <v>246</v>
      </c>
      <c r="S376" t="s">
        <v>246</v>
      </c>
      <c r="T376" t="s">
        <v>44</v>
      </c>
      <c r="U376">
        <v>1</v>
      </c>
      <c r="V376" t="s">
        <v>42</v>
      </c>
      <c r="W376" t="s">
        <v>42</v>
      </c>
      <c r="X376" t="s">
        <v>42</v>
      </c>
      <c r="Y376" t="s">
        <v>42</v>
      </c>
      <c r="AA376" t="s">
        <v>1071</v>
      </c>
      <c r="AB376" t="s">
        <v>48</v>
      </c>
      <c r="AC376" t="s">
        <v>58</v>
      </c>
      <c r="AD376" t="s">
        <v>46</v>
      </c>
      <c r="AE376">
        <v>2019</v>
      </c>
      <c r="AF376" t="s">
        <v>47</v>
      </c>
      <c r="AG376" t="s">
        <v>48</v>
      </c>
      <c r="AH376" t="s">
        <v>49</v>
      </c>
      <c r="AI376">
        <v>610</v>
      </c>
    </row>
    <row r="377" spans="1:35" hidden="1" x14ac:dyDescent="0.25">
      <c r="A377" t="s">
        <v>34</v>
      </c>
      <c r="B377" t="s">
        <v>35</v>
      </c>
      <c r="C377" t="s">
        <v>1140</v>
      </c>
      <c r="D377">
        <v>19075304</v>
      </c>
      <c r="E377" t="s">
        <v>1141</v>
      </c>
      <c r="F377">
        <v>249</v>
      </c>
      <c r="G377" s="1">
        <v>44328</v>
      </c>
      <c r="H377" s="1">
        <v>43815</v>
      </c>
      <c r="I377" s="1">
        <v>44021</v>
      </c>
      <c r="J377" t="s">
        <v>217</v>
      </c>
      <c r="K377" s="2" t="s">
        <v>402</v>
      </c>
      <c r="L377" t="s">
        <v>128</v>
      </c>
      <c r="M377">
        <v>1</v>
      </c>
      <c r="N377" t="s">
        <v>52</v>
      </c>
      <c r="O377" t="s">
        <v>53</v>
      </c>
      <c r="Q377" t="s">
        <v>1436</v>
      </c>
      <c r="R377" t="s">
        <v>63</v>
      </c>
      <c r="S377" t="s">
        <v>128</v>
      </c>
      <c r="T377" t="s">
        <v>64</v>
      </c>
      <c r="U377">
        <v>1</v>
      </c>
      <c r="V377" t="s">
        <v>49</v>
      </c>
      <c r="W377" t="s">
        <v>49</v>
      </c>
      <c r="X377" t="s">
        <v>42</v>
      </c>
      <c r="Y377" t="s">
        <v>42</v>
      </c>
      <c r="Z377" t="s">
        <v>65</v>
      </c>
      <c r="AB377" t="s">
        <v>73</v>
      </c>
      <c r="AC377" t="s">
        <v>74</v>
      </c>
      <c r="AD377" t="s">
        <v>46</v>
      </c>
      <c r="AE377">
        <v>2019</v>
      </c>
      <c r="AF377" t="s">
        <v>47</v>
      </c>
      <c r="AG377" t="s">
        <v>48</v>
      </c>
      <c r="AH377" t="s">
        <v>49</v>
      </c>
      <c r="AI377">
        <v>307</v>
      </c>
    </row>
    <row r="378" spans="1:35" hidden="1" x14ac:dyDescent="0.25">
      <c r="A378" t="s">
        <v>34</v>
      </c>
      <c r="B378" t="s">
        <v>35</v>
      </c>
      <c r="C378" t="s">
        <v>195</v>
      </c>
      <c r="D378">
        <v>18095097</v>
      </c>
      <c r="E378" t="s">
        <v>196</v>
      </c>
      <c r="F378">
        <v>40299</v>
      </c>
      <c r="G378" s="1">
        <v>44594</v>
      </c>
      <c r="H378" s="1">
        <v>43721</v>
      </c>
      <c r="I378" s="1">
        <v>43721</v>
      </c>
      <c r="J378" t="s">
        <v>51</v>
      </c>
      <c r="N378" t="s">
        <v>39</v>
      </c>
      <c r="O378" t="s">
        <v>40</v>
      </c>
      <c r="P378" t="s">
        <v>41</v>
      </c>
      <c r="Q378" t="s">
        <v>1437</v>
      </c>
      <c r="R378" t="s">
        <v>243</v>
      </c>
      <c r="S378" t="s">
        <v>243</v>
      </c>
      <c r="T378" t="s">
        <v>44</v>
      </c>
      <c r="U378">
        <v>1</v>
      </c>
      <c r="V378" t="s">
        <v>42</v>
      </c>
      <c r="W378" t="s">
        <v>42</v>
      </c>
      <c r="X378" t="s">
        <v>42</v>
      </c>
      <c r="Y378" t="s">
        <v>42</v>
      </c>
      <c r="AB378" t="s">
        <v>48</v>
      </c>
      <c r="AC378" t="s">
        <v>58</v>
      </c>
      <c r="AD378" t="s">
        <v>46</v>
      </c>
      <c r="AE378">
        <v>2019</v>
      </c>
      <c r="AF378" t="s">
        <v>47</v>
      </c>
      <c r="AG378" t="s">
        <v>48</v>
      </c>
      <c r="AH378" t="s">
        <v>49</v>
      </c>
      <c r="AI378">
        <v>873</v>
      </c>
    </row>
    <row r="379" spans="1:35" hidden="1" x14ac:dyDescent="0.25">
      <c r="A379" t="s">
        <v>34</v>
      </c>
      <c r="B379" t="s">
        <v>35</v>
      </c>
      <c r="C379" t="s">
        <v>195</v>
      </c>
      <c r="D379">
        <v>18095097</v>
      </c>
      <c r="E379" t="s">
        <v>196</v>
      </c>
      <c r="F379">
        <v>40299</v>
      </c>
      <c r="G379" s="1">
        <v>44594</v>
      </c>
      <c r="H379" s="1">
        <v>43721</v>
      </c>
      <c r="I379" s="1">
        <v>43721</v>
      </c>
      <c r="J379" t="s">
        <v>51</v>
      </c>
      <c r="N379" t="s">
        <v>39</v>
      </c>
      <c r="O379" t="s">
        <v>40</v>
      </c>
      <c r="P379" t="s">
        <v>41</v>
      </c>
      <c r="Q379" t="s">
        <v>1437</v>
      </c>
      <c r="R379" t="s">
        <v>63</v>
      </c>
      <c r="S379" t="s">
        <v>634</v>
      </c>
      <c r="T379" t="s">
        <v>67</v>
      </c>
      <c r="U379">
        <v>1</v>
      </c>
      <c r="V379" t="s">
        <v>42</v>
      </c>
      <c r="W379" t="s">
        <v>42</v>
      </c>
      <c r="X379" t="s">
        <v>42</v>
      </c>
      <c r="Y379" t="s">
        <v>42</v>
      </c>
      <c r="AB379" t="s">
        <v>48</v>
      </c>
      <c r="AC379" t="s">
        <v>58</v>
      </c>
      <c r="AD379" t="s">
        <v>46</v>
      </c>
      <c r="AE379">
        <v>2019</v>
      </c>
      <c r="AF379" t="s">
        <v>47</v>
      </c>
      <c r="AG379" t="s">
        <v>48</v>
      </c>
      <c r="AH379" t="s">
        <v>49</v>
      </c>
      <c r="AI379">
        <v>873</v>
      </c>
    </row>
    <row r="380" spans="1:35" hidden="1" x14ac:dyDescent="0.25">
      <c r="A380" t="s">
        <v>34</v>
      </c>
      <c r="B380" t="s">
        <v>35</v>
      </c>
      <c r="C380" t="s">
        <v>195</v>
      </c>
      <c r="D380">
        <v>18095097</v>
      </c>
      <c r="E380" t="s">
        <v>196</v>
      </c>
      <c r="F380">
        <v>40299</v>
      </c>
      <c r="G380" s="1">
        <v>44594</v>
      </c>
      <c r="H380" s="1">
        <v>43721</v>
      </c>
      <c r="I380" s="1">
        <v>43721</v>
      </c>
      <c r="J380" t="s">
        <v>51</v>
      </c>
      <c r="N380" t="s">
        <v>39</v>
      </c>
      <c r="O380" t="s">
        <v>40</v>
      </c>
      <c r="P380" t="s">
        <v>41</v>
      </c>
      <c r="Q380" t="s">
        <v>1437</v>
      </c>
      <c r="R380" t="s">
        <v>63</v>
      </c>
      <c r="S380" t="s">
        <v>635</v>
      </c>
      <c r="T380" t="s">
        <v>67</v>
      </c>
      <c r="U380">
        <v>1</v>
      </c>
      <c r="V380" t="s">
        <v>42</v>
      </c>
      <c r="W380" t="s">
        <v>42</v>
      </c>
      <c r="X380" t="s">
        <v>42</v>
      </c>
      <c r="Y380" t="s">
        <v>42</v>
      </c>
      <c r="AB380" t="s">
        <v>48</v>
      </c>
      <c r="AC380" t="s">
        <v>58</v>
      </c>
      <c r="AD380" t="s">
        <v>46</v>
      </c>
      <c r="AE380">
        <v>2019</v>
      </c>
      <c r="AF380" t="s">
        <v>47</v>
      </c>
      <c r="AG380" t="s">
        <v>48</v>
      </c>
      <c r="AH380" t="s">
        <v>49</v>
      </c>
      <c r="AI380">
        <v>873</v>
      </c>
    </row>
    <row r="381" spans="1:35" hidden="1" x14ac:dyDescent="0.25">
      <c r="A381" t="s">
        <v>34</v>
      </c>
      <c r="B381" t="s">
        <v>35</v>
      </c>
      <c r="C381" t="s">
        <v>123</v>
      </c>
      <c r="D381">
        <v>19075060</v>
      </c>
      <c r="E381" t="s">
        <v>124</v>
      </c>
      <c r="F381">
        <v>32965</v>
      </c>
      <c r="G381" s="1">
        <v>44594</v>
      </c>
      <c r="H381" s="1"/>
      <c r="I381" s="1">
        <v>43804</v>
      </c>
      <c r="J381" t="s">
        <v>51</v>
      </c>
      <c r="K381" s="2" t="s">
        <v>175</v>
      </c>
      <c r="L381" t="s">
        <v>176</v>
      </c>
      <c r="M381">
        <v>1</v>
      </c>
      <c r="N381" t="s">
        <v>52</v>
      </c>
      <c r="O381" t="s">
        <v>53</v>
      </c>
      <c r="P381" t="s">
        <v>127</v>
      </c>
      <c r="Q381" t="s">
        <v>1437</v>
      </c>
      <c r="R381" t="s">
        <v>63</v>
      </c>
      <c r="S381" t="s">
        <v>176</v>
      </c>
      <c r="T381" t="s">
        <v>64</v>
      </c>
      <c r="U381">
        <v>1</v>
      </c>
      <c r="V381" t="s">
        <v>49</v>
      </c>
      <c r="W381" t="s">
        <v>49</v>
      </c>
      <c r="X381" t="s">
        <v>42</v>
      </c>
      <c r="Y381" t="s">
        <v>42</v>
      </c>
      <c r="Z381" t="s">
        <v>65</v>
      </c>
      <c r="AB381" t="s">
        <v>48</v>
      </c>
      <c r="AC381" t="s">
        <v>58</v>
      </c>
      <c r="AD381" t="s">
        <v>46</v>
      </c>
      <c r="AE381">
        <v>2019</v>
      </c>
      <c r="AF381" t="s">
        <v>47</v>
      </c>
      <c r="AG381" t="s">
        <v>48</v>
      </c>
      <c r="AH381" t="s">
        <v>49</v>
      </c>
      <c r="AI381">
        <v>790</v>
      </c>
    </row>
    <row r="382" spans="1:35" hidden="1" x14ac:dyDescent="0.25">
      <c r="A382" t="s">
        <v>34</v>
      </c>
      <c r="B382" t="s">
        <v>35</v>
      </c>
      <c r="C382" t="s">
        <v>123</v>
      </c>
      <c r="D382">
        <v>19075060</v>
      </c>
      <c r="E382" t="s">
        <v>124</v>
      </c>
      <c r="F382">
        <v>32965</v>
      </c>
      <c r="G382" s="1">
        <v>44594</v>
      </c>
      <c r="H382" s="1"/>
      <c r="I382" s="1">
        <v>43804</v>
      </c>
      <c r="J382" t="s">
        <v>51</v>
      </c>
      <c r="N382" t="s">
        <v>52</v>
      </c>
      <c r="O382" t="s">
        <v>40</v>
      </c>
      <c r="P382" t="s">
        <v>127</v>
      </c>
      <c r="Q382" t="s">
        <v>1437</v>
      </c>
      <c r="R382" t="s">
        <v>81</v>
      </c>
      <c r="S382" t="s">
        <v>81</v>
      </c>
      <c r="T382" t="s">
        <v>81</v>
      </c>
      <c r="U382">
        <v>1</v>
      </c>
      <c r="V382" t="s">
        <v>42</v>
      </c>
      <c r="W382" t="s">
        <v>42</v>
      </c>
      <c r="X382" t="s">
        <v>42</v>
      </c>
      <c r="Y382" t="s">
        <v>42</v>
      </c>
      <c r="AB382" t="s">
        <v>48</v>
      </c>
      <c r="AC382" t="s">
        <v>58</v>
      </c>
      <c r="AD382" t="s">
        <v>46</v>
      </c>
      <c r="AE382">
        <v>2019</v>
      </c>
      <c r="AF382" t="s">
        <v>47</v>
      </c>
      <c r="AG382" t="s">
        <v>48</v>
      </c>
      <c r="AH382" t="s">
        <v>49</v>
      </c>
      <c r="AI382">
        <v>790</v>
      </c>
    </row>
    <row r="383" spans="1:35" hidden="1" x14ac:dyDescent="0.25">
      <c r="A383" t="s">
        <v>34</v>
      </c>
      <c r="B383" t="s">
        <v>35</v>
      </c>
      <c r="E383" t="s">
        <v>613</v>
      </c>
      <c r="F383">
        <v>789</v>
      </c>
      <c r="G383" s="1">
        <v>44594</v>
      </c>
      <c r="H383" s="1"/>
      <c r="I383" s="1">
        <v>43808</v>
      </c>
      <c r="J383" t="s">
        <v>69</v>
      </c>
      <c r="N383" t="s">
        <v>52</v>
      </c>
      <c r="O383" t="s">
        <v>53</v>
      </c>
      <c r="P383" t="s">
        <v>88</v>
      </c>
      <c r="Q383" t="s">
        <v>1437</v>
      </c>
      <c r="R383" t="s">
        <v>63</v>
      </c>
      <c r="S383" t="s">
        <v>210</v>
      </c>
      <c r="T383" t="s">
        <v>216</v>
      </c>
      <c r="U383">
        <v>1</v>
      </c>
      <c r="V383" t="s">
        <v>42</v>
      </c>
      <c r="W383" t="s">
        <v>42</v>
      </c>
      <c r="X383" t="s">
        <v>42</v>
      </c>
      <c r="Y383" t="s">
        <v>42</v>
      </c>
      <c r="AA383" t="s">
        <v>636</v>
      </c>
      <c r="AB383" t="s">
        <v>73</v>
      </c>
      <c r="AC383" t="s">
        <v>74</v>
      </c>
      <c r="AD383" t="s">
        <v>46</v>
      </c>
      <c r="AE383">
        <v>2019</v>
      </c>
      <c r="AF383" t="s">
        <v>47</v>
      </c>
      <c r="AG383" t="s">
        <v>48</v>
      </c>
      <c r="AH383" t="s">
        <v>49</v>
      </c>
      <c r="AI383">
        <v>786</v>
      </c>
    </row>
    <row r="384" spans="1:35" hidden="1" x14ac:dyDescent="0.25">
      <c r="A384" t="s">
        <v>34</v>
      </c>
      <c r="B384" t="s">
        <v>35</v>
      </c>
      <c r="C384" t="s">
        <v>637</v>
      </c>
      <c r="D384">
        <v>18095103</v>
      </c>
      <c r="E384" t="s">
        <v>638</v>
      </c>
      <c r="F384">
        <v>20530</v>
      </c>
      <c r="G384" s="1">
        <v>44594</v>
      </c>
      <c r="H384" s="1"/>
      <c r="I384" s="1">
        <v>43808</v>
      </c>
      <c r="J384" t="s">
        <v>93</v>
      </c>
      <c r="N384" t="s">
        <v>52</v>
      </c>
      <c r="O384" t="s">
        <v>40</v>
      </c>
      <c r="P384" t="s">
        <v>70</v>
      </c>
      <c r="Q384" t="s">
        <v>1437</v>
      </c>
      <c r="R384" t="s">
        <v>142</v>
      </c>
      <c r="S384" t="s">
        <v>142</v>
      </c>
      <c r="T384" t="s">
        <v>44</v>
      </c>
      <c r="U384">
        <v>1</v>
      </c>
      <c r="V384" t="s">
        <v>42</v>
      </c>
      <c r="W384" t="s">
        <v>42</v>
      </c>
      <c r="X384" t="s">
        <v>42</v>
      </c>
      <c r="Y384" t="s">
        <v>42</v>
      </c>
      <c r="AB384" t="s">
        <v>73</v>
      </c>
      <c r="AC384" t="s">
        <v>74</v>
      </c>
      <c r="AD384" t="s">
        <v>46</v>
      </c>
      <c r="AE384">
        <v>2019</v>
      </c>
      <c r="AF384" t="s">
        <v>47</v>
      </c>
      <c r="AG384" t="s">
        <v>48</v>
      </c>
      <c r="AH384" t="s">
        <v>49</v>
      </c>
      <c r="AI384">
        <v>786</v>
      </c>
    </row>
    <row r="385" spans="1:35" s="38" customFormat="1" hidden="1" x14ac:dyDescent="0.25">
      <c r="A385" s="38" t="s">
        <v>34</v>
      </c>
      <c r="B385" s="38" t="s">
        <v>35</v>
      </c>
      <c r="C385" s="38" t="s">
        <v>618</v>
      </c>
      <c r="D385" s="38">
        <v>19075217</v>
      </c>
      <c r="E385" s="38" t="s">
        <v>619</v>
      </c>
      <c r="F385" s="38">
        <v>239</v>
      </c>
      <c r="G385" s="39">
        <v>44183</v>
      </c>
      <c r="H385" s="39"/>
      <c r="I385" s="39">
        <v>44182</v>
      </c>
      <c r="J385" s="38" t="s">
        <v>51</v>
      </c>
      <c r="K385" s="40" t="s">
        <v>125</v>
      </c>
      <c r="L385" s="38" t="s">
        <v>126</v>
      </c>
      <c r="M385" s="38">
        <v>1</v>
      </c>
      <c r="N385" s="38" t="s">
        <v>52</v>
      </c>
      <c r="O385" s="38" t="s">
        <v>53</v>
      </c>
      <c r="P385" s="38" t="s">
        <v>32</v>
      </c>
      <c r="Q385" t="s">
        <v>1436</v>
      </c>
      <c r="R385" s="38" t="s">
        <v>63</v>
      </c>
      <c r="S385" s="38" t="s">
        <v>126</v>
      </c>
      <c r="T385" s="38" t="s">
        <v>64</v>
      </c>
      <c r="U385" s="38">
        <v>1</v>
      </c>
      <c r="V385" s="38" t="s">
        <v>49</v>
      </c>
      <c r="W385" s="38" t="s">
        <v>49</v>
      </c>
      <c r="X385" s="38" t="s">
        <v>42</v>
      </c>
      <c r="Y385" s="38" t="s">
        <v>42</v>
      </c>
      <c r="Z385" s="38" t="s">
        <v>65</v>
      </c>
      <c r="AB385" s="38" t="s">
        <v>48</v>
      </c>
      <c r="AC385" s="38" t="s">
        <v>58</v>
      </c>
      <c r="AD385" s="38" t="s">
        <v>46</v>
      </c>
      <c r="AE385" s="38">
        <v>2019</v>
      </c>
      <c r="AF385" s="38" t="s">
        <v>47</v>
      </c>
      <c r="AG385" s="38" t="s">
        <v>48</v>
      </c>
      <c r="AH385" s="38" t="s">
        <v>49</v>
      </c>
      <c r="AI385" s="38">
        <v>1</v>
      </c>
    </row>
    <row r="386" spans="1:35" hidden="1" x14ac:dyDescent="0.25">
      <c r="A386" t="s">
        <v>34</v>
      </c>
      <c r="B386" t="s">
        <v>35</v>
      </c>
      <c r="C386" t="s">
        <v>639</v>
      </c>
      <c r="D386">
        <v>19075288</v>
      </c>
      <c r="E386" t="s">
        <v>640</v>
      </c>
      <c r="F386">
        <v>16513</v>
      </c>
      <c r="G386" s="1">
        <v>44593</v>
      </c>
      <c r="H386" s="1"/>
      <c r="I386" s="1">
        <v>44175</v>
      </c>
      <c r="J386" t="s">
        <v>38</v>
      </c>
      <c r="N386" t="s">
        <v>52</v>
      </c>
      <c r="O386" t="s">
        <v>40</v>
      </c>
      <c r="P386" t="s">
        <v>575</v>
      </c>
      <c r="Q386" t="s">
        <v>1437</v>
      </c>
      <c r="R386" t="s">
        <v>105</v>
      </c>
      <c r="S386" t="s">
        <v>105</v>
      </c>
      <c r="T386" t="s">
        <v>44</v>
      </c>
      <c r="U386">
        <v>1</v>
      </c>
      <c r="V386" t="s">
        <v>42</v>
      </c>
      <c r="W386" t="s">
        <v>42</v>
      </c>
      <c r="X386" t="s">
        <v>42</v>
      </c>
      <c r="Y386" t="s">
        <v>42</v>
      </c>
      <c r="AB386" t="s">
        <v>301</v>
      </c>
      <c r="AC386" t="s">
        <v>45</v>
      </c>
      <c r="AD386" t="s">
        <v>46</v>
      </c>
      <c r="AE386">
        <v>2019</v>
      </c>
      <c r="AF386" t="s">
        <v>47</v>
      </c>
      <c r="AG386" t="s">
        <v>48</v>
      </c>
      <c r="AH386" t="s">
        <v>49</v>
      </c>
      <c r="AI386">
        <v>418</v>
      </c>
    </row>
    <row r="387" spans="1:35" hidden="1" x14ac:dyDescent="0.25">
      <c r="A387" t="s">
        <v>34</v>
      </c>
      <c r="B387" t="s">
        <v>35</v>
      </c>
      <c r="C387" t="s">
        <v>228</v>
      </c>
      <c r="D387">
        <v>19075123</v>
      </c>
      <c r="E387" t="s">
        <v>229</v>
      </c>
      <c r="F387">
        <v>9067</v>
      </c>
      <c r="G387" s="1">
        <v>44025</v>
      </c>
      <c r="H387" s="1"/>
      <c r="I387" s="1">
        <v>43818</v>
      </c>
      <c r="J387" t="s">
        <v>51</v>
      </c>
      <c r="N387" t="s">
        <v>52</v>
      </c>
      <c r="O387" t="s">
        <v>53</v>
      </c>
      <c r="P387" t="s">
        <v>236</v>
      </c>
      <c r="Q387" t="s">
        <v>1436</v>
      </c>
      <c r="R387" t="s">
        <v>63</v>
      </c>
      <c r="S387" t="s">
        <v>641</v>
      </c>
      <c r="T387" t="s">
        <v>64</v>
      </c>
      <c r="U387">
        <v>1</v>
      </c>
      <c r="V387" t="s">
        <v>49</v>
      </c>
      <c r="W387" t="s">
        <v>42</v>
      </c>
      <c r="X387" t="s">
        <v>49</v>
      </c>
      <c r="Y387" t="s">
        <v>42</v>
      </c>
      <c r="Z387" t="s">
        <v>83</v>
      </c>
      <c r="AB387" t="s">
        <v>48</v>
      </c>
      <c r="AC387" t="s">
        <v>58</v>
      </c>
      <c r="AD387" t="s">
        <v>46</v>
      </c>
      <c r="AE387">
        <v>2019</v>
      </c>
      <c r="AF387" t="s">
        <v>47</v>
      </c>
      <c r="AG387" t="s">
        <v>48</v>
      </c>
      <c r="AH387" t="s">
        <v>49</v>
      </c>
      <c r="AI387">
        <v>207</v>
      </c>
    </row>
    <row r="388" spans="1:35" hidden="1" x14ac:dyDescent="0.25">
      <c r="A388" t="s">
        <v>34</v>
      </c>
      <c r="B388" t="s">
        <v>35</v>
      </c>
      <c r="C388" t="s">
        <v>642</v>
      </c>
      <c r="D388">
        <v>19075293</v>
      </c>
      <c r="E388" t="s">
        <v>643</v>
      </c>
      <c r="F388">
        <v>14444</v>
      </c>
      <c r="G388" s="1">
        <v>44592</v>
      </c>
      <c r="H388" s="1"/>
      <c r="I388" s="1">
        <v>44175</v>
      </c>
      <c r="J388" t="s">
        <v>38</v>
      </c>
      <c r="N388" t="s">
        <v>52</v>
      </c>
      <c r="O388" t="s">
        <v>40</v>
      </c>
      <c r="P388" t="s">
        <v>575</v>
      </c>
      <c r="Q388" t="s">
        <v>1437</v>
      </c>
      <c r="R388" t="s">
        <v>105</v>
      </c>
      <c r="S388" t="s">
        <v>105</v>
      </c>
      <c r="T388" t="s">
        <v>44</v>
      </c>
      <c r="U388">
        <v>1</v>
      </c>
      <c r="V388" t="s">
        <v>42</v>
      </c>
      <c r="W388" t="s">
        <v>42</v>
      </c>
      <c r="X388" t="s">
        <v>42</v>
      </c>
      <c r="Y388" t="s">
        <v>42</v>
      </c>
      <c r="AB388" t="s">
        <v>301</v>
      </c>
      <c r="AC388" t="s">
        <v>45</v>
      </c>
      <c r="AD388" t="s">
        <v>46</v>
      </c>
      <c r="AE388">
        <v>2019</v>
      </c>
      <c r="AF388" t="s">
        <v>47</v>
      </c>
      <c r="AG388" t="s">
        <v>48</v>
      </c>
      <c r="AH388" t="s">
        <v>49</v>
      </c>
      <c r="AI388">
        <v>417</v>
      </c>
    </row>
    <row r="389" spans="1:35" hidden="1" x14ac:dyDescent="0.25">
      <c r="A389" t="s">
        <v>34</v>
      </c>
      <c r="B389" t="s">
        <v>35</v>
      </c>
      <c r="C389" t="s">
        <v>426</v>
      </c>
      <c r="D389">
        <v>18043051</v>
      </c>
      <c r="E389" t="s">
        <v>427</v>
      </c>
      <c r="F389">
        <v>25514</v>
      </c>
      <c r="G389" s="1">
        <v>44590</v>
      </c>
      <c r="H389" s="1"/>
      <c r="I389" s="1">
        <v>44105</v>
      </c>
      <c r="J389" t="s">
        <v>69</v>
      </c>
      <c r="N389" t="s">
        <v>52</v>
      </c>
      <c r="O389" t="s">
        <v>40</v>
      </c>
      <c r="P389" t="s">
        <v>99</v>
      </c>
      <c r="Q389" t="s">
        <v>1437</v>
      </c>
      <c r="R389" t="s">
        <v>117</v>
      </c>
      <c r="S389" t="s">
        <v>117</v>
      </c>
      <c r="T389" t="s">
        <v>44</v>
      </c>
      <c r="U389">
        <v>1</v>
      </c>
      <c r="V389" t="s">
        <v>42</v>
      </c>
      <c r="W389" t="s">
        <v>42</v>
      </c>
      <c r="X389" t="s">
        <v>42</v>
      </c>
      <c r="Y389" t="s">
        <v>42</v>
      </c>
      <c r="AB389" t="s">
        <v>73</v>
      </c>
      <c r="AC389" t="s">
        <v>74</v>
      </c>
      <c r="AD389" t="s">
        <v>46</v>
      </c>
      <c r="AE389">
        <v>2019</v>
      </c>
      <c r="AF389" t="s">
        <v>100</v>
      </c>
      <c r="AG389" t="s">
        <v>48</v>
      </c>
      <c r="AH389" t="s">
        <v>49</v>
      </c>
      <c r="AI389">
        <v>485</v>
      </c>
    </row>
    <row r="390" spans="1:35" hidden="1" x14ac:dyDescent="0.25">
      <c r="A390" t="s">
        <v>34</v>
      </c>
      <c r="B390" t="s">
        <v>35</v>
      </c>
      <c r="C390" t="s">
        <v>426</v>
      </c>
      <c r="D390">
        <v>18043051</v>
      </c>
      <c r="E390" t="s">
        <v>427</v>
      </c>
      <c r="F390">
        <v>25514</v>
      </c>
      <c r="G390" s="1">
        <v>44590</v>
      </c>
      <c r="H390" s="1"/>
      <c r="I390" s="1">
        <v>44105</v>
      </c>
      <c r="J390" t="s">
        <v>69</v>
      </c>
      <c r="M390">
        <v>1</v>
      </c>
      <c r="N390" t="s">
        <v>52</v>
      </c>
      <c r="O390" t="s">
        <v>40</v>
      </c>
      <c r="P390" t="s">
        <v>99</v>
      </c>
      <c r="Q390" t="s">
        <v>1437</v>
      </c>
      <c r="R390" t="s">
        <v>63</v>
      </c>
      <c r="S390" t="s">
        <v>245</v>
      </c>
      <c r="T390" t="s">
        <v>90</v>
      </c>
      <c r="U390">
        <v>1</v>
      </c>
      <c r="V390" t="s">
        <v>42</v>
      </c>
      <c r="W390" t="s">
        <v>42</v>
      </c>
      <c r="X390" t="s">
        <v>42</v>
      </c>
      <c r="Y390" t="s">
        <v>42</v>
      </c>
      <c r="AB390" t="s">
        <v>73</v>
      </c>
      <c r="AC390" t="s">
        <v>74</v>
      </c>
      <c r="AD390" t="s">
        <v>46</v>
      </c>
      <c r="AE390">
        <v>2019</v>
      </c>
      <c r="AF390" t="s">
        <v>100</v>
      </c>
      <c r="AG390" t="s">
        <v>48</v>
      </c>
      <c r="AH390" t="s">
        <v>49</v>
      </c>
      <c r="AI390">
        <v>485</v>
      </c>
    </row>
    <row r="391" spans="1:35" hidden="1" x14ac:dyDescent="0.25">
      <c r="A391" t="s">
        <v>34</v>
      </c>
      <c r="B391" t="s">
        <v>35</v>
      </c>
      <c r="C391" t="s">
        <v>644</v>
      </c>
      <c r="D391">
        <v>19075041</v>
      </c>
      <c r="E391" t="s">
        <v>645</v>
      </c>
      <c r="F391">
        <v>19926</v>
      </c>
      <c r="G391" s="1">
        <v>44590</v>
      </c>
      <c r="H391" s="1"/>
      <c r="I391" s="1">
        <v>44228</v>
      </c>
      <c r="J391" t="s">
        <v>69</v>
      </c>
      <c r="N391" t="s">
        <v>52</v>
      </c>
      <c r="O391" t="s">
        <v>40</v>
      </c>
      <c r="P391" t="s">
        <v>646</v>
      </c>
      <c r="Q391" t="s">
        <v>1437</v>
      </c>
      <c r="R391" t="s">
        <v>142</v>
      </c>
      <c r="S391" t="s">
        <v>142</v>
      </c>
      <c r="T391" t="s">
        <v>44</v>
      </c>
      <c r="U391">
        <v>1</v>
      </c>
      <c r="V391" t="s">
        <v>42</v>
      </c>
      <c r="W391" t="s">
        <v>42</v>
      </c>
      <c r="X391" t="s">
        <v>42</v>
      </c>
      <c r="Y391" t="s">
        <v>42</v>
      </c>
      <c r="AB391" t="s">
        <v>73</v>
      </c>
      <c r="AC391" t="s">
        <v>74</v>
      </c>
      <c r="AD391" t="s">
        <v>46</v>
      </c>
      <c r="AE391">
        <v>2019</v>
      </c>
      <c r="AF391" t="s">
        <v>100</v>
      </c>
      <c r="AG391" t="s">
        <v>48</v>
      </c>
      <c r="AH391" t="s">
        <v>49</v>
      </c>
      <c r="AI391">
        <v>362</v>
      </c>
    </row>
    <row r="392" spans="1:35" hidden="1" x14ac:dyDescent="0.25">
      <c r="A392" t="s">
        <v>34</v>
      </c>
      <c r="B392" t="s">
        <v>35</v>
      </c>
      <c r="C392" t="s">
        <v>543</v>
      </c>
      <c r="D392">
        <v>18095099</v>
      </c>
      <c r="E392" t="s">
        <v>544</v>
      </c>
      <c r="F392">
        <v>2207</v>
      </c>
      <c r="G392" s="1">
        <v>44035</v>
      </c>
      <c r="H392" s="1">
        <v>44130</v>
      </c>
      <c r="I392" s="1">
        <v>43734</v>
      </c>
      <c r="J392" t="s">
        <v>312</v>
      </c>
      <c r="N392" t="s">
        <v>39</v>
      </c>
      <c r="O392" t="s">
        <v>40</v>
      </c>
      <c r="P392" t="s">
        <v>54</v>
      </c>
      <c r="Q392" t="s">
        <v>1437</v>
      </c>
      <c r="R392" t="s">
        <v>94</v>
      </c>
      <c r="S392" t="s">
        <v>94</v>
      </c>
      <c r="T392" t="s">
        <v>44</v>
      </c>
      <c r="U392">
        <v>1</v>
      </c>
      <c r="V392" t="s">
        <v>42</v>
      </c>
      <c r="W392" t="s">
        <v>42</v>
      </c>
      <c r="X392" t="s">
        <v>42</v>
      </c>
      <c r="Y392" t="s">
        <v>42</v>
      </c>
      <c r="AB392" t="s">
        <v>48</v>
      </c>
      <c r="AC392" t="s">
        <v>58</v>
      </c>
      <c r="AD392" t="s">
        <v>46</v>
      </c>
      <c r="AE392">
        <v>2019</v>
      </c>
      <c r="AF392" t="s">
        <v>47</v>
      </c>
      <c r="AG392" t="s">
        <v>48</v>
      </c>
      <c r="AH392" t="s">
        <v>49</v>
      </c>
      <c r="AI392">
        <v>301</v>
      </c>
    </row>
    <row r="393" spans="1:35" hidden="1" x14ac:dyDescent="0.25">
      <c r="A393" t="s">
        <v>34</v>
      </c>
      <c r="B393" t="s">
        <v>35</v>
      </c>
      <c r="E393" t="s">
        <v>984</v>
      </c>
      <c r="F393">
        <v>11262</v>
      </c>
      <c r="G393" s="1">
        <v>44419</v>
      </c>
      <c r="H393" s="1"/>
      <c r="I393" s="1">
        <v>43808</v>
      </c>
      <c r="J393" t="s">
        <v>51</v>
      </c>
      <c r="K393" s="2" t="s">
        <v>125</v>
      </c>
      <c r="L393" t="s">
        <v>126</v>
      </c>
      <c r="M393">
        <v>1</v>
      </c>
      <c r="N393" t="s">
        <v>52</v>
      </c>
      <c r="O393" t="s">
        <v>53</v>
      </c>
      <c r="P393" t="s">
        <v>391</v>
      </c>
      <c r="Q393" t="s">
        <v>1437</v>
      </c>
      <c r="R393" t="s">
        <v>63</v>
      </c>
      <c r="S393" t="s">
        <v>126</v>
      </c>
      <c r="T393" t="s">
        <v>64</v>
      </c>
      <c r="U393">
        <v>1</v>
      </c>
      <c r="V393" t="s">
        <v>49</v>
      </c>
      <c r="W393" t="s">
        <v>49</v>
      </c>
      <c r="X393" t="s">
        <v>42</v>
      </c>
      <c r="Y393" t="s">
        <v>42</v>
      </c>
      <c r="Z393" t="s">
        <v>65</v>
      </c>
      <c r="AA393" t="s">
        <v>438</v>
      </c>
      <c r="AB393" t="s">
        <v>48</v>
      </c>
      <c r="AC393" t="s">
        <v>58</v>
      </c>
      <c r="AD393" t="s">
        <v>46</v>
      </c>
      <c r="AE393">
        <v>2019</v>
      </c>
      <c r="AF393" t="s">
        <v>47</v>
      </c>
      <c r="AG393" t="s">
        <v>48</v>
      </c>
      <c r="AH393" t="s">
        <v>49</v>
      </c>
      <c r="AI393">
        <v>611</v>
      </c>
    </row>
    <row r="394" spans="1:35" hidden="1" x14ac:dyDescent="0.25">
      <c r="A394" t="s">
        <v>34</v>
      </c>
      <c r="B394" t="s">
        <v>35</v>
      </c>
      <c r="C394" t="s">
        <v>671</v>
      </c>
      <c r="D394">
        <v>19075085</v>
      </c>
      <c r="E394" t="s">
        <v>672</v>
      </c>
      <c r="F394">
        <v>210</v>
      </c>
      <c r="G394" s="1">
        <v>44368</v>
      </c>
      <c r="H394" s="1">
        <v>44368</v>
      </c>
      <c r="I394" s="1">
        <v>44368</v>
      </c>
      <c r="J394" t="s">
        <v>51</v>
      </c>
      <c r="K394" s="2" t="s">
        <v>129</v>
      </c>
      <c r="L394" t="s">
        <v>130</v>
      </c>
      <c r="M394">
        <v>1</v>
      </c>
      <c r="N394" t="s">
        <v>52</v>
      </c>
      <c r="O394" t="s">
        <v>53</v>
      </c>
      <c r="Q394" t="s">
        <v>1436</v>
      </c>
      <c r="R394" t="s">
        <v>63</v>
      </c>
      <c r="S394" t="s">
        <v>130</v>
      </c>
      <c r="T394" t="s">
        <v>64</v>
      </c>
      <c r="U394">
        <v>1</v>
      </c>
      <c r="V394" t="s">
        <v>49</v>
      </c>
      <c r="W394" t="s">
        <v>49</v>
      </c>
      <c r="X394" t="s">
        <v>42</v>
      </c>
      <c r="Y394" t="s">
        <v>42</v>
      </c>
      <c r="Z394" t="s">
        <v>65</v>
      </c>
      <c r="AB394" t="s">
        <v>48</v>
      </c>
      <c r="AC394" t="s">
        <v>58</v>
      </c>
      <c r="AD394" t="s">
        <v>46</v>
      </c>
      <c r="AE394">
        <v>2019</v>
      </c>
      <c r="AF394" t="s">
        <v>333</v>
      </c>
      <c r="AG394" t="s">
        <v>333</v>
      </c>
      <c r="AH394" t="s">
        <v>42</v>
      </c>
      <c r="AI394">
        <v>0</v>
      </c>
    </row>
    <row r="395" spans="1:35" s="18" customFormat="1" hidden="1" x14ac:dyDescent="0.25">
      <c r="A395" s="18" t="s">
        <v>34</v>
      </c>
      <c r="B395" s="18" t="s">
        <v>35</v>
      </c>
      <c r="C395" s="18" t="s">
        <v>228</v>
      </c>
      <c r="D395" s="18">
        <v>19075123</v>
      </c>
      <c r="E395" s="18" t="s">
        <v>229</v>
      </c>
      <c r="F395" s="18">
        <v>24816</v>
      </c>
      <c r="G395" s="19">
        <v>44281</v>
      </c>
      <c r="H395" s="19">
        <v>43784</v>
      </c>
      <c r="I395" s="19">
        <v>43818</v>
      </c>
      <c r="J395" s="18" t="s">
        <v>51</v>
      </c>
      <c r="K395" s="20" t="s">
        <v>466</v>
      </c>
      <c r="L395" s="18" t="s">
        <v>467</v>
      </c>
      <c r="M395" s="18">
        <v>1</v>
      </c>
      <c r="N395" s="18" t="s">
        <v>52</v>
      </c>
      <c r="O395" s="18" t="s">
        <v>53</v>
      </c>
      <c r="P395" s="18" t="s">
        <v>236</v>
      </c>
      <c r="Q395" t="s">
        <v>1436</v>
      </c>
      <c r="R395" s="18" t="s">
        <v>63</v>
      </c>
      <c r="S395" s="18" t="s">
        <v>467</v>
      </c>
      <c r="T395" s="18" t="s">
        <v>64</v>
      </c>
      <c r="U395" s="18">
        <v>1</v>
      </c>
      <c r="V395" s="18" t="s">
        <v>49</v>
      </c>
      <c r="W395" s="18" t="s">
        <v>49</v>
      </c>
      <c r="X395" s="18" t="s">
        <v>42</v>
      </c>
      <c r="Y395" s="18" t="s">
        <v>42</v>
      </c>
      <c r="Z395" s="18" t="s">
        <v>65</v>
      </c>
      <c r="AB395" s="18" t="s">
        <v>48</v>
      </c>
      <c r="AC395" s="18" t="s">
        <v>58</v>
      </c>
      <c r="AD395" s="18" t="s">
        <v>46</v>
      </c>
      <c r="AE395" s="18">
        <v>2019</v>
      </c>
      <c r="AF395" s="18" t="s">
        <v>47</v>
      </c>
      <c r="AG395" s="18" t="s">
        <v>48</v>
      </c>
      <c r="AH395" s="18" t="s">
        <v>49</v>
      </c>
      <c r="AI395" s="18">
        <v>463</v>
      </c>
    </row>
    <row r="396" spans="1:35" hidden="1" x14ac:dyDescent="0.25">
      <c r="A396" t="s">
        <v>34</v>
      </c>
      <c r="B396" t="s">
        <v>35</v>
      </c>
      <c r="C396" t="s">
        <v>341</v>
      </c>
      <c r="D396">
        <v>19075285</v>
      </c>
      <c r="E396" t="s">
        <v>342</v>
      </c>
      <c r="F396">
        <v>40685</v>
      </c>
      <c r="G396" s="1">
        <v>44589</v>
      </c>
      <c r="H396" s="1"/>
      <c r="I396" s="1">
        <v>43818</v>
      </c>
      <c r="J396" t="s">
        <v>51</v>
      </c>
      <c r="N396" t="s">
        <v>52</v>
      </c>
      <c r="O396" t="s">
        <v>40</v>
      </c>
      <c r="P396" t="s">
        <v>236</v>
      </c>
      <c r="Q396" t="s">
        <v>1437</v>
      </c>
      <c r="R396" t="s">
        <v>243</v>
      </c>
      <c r="S396" t="s">
        <v>243</v>
      </c>
      <c r="T396" t="s">
        <v>44</v>
      </c>
      <c r="U396">
        <v>1</v>
      </c>
      <c r="V396" t="s">
        <v>42</v>
      </c>
      <c r="W396" t="s">
        <v>42</v>
      </c>
      <c r="X396" t="s">
        <v>42</v>
      </c>
      <c r="Y396" t="s">
        <v>42</v>
      </c>
      <c r="AB396" t="s">
        <v>48</v>
      </c>
      <c r="AC396" t="s">
        <v>58</v>
      </c>
      <c r="AD396" t="s">
        <v>46</v>
      </c>
      <c r="AE396">
        <v>2019</v>
      </c>
      <c r="AF396" t="s">
        <v>47</v>
      </c>
      <c r="AG396" t="s">
        <v>48</v>
      </c>
      <c r="AH396" t="s">
        <v>49</v>
      </c>
      <c r="AI396">
        <v>771</v>
      </c>
    </row>
    <row r="397" spans="1:35" hidden="1" x14ac:dyDescent="0.25">
      <c r="A397" t="s">
        <v>34</v>
      </c>
      <c r="B397" t="s">
        <v>35</v>
      </c>
      <c r="C397" t="s">
        <v>341</v>
      </c>
      <c r="D397">
        <v>19075285</v>
      </c>
      <c r="E397" t="s">
        <v>342</v>
      </c>
      <c r="F397">
        <v>40685</v>
      </c>
      <c r="G397" s="1">
        <v>44589</v>
      </c>
      <c r="H397" s="1"/>
      <c r="I397" s="1">
        <v>43818</v>
      </c>
      <c r="J397" t="s">
        <v>51</v>
      </c>
      <c r="N397" t="s">
        <v>52</v>
      </c>
      <c r="O397" t="s">
        <v>40</v>
      </c>
      <c r="P397" t="s">
        <v>236</v>
      </c>
      <c r="Q397" t="s">
        <v>1437</v>
      </c>
      <c r="R397" t="s">
        <v>63</v>
      </c>
      <c r="S397" t="s">
        <v>651</v>
      </c>
      <c r="T397" t="s">
        <v>151</v>
      </c>
      <c r="U397">
        <v>1</v>
      </c>
      <c r="V397" t="s">
        <v>42</v>
      </c>
      <c r="W397" t="s">
        <v>42</v>
      </c>
      <c r="X397" t="s">
        <v>42</v>
      </c>
      <c r="Y397" t="s">
        <v>42</v>
      </c>
      <c r="AB397" t="s">
        <v>48</v>
      </c>
      <c r="AC397" t="s">
        <v>58</v>
      </c>
      <c r="AD397" t="s">
        <v>46</v>
      </c>
      <c r="AE397">
        <v>2019</v>
      </c>
      <c r="AF397" t="s">
        <v>47</v>
      </c>
      <c r="AG397" t="s">
        <v>48</v>
      </c>
      <c r="AH397" t="s">
        <v>49</v>
      </c>
      <c r="AI397">
        <v>771</v>
      </c>
    </row>
    <row r="398" spans="1:35" hidden="1" x14ac:dyDescent="0.25">
      <c r="A398" t="s">
        <v>34</v>
      </c>
      <c r="B398" t="s">
        <v>35</v>
      </c>
      <c r="E398" t="s">
        <v>1153</v>
      </c>
      <c r="F398">
        <v>3650</v>
      </c>
      <c r="G398" s="1">
        <v>44260</v>
      </c>
      <c r="H398" s="1"/>
      <c r="I398" s="1">
        <v>43808</v>
      </c>
      <c r="J398" t="s">
        <v>51</v>
      </c>
      <c r="K398" s="2" t="s">
        <v>125</v>
      </c>
      <c r="L398" t="s">
        <v>126</v>
      </c>
      <c r="M398">
        <v>1</v>
      </c>
      <c r="N398" t="s">
        <v>52</v>
      </c>
      <c r="O398" t="s">
        <v>53</v>
      </c>
      <c r="P398" t="s">
        <v>391</v>
      </c>
      <c r="Q398" t="s">
        <v>1436</v>
      </c>
      <c r="R398" t="s">
        <v>63</v>
      </c>
      <c r="S398" t="s">
        <v>126</v>
      </c>
      <c r="T398" t="s">
        <v>64</v>
      </c>
      <c r="U398">
        <v>1</v>
      </c>
      <c r="V398" t="s">
        <v>49</v>
      </c>
      <c r="W398" t="s">
        <v>49</v>
      </c>
      <c r="X398" t="s">
        <v>42</v>
      </c>
      <c r="Y398" t="s">
        <v>42</v>
      </c>
      <c r="Z398" t="s">
        <v>65</v>
      </c>
      <c r="AA398" t="s">
        <v>438</v>
      </c>
      <c r="AB398" t="s">
        <v>48</v>
      </c>
      <c r="AC398" t="s">
        <v>58</v>
      </c>
      <c r="AD398" t="s">
        <v>46</v>
      </c>
      <c r="AE398">
        <v>2019</v>
      </c>
      <c r="AF398" t="s">
        <v>47</v>
      </c>
      <c r="AG398" t="s">
        <v>48</v>
      </c>
      <c r="AH398" t="s">
        <v>49</v>
      </c>
      <c r="AI398">
        <v>452</v>
      </c>
    </row>
    <row r="399" spans="1:35" hidden="1" x14ac:dyDescent="0.25">
      <c r="A399" t="s">
        <v>34</v>
      </c>
      <c r="B399" t="s">
        <v>35</v>
      </c>
      <c r="C399" t="s">
        <v>284</v>
      </c>
      <c r="D399">
        <v>19075164</v>
      </c>
      <c r="E399" t="s">
        <v>285</v>
      </c>
      <c r="F399">
        <v>40564</v>
      </c>
      <c r="G399" s="1">
        <v>44588</v>
      </c>
      <c r="H399" s="1"/>
      <c r="I399" s="1">
        <v>43818</v>
      </c>
      <c r="J399" t="s">
        <v>51</v>
      </c>
      <c r="N399" t="s">
        <v>52</v>
      </c>
      <c r="O399" t="s">
        <v>40</v>
      </c>
      <c r="P399" t="s">
        <v>236</v>
      </c>
      <c r="Q399" t="s">
        <v>1437</v>
      </c>
      <c r="R399" t="s">
        <v>243</v>
      </c>
      <c r="S399" t="s">
        <v>243</v>
      </c>
      <c r="T399" t="s">
        <v>44</v>
      </c>
      <c r="U399">
        <v>1</v>
      </c>
      <c r="V399" t="s">
        <v>42</v>
      </c>
      <c r="W399" t="s">
        <v>42</v>
      </c>
      <c r="X399" t="s">
        <v>42</v>
      </c>
      <c r="Y399" t="s">
        <v>42</v>
      </c>
      <c r="AB399" t="s">
        <v>48</v>
      </c>
      <c r="AC399" t="s">
        <v>58</v>
      </c>
      <c r="AD399" t="s">
        <v>46</v>
      </c>
      <c r="AE399">
        <v>2019</v>
      </c>
      <c r="AF399" t="s">
        <v>47</v>
      </c>
      <c r="AG399" t="s">
        <v>48</v>
      </c>
      <c r="AH399" t="s">
        <v>49</v>
      </c>
      <c r="AI399">
        <v>770</v>
      </c>
    </row>
    <row r="400" spans="1:35" hidden="1" x14ac:dyDescent="0.25">
      <c r="A400" t="s">
        <v>34</v>
      </c>
      <c r="B400" t="s">
        <v>35</v>
      </c>
      <c r="C400" t="s">
        <v>418</v>
      </c>
      <c r="D400">
        <v>18095141</v>
      </c>
      <c r="E400" t="s">
        <v>419</v>
      </c>
      <c r="F400">
        <v>6614</v>
      </c>
      <c r="G400" s="1">
        <v>44321</v>
      </c>
      <c r="H400" s="1">
        <v>43815</v>
      </c>
      <c r="I400" s="1">
        <v>44092</v>
      </c>
      <c r="J400" t="s">
        <v>51</v>
      </c>
      <c r="K400" s="2" t="s">
        <v>61</v>
      </c>
      <c r="L400" t="s">
        <v>62</v>
      </c>
      <c r="M400">
        <v>1</v>
      </c>
      <c r="N400" t="s">
        <v>52</v>
      </c>
      <c r="O400" t="s">
        <v>53</v>
      </c>
      <c r="Q400" t="s">
        <v>1436</v>
      </c>
      <c r="R400" t="s">
        <v>63</v>
      </c>
      <c r="S400" t="s">
        <v>62</v>
      </c>
      <c r="T400" t="s">
        <v>64</v>
      </c>
      <c r="U400">
        <v>1</v>
      </c>
      <c r="V400" t="s">
        <v>49</v>
      </c>
      <c r="W400" t="s">
        <v>49</v>
      </c>
      <c r="X400" t="s">
        <v>42</v>
      </c>
      <c r="Y400" t="s">
        <v>42</v>
      </c>
      <c r="Z400" t="s">
        <v>65</v>
      </c>
      <c r="AB400" t="s">
        <v>48</v>
      </c>
      <c r="AC400" t="s">
        <v>58</v>
      </c>
      <c r="AD400" t="s">
        <v>46</v>
      </c>
      <c r="AE400">
        <v>2019</v>
      </c>
      <c r="AF400" t="s">
        <v>47</v>
      </c>
      <c r="AG400" t="s">
        <v>48</v>
      </c>
      <c r="AH400" t="s">
        <v>49</v>
      </c>
      <c r="AI400">
        <v>229</v>
      </c>
    </row>
    <row r="401" spans="1:35" hidden="1" x14ac:dyDescent="0.25">
      <c r="A401" t="s">
        <v>34</v>
      </c>
      <c r="B401" t="s">
        <v>35</v>
      </c>
      <c r="C401" t="s">
        <v>284</v>
      </c>
      <c r="D401">
        <v>19075164</v>
      </c>
      <c r="E401" t="s">
        <v>285</v>
      </c>
      <c r="F401">
        <v>40564</v>
      </c>
      <c r="G401" s="1">
        <v>44588</v>
      </c>
      <c r="H401" s="1"/>
      <c r="I401" s="1">
        <v>43818</v>
      </c>
      <c r="J401" t="s">
        <v>51</v>
      </c>
      <c r="N401" t="s">
        <v>52</v>
      </c>
      <c r="O401" t="s">
        <v>40</v>
      </c>
      <c r="P401" t="s">
        <v>236</v>
      </c>
      <c r="Q401" t="s">
        <v>1437</v>
      </c>
      <c r="R401" t="s">
        <v>63</v>
      </c>
      <c r="S401" t="s">
        <v>634</v>
      </c>
      <c r="T401" t="s">
        <v>67</v>
      </c>
      <c r="U401">
        <v>1</v>
      </c>
      <c r="V401" t="s">
        <v>42</v>
      </c>
      <c r="W401" t="s">
        <v>42</v>
      </c>
      <c r="X401" t="s">
        <v>42</v>
      </c>
      <c r="Y401" t="s">
        <v>42</v>
      </c>
      <c r="AB401" t="s">
        <v>48</v>
      </c>
      <c r="AC401" t="s">
        <v>58</v>
      </c>
      <c r="AD401" t="s">
        <v>46</v>
      </c>
      <c r="AE401">
        <v>2019</v>
      </c>
      <c r="AF401" t="s">
        <v>47</v>
      </c>
      <c r="AG401" t="s">
        <v>48</v>
      </c>
      <c r="AH401" t="s">
        <v>49</v>
      </c>
      <c r="AI401">
        <v>770</v>
      </c>
    </row>
    <row r="402" spans="1:35" hidden="1" x14ac:dyDescent="0.25">
      <c r="A402" t="s">
        <v>34</v>
      </c>
      <c r="B402" t="s">
        <v>35</v>
      </c>
      <c r="C402" t="s">
        <v>131</v>
      </c>
      <c r="D402">
        <v>19075128</v>
      </c>
      <c r="E402" t="s">
        <v>132</v>
      </c>
      <c r="F402">
        <v>5295</v>
      </c>
      <c r="G402" s="1">
        <v>44587</v>
      </c>
      <c r="H402" s="1"/>
      <c r="I402" s="1">
        <v>44428</v>
      </c>
      <c r="J402" t="s">
        <v>38</v>
      </c>
      <c r="N402" t="s">
        <v>52</v>
      </c>
      <c r="O402" t="s">
        <v>40</v>
      </c>
      <c r="P402" t="s">
        <v>133</v>
      </c>
      <c r="Q402" t="s">
        <v>1437</v>
      </c>
      <c r="R402" t="s">
        <v>246</v>
      </c>
      <c r="S402" t="s">
        <v>246</v>
      </c>
      <c r="T402" t="s">
        <v>44</v>
      </c>
      <c r="U402">
        <v>1</v>
      </c>
      <c r="V402" t="s">
        <v>42</v>
      </c>
      <c r="W402" t="s">
        <v>42</v>
      </c>
      <c r="X402" t="s">
        <v>42</v>
      </c>
      <c r="Y402" t="s">
        <v>42</v>
      </c>
      <c r="AB402" t="s">
        <v>301</v>
      </c>
      <c r="AC402" t="s">
        <v>45</v>
      </c>
      <c r="AD402" t="s">
        <v>46</v>
      </c>
      <c r="AE402">
        <v>2019</v>
      </c>
      <c r="AF402" t="s">
        <v>47</v>
      </c>
      <c r="AG402" t="s">
        <v>48</v>
      </c>
      <c r="AH402" t="s">
        <v>49</v>
      </c>
      <c r="AI402">
        <v>159</v>
      </c>
    </row>
    <row r="403" spans="1:35" hidden="1" x14ac:dyDescent="0.25">
      <c r="A403" t="s">
        <v>34</v>
      </c>
      <c r="B403" t="s">
        <v>35</v>
      </c>
      <c r="C403" t="s">
        <v>131</v>
      </c>
      <c r="D403">
        <v>19075128</v>
      </c>
      <c r="E403" t="s">
        <v>132</v>
      </c>
      <c r="F403">
        <v>5295</v>
      </c>
      <c r="G403" s="1">
        <v>44587</v>
      </c>
      <c r="H403" s="1"/>
      <c r="I403" s="1">
        <v>44428</v>
      </c>
      <c r="J403" t="s">
        <v>38</v>
      </c>
      <c r="N403" t="s">
        <v>52</v>
      </c>
      <c r="O403" t="s">
        <v>40</v>
      </c>
      <c r="P403" t="s">
        <v>133</v>
      </c>
      <c r="Q403" t="s">
        <v>1437</v>
      </c>
      <c r="R403" t="s">
        <v>63</v>
      </c>
      <c r="S403" t="s">
        <v>409</v>
      </c>
      <c r="T403" t="s">
        <v>151</v>
      </c>
      <c r="U403">
        <v>1</v>
      </c>
      <c r="V403" t="s">
        <v>42</v>
      </c>
      <c r="W403" t="s">
        <v>42</v>
      </c>
      <c r="X403" t="s">
        <v>42</v>
      </c>
      <c r="Y403" t="s">
        <v>42</v>
      </c>
      <c r="AA403" t="s">
        <v>254</v>
      </c>
      <c r="AB403" t="s">
        <v>301</v>
      </c>
      <c r="AC403" t="s">
        <v>45</v>
      </c>
      <c r="AD403" t="s">
        <v>46</v>
      </c>
      <c r="AE403">
        <v>2019</v>
      </c>
      <c r="AF403" t="s">
        <v>47</v>
      </c>
      <c r="AG403" t="s">
        <v>48</v>
      </c>
      <c r="AH403" t="s">
        <v>49</v>
      </c>
      <c r="AI403">
        <v>159</v>
      </c>
    </row>
    <row r="404" spans="1:35" hidden="1" x14ac:dyDescent="0.25">
      <c r="A404" t="s">
        <v>34</v>
      </c>
      <c r="B404" t="s">
        <v>35</v>
      </c>
      <c r="C404" t="s">
        <v>123</v>
      </c>
      <c r="D404">
        <v>19075060</v>
      </c>
      <c r="E404" t="s">
        <v>124</v>
      </c>
      <c r="F404">
        <v>19813</v>
      </c>
      <c r="G404" s="1">
        <v>44224</v>
      </c>
      <c r="H404" s="1"/>
      <c r="I404" s="1">
        <v>43804</v>
      </c>
      <c r="J404" t="s">
        <v>51</v>
      </c>
      <c r="N404" t="s">
        <v>52</v>
      </c>
      <c r="O404" t="s">
        <v>40</v>
      </c>
      <c r="P404" t="s">
        <v>127</v>
      </c>
      <c r="Q404" t="s">
        <v>1437</v>
      </c>
      <c r="R404" t="s">
        <v>63</v>
      </c>
      <c r="S404" t="s">
        <v>1182</v>
      </c>
      <c r="T404" t="s">
        <v>64</v>
      </c>
      <c r="U404">
        <v>1</v>
      </c>
      <c r="V404" t="s">
        <v>49</v>
      </c>
      <c r="W404" t="s">
        <v>49</v>
      </c>
      <c r="X404" t="s">
        <v>42</v>
      </c>
      <c r="Y404" t="s">
        <v>42</v>
      </c>
      <c r="Z404" t="s">
        <v>65</v>
      </c>
      <c r="AA404" t="s">
        <v>254</v>
      </c>
      <c r="AB404" t="s">
        <v>48</v>
      </c>
      <c r="AC404" t="s">
        <v>58</v>
      </c>
      <c r="AD404" t="s">
        <v>46</v>
      </c>
      <c r="AE404">
        <v>2019</v>
      </c>
      <c r="AF404" t="s">
        <v>47</v>
      </c>
      <c r="AG404" t="s">
        <v>48</v>
      </c>
      <c r="AH404" t="s">
        <v>49</v>
      </c>
      <c r="AI404">
        <v>420</v>
      </c>
    </row>
    <row r="405" spans="1:35" hidden="1" x14ac:dyDescent="0.25">
      <c r="A405" t="s">
        <v>34</v>
      </c>
      <c r="B405" t="s">
        <v>35</v>
      </c>
      <c r="C405" t="s">
        <v>418</v>
      </c>
      <c r="D405">
        <v>18095141</v>
      </c>
      <c r="E405" t="s">
        <v>419</v>
      </c>
      <c r="F405">
        <v>15974</v>
      </c>
      <c r="G405" s="1">
        <v>44587</v>
      </c>
      <c r="H405" s="1"/>
      <c r="I405" s="1">
        <v>44092</v>
      </c>
      <c r="J405" t="s">
        <v>51</v>
      </c>
      <c r="N405" t="s">
        <v>52</v>
      </c>
      <c r="O405" t="s">
        <v>40</v>
      </c>
      <c r="P405" t="s">
        <v>266</v>
      </c>
      <c r="Q405" t="s">
        <v>1437</v>
      </c>
      <c r="R405" t="s">
        <v>105</v>
      </c>
      <c r="S405" t="s">
        <v>105</v>
      </c>
      <c r="T405" t="s">
        <v>44</v>
      </c>
      <c r="U405">
        <v>1</v>
      </c>
      <c r="V405" t="s">
        <v>42</v>
      </c>
      <c r="W405" t="s">
        <v>42</v>
      </c>
      <c r="X405" t="s">
        <v>42</v>
      </c>
      <c r="Y405" t="s">
        <v>42</v>
      </c>
      <c r="AB405" t="s">
        <v>48</v>
      </c>
      <c r="AC405" t="s">
        <v>58</v>
      </c>
      <c r="AD405" t="s">
        <v>46</v>
      </c>
      <c r="AE405">
        <v>2019</v>
      </c>
      <c r="AF405" t="s">
        <v>47</v>
      </c>
      <c r="AG405" t="s">
        <v>48</v>
      </c>
      <c r="AH405" t="s">
        <v>49</v>
      </c>
      <c r="AI405">
        <v>495</v>
      </c>
    </row>
    <row r="406" spans="1:35" hidden="1" x14ac:dyDescent="0.25">
      <c r="A406" t="s">
        <v>34</v>
      </c>
      <c r="B406" t="s">
        <v>35</v>
      </c>
      <c r="C406" t="s">
        <v>418</v>
      </c>
      <c r="D406">
        <v>18095141</v>
      </c>
      <c r="E406" t="s">
        <v>419</v>
      </c>
      <c r="F406">
        <v>15974</v>
      </c>
      <c r="G406" s="1">
        <v>44587</v>
      </c>
      <c r="H406" s="1"/>
      <c r="I406" s="1">
        <v>44092</v>
      </c>
      <c r="J406" t="s">
        <v>51</v>
      </c>
      <c r="N406" t="s">
        <v>52</v>
      </c>
      <c r="O406" t="s">
        <v>40</v>
      </c>
      <c r="P406" t="s">
        <v>266</v>
      </c>
      <c r="Q406" t="s">
        <v>1437</v>
      </c>
      <c r="R406" t="s">
        <v>63</v>
      </c>
      <c r="S406" t="s">
        <v>121</v>
      </c>
      <c r="T406" t="s">
        <v>146</v>
      </c>
      <c r="U406">
        <v>1</v>
      </c>
      <c r="V406" t="s">
        <v>42</v>
      </c>
      <c r="W406" t="s">
        <v>42</v>
      </c>
      <c r="X406" t="s">
        <v>42</v>
      </c>
      <c r="Y406" t="s">
        <v>42</v>
      </c>
      <c r="AB406" t="s">
        <v>48</v>
      </c>
      <c r="AC406" t="s">
        <v>58</v>
      </c>
      <c r="AD406" t="s">
        <v>46</v>
      </c>
      <c r="AE406">
        <v>2019</v>
      </c>
      <c r="AF406" t="s">
        <v>47</v>
      </c>
      <c r="AG406" t="s">
        <v>48</v>
      </c>
      <c r="AH406" t="s">
        <v>49</v>
      </c>
      <c r="AI406">
        <v>495</v>
      </c>
    </row>
    <row r="407" spans="1:35" hidden="1" x14ac:dyDescent="0.25">
      <c r="A407" t="s">
        <v>34</v>
      </c>
      <c r="B407" t="s">
        <v>35</v>
      </c>
      <c r="C407" t="s">
        <v>400</v>
      </c>
      <c r="D407">
        <v>18095108</v>
      </c>
      <c r="E407" t="s">
        <v>401</v>
      </c>
      <c r="F407">
        <v>39618</v>
      </c>
      <c r="G407" s="1">
        <v>44587</v>
      </c>
      <c r="H407" s="1"/>
      <c r="I407" s="1">
        <v>43804</v>
      </c>
      <c r="J407" t="s">
        <v>51</v>
      </c>
      <c r="N407" t="s">
        <v>52</v>
      </c>
      <c r="O407" t="s">
        <v>40</v>
      </c>
      <c r="P407" t="s">
        <v>127</v>
      </c>
      <c r="Q407" t="s">
        <v>1437</v>
      </c>
      <c r="R407" t="s">
        <v>243</v>
      </c>
      <c r="S407" t="s">
        <v>243</v>
      </c>
      <c r="T407" t="s">
        <v>44</v>
      </c>
      <c r="U407">
        <v>1</v>
      </c>
      <c r="V407" t="s">
        <v>42</v>
      </c>
      <c r="W407" t="s">
        <v>42</v>
      </c>
      <c r="X407" t="s">
        <v>42</v>
      </c>
      <c r="Y407" t="s">
        <v>42</v>
      </c>
      <c r="AB407" t="s">
        <v>48</v>
      </c>
      <c r="AC407" t="s">
        <v>58</v>
      </c>
      <c r="AD407" t="s">
        <v>46</v>
      </c>
      <c r="AE407">
        <v>2019</v>
      </c>
      <c r="AF407" t="s">
        <v>47</v>
      </c>
      <c r="AG407" t="s">
        <v>48</v>
      </c>
      <c r="AH407" t="s">
        <v>49</v>
      </c>
      <c r="AI407">
        <v>783</v>
      </c>
    </row>
    <row r="408" spans="1:35" hidden="1" x14ac:dyDescent="0.25">
      <c r="A408" t="s">
        <v>34</v>
      </c>
      <c r="B408" t="s">
        <v>35</v>
      </c>
      <c r="C408" t="s">
        <v>400</v>
      </c>
      <c r="D408">
        <v>18095108</v>
      </c>
      <c r="E408" t="s">
        <v>401</v>
      </c>
      <c r="F408">
        <v>39618</v>
      </c>
      <c r="G408" s="1">
        <v>44586</v>
      </c>
      <c r="H408" s="1"/>
      <c r="I408" s="1">
        <v>43804</v>
      </c>
      <c r="J408" t="s">
        <v>51</v>
      </c>
      <c r="N408" t="s">
        <v>52</v>
      </c>
      <c r="O408" t="s">
        <v>40</v>
      </c>
      <c r="P408" t="s">
        <v>127</v>
      </c>
      <c r="Q408" t="s">
        <v>1437</v>
      </c>
      <c r="R408" t="s">
        <v>63</v>
      </c>
      <c r="S408" t="s">
        <v>121</v>
      </c>
      <c r="T408" t="s">
        <v>146</v>
      </c>
      <c r="U408">
        <v>1</v>
      </c>
      <c r="V408" t="s">
        <v>42</v>
      </c>
      <c r="W408" t="s">
        <v>42</v>
      </c>
      <c r="X408" t="s">
        <v>42</v>
      </c>
      <c r="Y408" t="s">
        <v>42</v>
      </c>
      <c r="AB408" t="s">
        <v>48</v>
      </c>
      <c r="AC408" t="s">
        <v>58</v>
      </c>
      <c r="AD408" t="s">
        <v>46</v>
      </c>
      <c r="AE408">
        <v>2019</v>
      </c>
      <c r="AF408" t="s">
        <v>47</v>
      </c>
      <c r="AG408" t="s">
        <v>48</v>
      </c>
      <c r="AH408" t="s">
        <v>49</v>
      </c>
      <c r="AI408">
        <v>782</v>
      </c>
    </row>
    <row r="409" spans="1:35" hidden="1" x14ac:dyDescent="0.25">
      <c r="A409" t="s">
        <v>34</v>
      </c>
      <c r="B409" t="s">
        <v>35</v>
      </c>
      <c r="C409" t="s">
        <v>36</v>
      </c>
      <c r="D409">
        <v>18095031</v>
      </c>
      <c r="E409" t="s">
        <v>37</v>
      </c>
      <c r="F409">
        <v>46808</v>
      </c>
      <c r="G409" s="1">
        <v>44585</v>
      </c>
      <c r="H409" s="1"/>
      <c r="I409" s="1">
        <v>43721</v>
      </c>
      <c r="J409" t="s">
        <v>38</v>
      </c>
      <c r="N409" t="s">
        <v>39</v>
      </c>
      <c r="O409" t="s">
        <v>40</v>
      </c>
      <c r="P409" t="s">
        <v>41</v>
      </c>
      <c r="Q409" t="s">
        <v>1437</v>
      </c>
      <c r="R409" t="s">
        <v>63</v>
      </c>
      <c r="S409" t="s">
        <v>653</v>
      </c>
      <c r="T409" t="s">
        <v>151</v>
      </c>
      <c r="U409">
        <v>1</v>
      </c>
      <c r="V409" t="s">
        <v>42</v>
      </c>
      <c r="W409" t="s">
        <v>42</v>
      </c>
      <c r="X409" t="s">
        <v>42</v>
      </c>
      <c r="Y409" t="s">
        <v>42</v>
      </c>
      <c r="AB409" t="s">
        <v>301</v>
      </c>
      <c r="AC409" t="s">
        <v>45</v>
      </c>
      <c r="AD409" t="s">
        <v>46</v>
      </c>
      <c r="AE409">
        <v>2019</v>
      </c>
      <c r="AF409" t="s">
        <v>47</v>
      </c>
      <c r="AG409" t="s">
        <v>48</v>
      </c>
      <c r="AH409" t="s">
        <v>49</v>
      </c>
      <c r="AI409">
        <v>864</v>
      </c>
    </row>
    <row r="410" spans="1:35" hidden="1" x14ac:dyDescent="0.25">
      <c r="A410" t="s">
        <v>34</v>
      </c>
      <c r="B410" t="s">
        <v>35</v>
      </c>
      <c r="C410" t="s">
        <v>36</v>
      </c>
      <c r="D410">
        <v>18095031</v>
      </c>
      <c r="E410" t="s">
        <v>37</v>
      </c>
      <c r="F410">
        <v>46808</v>
      </c>
      <c r="G410" s="1">
        <v>44585</v>
      </c>
      <c r="H410" s="1"/>
      <c r="I410" s="1">
        <v>43721</v>
      </c>
      <c r="J410" t="s">
        <v>38</v>
      </c>
      <c r="N410" t="s">
        <v>39</v>
      </c>
      <c r="O410" t="s">
        <v>40</v>
      </c>
      <c r="P410" t="s">
        <v>41</v>
      </c>
      <c r="Q410" t="s">
        <v>1437</v>
      </c>
      <c r="R410" t="s">
        <v>197</v>
      </c>
      <c r="S410" t="s">
        <v>197</v>
      </c>
      <c r="T410" t="s">
        <v>44</v>
      </c>
      <c r="U410">
        <v>1</v>
      </c>
      <c r="V410" t="s">
        <v>42</v>
      </c>
      <c r="W410" t="s">
        <v>42</v>
      </c>
      <c r="X410" t="s">
        <v>42</v>
      </c>
      <c r="Y410" t="s">
        <v>42</v>
      </c>
      <c r="AB410" t="s">
        <v>301</v>
      </c>
      <c r="AC410" t="s">
        <v>45</v>
      </c>
      <c r="AD410" t="s">
        <v>46</v>
      </c>
      <c r="AE410">
        <v>2019</v>
      </c>
      <c r="AF410" t="s">
        <v>47</v>
      </c>
      <c r="AG410" t="s">
        <v>48</v>
      </c>
      <c r="AH410" t="s">
        <v>49</v>
      </c>
      <c r="AI410">
        <v>864</v>
      </c>
    </row>
    <row r="411" spans="1:35" hidden="1" x14ac:dyDescent="0.25">
      <c r="A411" t="s">
        <v>34</v>
      </c>
      <c r="B411" t="s">
        <v>35</v>
      </c>
      <c r="C411" t="s">
        <v>286</v>
      </c>
      <c r="D411">
        <v>19075188</v>
      </c>
      <c r="E411" t="s">
        <v>287</v>
      </c>
      <c r="F411">
        <v>25233</v>
      </c>
      <c r="G411" s="1">
        <v>44621</v>
      </c>
      <c r="H411" s="1"/>
      <c r="I411" s="1">
        <v>44175</v>
      </c>
      <c r="J411" t="s">
        <v>38</v>
      </c>
      <c r="N411" t="s">
        <v>52</v>
      </c>
      <c r="O411" t="s">
        <v>40</v>
      </c>
      <c r="P411" t="s">
        <v>41</v>
      </c>
      <c r="Q411" t="s">
        <v>1437</v>
      </c>
      <c r="R411" t="s">
        <v>63</v>
      </c>
      <c r="S411" t="s">
        <v>554</v>
      </c>
      <c r="T411" t="s">
        <v>151</v>
      </c>
      <c r="U411">
        <v>1</v>
      </c>
      <c r="V411" t="s">
        <v>42</v>
      </c>
      <c r="W411" t="s">
        <v>42</v>
      </c>
      <c r="X411" t="s">
        <v>42</v>
      </c>
      <c r="Y411" t="s">
        <v>42</v>
      </c>
      <c r="AB411" t="s">
        <v>301</v>
      </c>
      <c r="AC411" t="s">
        <v>45</v>
      </c>
      <c r="AD411" t="s">
        <v>46</v>
      </c>
      <c r="AE411">
        <v>2019</v>
      </c>
      <c r="AF411" t="s">
        <v>47</v>
      </c>
      <c r="AG411" t="s">
        <v>48</v>
      </c>
      <c r="AH411" t="s">
        <v>49</v>
      </c>
      <c r="AI411">
        <v>446</v>
      </c>
    </row>
    <row r="412" spans="1:35" hidden="1" x14ac:dyDescent="0.25">
      <c r="A412" t="s">
        <v>34</v>
      </c>
      <c r="B412" t="s">
        <v>35</v>
      </c>
      <c r="C412" t="s">
        <v>657</v>
      </c>
      <c r="D412">
        <v>19075129</v>
      </c>
      <c r="E412" t="s">
        <v>658</v>
      </c>
      <c r="F412">
        <v>10428</v>
      </c>
      <c r="G412" s="1">
        <v>44547</v>
      </c>
      <c r="H412" s="1"/>
      <c r="I412" s="1">
        <v>44270</v>
      </c>
      <c r="J412" t="s">
        <v>69</v>
      </c>
      <c r="N412" t="s">
        <v>52</v>
      </c>
      <c r="O412" t="s">
        <v>40</v>
      </c>
      <c r="P412" t="s">
        <v>112</v>
      </c>
      <c r="Q412" t="s">
        <v>1437</v>
      </c>
      <c r="R412" t="s">
        <v>172</v>
      </c>
      <c r="S412" t="s">
        <v>172</v>
      </c>
      <c r="T412" t="s">
        <v>44</v>
      </c>
      <c r="U412">
        <v>1</v>
      </c>
      <c r="V412" t="s">
        <v>42</v>
      </c>
      <c r="W412" t="s">
        <v>42</v>
      </c>
      <c r="X412" t="s">
        <v>42</v>
      </c>
      <c r="Y412" t="s">
        <v>42</v>
      </c>
      <c r="AB412" t="s">
        <v>73</v>
      </c>
      <c r="AC412" t="s">
        <v>74</v>
      </c>
      <c r="AD412" t="s">
        <v>46</v>
      </c>
      <c r="AE412">
        <v>2019</v>
      </c>
      <c r="AF412" t="s">
        <v>47</v>
      </c>
      <c r="AG412" t="s">
        <v>48</v>
      </c>
      <c r="AH412" t="s">
        <v>49</v>
      </c>
      <c r="AI412">
        <v>277</v>
      </c>
    </row>
    <row r="413" spans="1:35" hidden="1" x14ac:dyDescent="0.25">
      <c r="A413" t="s">
        <v>34</v>
      </c>
      <c r="B413" t="s">
        <v>35</v>
      </c>
      <c r="C413" t="s">
        <v>241</v>
      </c>
      <c r="D413">
        <v>18095136</v>
      </c>
      <c r="E413" t="s">
        <v>242</v>
      </c>
      <c r="F413">
        <v>15352</v>
      </c>
      <c r="G413" s="1">
        <v>44582</v>
      </c>
      <c r="H413" s="1"/>
      <c r="I413" s="1">
        <v>43721</v>
      </c>
      <c r="J413" t="s">
        <v>69</v>
      </c>
      <c r="N413" t="s">
        <v>39</v>
      </c>
      <c r="O413" t="s">
        <v>53</v>
      </c>
      <c r="P413" t="s">
        <v>41</v>
      </c>
      <c r="Q413" t="s">
        <v>1437</v>
      </c>
      <c r="R413" t="s">
        <v>63</v>
      </c>
      <c r="S413" t="s">
        <v>659</v>
      </c>
      <c r="T413" t="s">
        <v>151</v>
      </c>
      <c r="U413">
        <v>1</v>
      </c>
      <c r="V413" t="s">
        <v>42</v>
      </c>
      <c r="W413" t="s">
        <v>42</v>
      </c>
      <c r="X413" t="s">
        <v>42</v>
      </c>
      <c r="Y413" t="s">
        <v>42</v>
      </c>
      <c r="AA413" t="s">
        <v>445</v>
      </c>
      <c r="AB413" t="s">
        <v>73</v>
      </c>
      <c r="AC413" t="s">
        <v>74</v>
      </c>
      <c r="AD413" t="s">
        <v>46</v>
      </c>
      <c r="AE413">
        <v>2019</v>
      </c>
      <c r="AF413" t="s">
        <v>47</v>
      </c>
      <c r="AG413" t="s">
        <v>48</v>
      </c>
      <c r="AH413" t="s">
        <v>49</v>
      </c>
      <c r="AI413">
        <v>861</v>
      </c>
    </row>
    <row r="414" spans="1:35" hidden="1" x14ac:dyDescent="0.25">
      <c r="A414" t="s">
        <v>34</v>
      </c>
      <c r="B414" t="s">
        <v>35</v>
      </c>
      <c r="C414" t="s">
        <v>241</v>
      </c>
      <c r="D414">
        <v>18095136</v>
      </c>
      <c r="E414" t="s">
        <v>242</v>
      </c>
      <c r="F414">
        <v>15352</v>
      </c>
      <c r="G414" s="1">
        <v>44582</v>
      </c>
      <c r="H414" s="1"/>
      <c r="I414" s="1">
        <v>43721</v>
      </c>
      <c r="J414" t="s">
        <v>69</v>
      </c>
      <c r="N414" t="s">
        <v>39</v>
      </c>
      <c r="O414" t="s">
        <v>53</v>
      </c>
      <c r="P414" t="s">
        <v>41</v>
      </c>
      <c r="Q414" t="s">
        <v>1437</v>
      </c>
      <c r="R414" t="s">
        <v>63</v>
      </c>
      <c r="S414" t="s">
        <v>395</v>
      </c>
      <c r="T414" t="s">
        <v>660</v>
      </c>
      <c r="U414">
        <v>1</v>
      </c>
      <c r="V414" t="s">
        <v>42</v>
      </c>
      <c r="W414" t="s">
        <v>42</v>
      </c>
      <c r="X414" t="s">
        <v>42</v>
      </c>
      <c r="Y414" t="s">
        <v>42</v>
      </c>
      <c r="AA414" t="s">
        <v>445</v>
      </c>
      <c r="AB414" t="s">
        <v>73</v>
      </c>
      <c r="AC414" t="s">
        <v>74</v>
      </c>
      <c r="AD414" t="s">
        <v>46</v>
      </c>
      <c r="AE414">
        <v>2019</v>
      </c>
      <c r="AF414" t="s">
        <v>47</v>
      </c>
      <c r="AG414" t="s">
        <v>48</v>
      </c>
      <c r="AH414" t="s">
        <v>49</v>
      </c>
      <c r="AI414">
        <v>861</v>
      </c>
    </row>
    <row r="415" spans="1:35" hidden="1" x14ac:dyDescent="0.25">
      <c r="A415" t="s">
        <v>34</v>
      </c>
      <c r="B415" t="s">
        <v>35</v>
      </c>
      <c r="C415" t="s">
        <v>241</v>
      </c>
      <c r="D415">
        <v>18095136</v>
      </c>
      <c r="E415" t="s">
        <v>242</v>
      </c>
      <c r="F415">
        <v>15352</v>
      </c>
      <c r="G415" s="1">
        <v>44582</v>
      </c>
      <c r="H415" s="1"/>
      <c r="I415" s="1">
        <v>43721</v>
      </c>
      <c r="J415" t="s">
        <v>69</v>
      </c>
      <c r="N415" t="s">
        <v>39</v>
      </c>
      <c r="O415" t="s">
        <v>53</v>
      </c>
      <c r="P415" t="s">
        <v>41</v>
      </c>
      <c r="Q415" t="s">
        <v>1437</v>
      </c>
      <c r="R415" t="s">
        <v>63</v>
      </c>
      <c r="S415" t="s">
        <v>355</v>
      </c>
      <c r="T415" t="s">
        <v>661</v>
      </c>
      <c r="U415">
        <v>1</v>
      </c>
      <c r="V415" t="s">
        <v>42</v>
      </c>
      <c r="W415" t="s">
        <v>42</v>
      </c>
      <c r="X415" t="s">
        <v>42</v>
      </c>
      <c r="Y415" t="s">
        <v>42</v>
      </c>
      <c r="AA415" t="s">
        <v>445</v>
      </c>
      <c r="AB415" t="s">
        <v>73</v>
      </c>
      <c r="AC415" t="s">
        <v>74</v>
      </c>
      <c r="AD415" t="s">
        <v>46</v>
      </c>
      <c r="AE415">
        <v>2019</v>
      </c>
      <c r="AF415" t="s">
        <v>47</v>
      </c>
      <c r="AG415" t="s">
        <v>48</v>
      </c>
      <c r="AH415" t="s">
        <v>49</v>
      </c>
      <c r="AI415">
        <v>861</v>
      </c>
    </row>
    <row r="416" spans="1:35" hidden="1" x14ac:dyDescent="0.25">
      <c r="A416" t="s">
        <v>34</v>
      </c>
      <c r="B416" t="s">
        <v>35</v>
      </c>
      <c r="C416" t="s">
        <v>502</v>
      </c>
      <c r="D416">
        <v>18095126</v>
      </c>
      <c r="E416" t="s">
        <v>503</v>
      </c>
      <c r="F416">
        <v>37808</v>
      </c>
      <c r="G416" s="1">
        <v>44582</v>
      </c>
      <c r="H416" s="1"/>
      <c r="I416" s="1">
        <v>43721</v>
      </c>
      <c r="J416" t="s">
        <v>51</v>
      </c>
      <c r="N416" t="s">
        <v>39</v>
      </c>
      <c r="O416" t="s">
        <v>40</v>
      </c>
      <c r="P416" t="s">
        <v>41</v>
      </c>
      <c r="Q416" t="s">
        <v>1437</v>
      </c>
      <c r="R416" t="s">
        <v>81</v>
      </c>
      <c r="S416" t="s">
        <v>81</v>
      </c>
      <c r="T416" t="s">
        <v>81</v>
      </c>
      <c r="U416">
        <v>1</v>
      </c>
      <c r="V416" t="s">
        <v>42</v>
      </c>
      <c r="W416" t="s">
        <v>42</v>
      </c>
      <c r="X416" t="s">
        <v>42</v>
      </c>
      <c r="Y416" t="s">
        <v>42</v>
      </c>
      <c r="AB416" t="s">
        <v>48</v>
      </c>
      <c r="AC416" t="s">
        <v>58</v>
      </c>
      <c r="AD416" t="s">
        <v>46</v>
      </c>
      <c r="AE416">
        <v>2019</v>
      </c>
      <c r="AF416" t="s">
        <v>47</v>
      </c>
      <c r="AG416" t="s">
        <v>48</v>
      </c>
      <c r="AH416" t="s">
        <v>49</v>
      </c>
      <c r="AI416">
        <v>861</v>
      </c>
    </row>
    <row r="417" spans="1:35" hidden="1" x14ac:dyDescent="0.25">
      <c r="A417" t="s">
        <v>34</v>
      </c>
      <c r="B417" t="s">
        <v>35</v>
      </c>
      <c r="C417" t="s">
        <v>282</v>
      </c>
      <c r="D417">
        <v>19075158</v>
      </c>
      <c r="E417" t="s">
        <v>283</v>
      </c>
      <c r="F417">
        <v>1803</v>
      </c>
      <c r="G417" s="1">
        <v>44582</v>
      </c>
      <c r="H417" s="1"/>
      <c r="I417" s="1">
        <v>44524</v>
      </c>
      <c r="J417" t="s">
        <v>51</v>
      </c>
      <c r="N417" t="s">
        <v>52</v>
      </c>
      <c r="O417" t="s">
        <v>53</v>
      </c>
      <c r="P417" t="s">
        <v>88</v>
      </c>
      <c r="Q417" t="s">
        <v>1436</v>
      </c>
      <c r="R417" t="s">
        <v>63</v>
      </c>
      <c r="S417" t="s">
        <v>261</v>
      </c>
      <c r="T417" t="s">
        <v>151</v>
      </c>
      <c r="U417">
        <v>1</v>
      </c>
      <c r="V417" t="s">
        <v>42</v>
      </c>
      <c r="W417" t="s">
        <v>42</v>
      </c>
      <c r="X417" t="s">
        <v>42</v>
      </c>
      <c r="Y417" t="s">
        <v>42</v>
      </c>
      <c r="AB417" t="s">
        <v>48</v>
      </c>
      <c r="AC417" t="s">
        <v>58</v>
      </c>
      <c r="AD417" t="s">
        <v>46</v>
      </c>
      <c r="AE417">
        <v>2019</v>
      </c>
      <c r="AF417" t="s">
        <v>47</v>
      </c>
      <c r="AG417" t="s">
        <v>48</v>
      </c>
      <c r="AH417" t="s">
        <v>49</v>
      </c>
      <c r="AI417">
        <v>58</v>
      </c>
    </row>
    <row r="418" spans="1:35" hidden="1" x14ac:dyDescent="0.25">
      <c r="A418" t="s">
        <v>34</v>
      </c>
      <c r="B418" t="s">
        <v>35</v>
      </c>
      <c r="C418" t="s">
        <v>226</v>
      </c>
      <c r="D418">
        <v>19075156</v>
      </c>
      <c r="E418" t="s">
        <v>227</v>
      </c>
      <c r="F418">
        <v>18864</v>
      </c>
      <c r="G418" s="1">
        <v>44687</v>
      </c>
      <c r="H418" s="1"/>
      <c r="I418" s="1">
        <v>44026</v>
      </c>
      <c r="J418" t="s">
        <v>69</v>
      </c>
      <c r="K418" s="2" t="s">
        <v>209</v>
      </c>
      <c r="L418" t="s">
        <v>210</v>
      </c>
      <c r="N418" t="s">
        <v>52</v>
      </c>
      <c r="O418" t="s">
        <v>53</v>
      </c>
      <c r="P418" t="s">
        <v>70</v>
      </c>
      <c r="Q418" t="s">
        <v>1437</v>
      </c>
      <c r="R418" t="s">
        <v>63</v>
      </c>
      <c r="S418" t="s">
        <v>210</v>
      </c>
      <c r="T418" t="s">
        <v>64</v>
      </c>
      <c r="U418">
        <v>1</v>
      </c>
      <c r="V418" t="s">
        <v>49</v>
      </c>
      <c r="W418" t="s">
        <v>49</v>
      </c>
      <c r="X418" t="s">
        <v>42</v>
      </c>
      <c r="Y418" t="s">
        <v>42</v>
      </c>
      <c r="Z418" t="s">
        <v>65</v>
      </c>
      <c r="AB418" t="s">
        <v>73</v>
      </c>
      <c r="AC418" t="s">
        <v>74</v>
      </c>
      <c r="AD418" t="s">
        <v>46</v>
      </c>
      <c r="AE418">
        <v>2019</v>
      </c>
      <c r="AF418" t="s">
        <v>47</v>
      </c>
      <c r="AG418" t="s">
        <v>48</v>
      </c>
      <c r="AH418" t="s">
        <v>49</v>
      </c>
      <c r="AI418">
        <v>661</v>
      </c>
    </row>
    <row r="419" spans="1:35" hidden="1" x14ac:dyDescent="0.25">
      <c r="A419" t="s">
        <v>34</v>
      </c>
      <c r="B419" t="s">
        <v>35</v>
      </c>
      <c r="C419" t="s">
        <v>664</v>
      </c>
      <c r="D419">
        <v>18095091</v>
      </c>
      <c r="E419" t="s">
        <v>665</v>
      </c>
      <c r="F419">
        <v>29578</v>
      </c>
      <c r="G419" s="1">
        <v>44582</v>
      </c>
      <c r="H419" s="1">
        <v>44007</v>
      </c>
      <c r="I419" s="1">
        <v>44007</v>
      </c>
      <c r="J419" t="s">
        <v>51</v>
      </c>
      <c r="N419" t="s">
        <v>52</v>
      </c>
      <c r="O419" t="s">
        <v>40</v>
      </c>
      <c r="P419" t="s">
        <v>127</v>
      </c>
      <c r="Q419" t="s">
        <v>1437</v>
      </c>
      <c r="R419" t="s">
        <v>233</v>
      </c>
      <c r="S419" t="s">
        <v>233</v>
      </c>
      <c r="T419" t="s">
        <v>44</v>
      </c>
      <c r="U419">
        <v>1</v>
      </c>
      <c r="V419" t="s">
        <v>42</v>
      </c>
      <c r="W419" t="s">
        <v>42</v>
      </c>
      <c r="X419" t="s">
        <v>42</v>
      </c>
      <c r="Y419" t="s">
        <v>42</v>
      </c>
      <c r="AB419" t="s">
        <v>48</v>
      </c>
      <c r="AC419" t="s">
        <v>58</v>
      </c>
      <c r="AD419" t="s">
        <v>46</v>
      </c>
      <c r="AE419">
        <v>2019</v>
      </c>
      <c r="AF419" t="s">
        <v>47</v>
      </c>
      <c r="AG419" t="s">
        <v>48</v>
      </c>
      <c r="AH419" t="s">
        <v>49</v>
      </c>
      <c r="AI419">
        <v>575</v>
      </c>
    </row>
    <row r="420" spans="1:35" hidden="1" x14ac:dyDescent="0.25">
      <c r="A420" t="s">
        <v>34</v>
      </c>
      <c r="B420" t="s">
        <v>35</v>
      </c>
      <c r="C420" t="s">
        <v>666</v>
      </c>
      <c r="D420">
        <v>19075193</v>
      </c>
      <c r="E420" t="s">
        <v>667</v>
      </c>
      <c r="F420">
        <v>34374</v>
      </c>
      <c r="G420" s="1">
        <v>44581</v>
      </c>
      <c r="H420" s="1"/>
      <c r="I420" s="1">
        <v>43899</v>
      </c>
      <c r="J420" t="s">
        <v>69</v>
      </c>
      <c r="N420" t="s">
        <v>52</v>
      </c>
      <c r="O420" t="s">
        <v>53</v>
      </c>
      <c r="P420" t="s">
        <v>32</v>
      </c>
      <c r="Q420" t="s">
        <v>1437</v>
      </c>
      <c r="R420" t="s">
        <v>63</v>
      </c>
      <c r="S420" t="s">
        <v>668</v>
      </c>
      <c r="T420" t="s">
        <v>64</v>
      </c>
      <c r="U420">
        <v>1</v>
      </c>
      <c r="V420" t="s">
        <v>49</v>
      </c>
      <c r="W420" t="s">
        <v>49</v>
      </c>
      <c r="X420" t="s">
        <v>42</v>
      </c>
      <c r="Y420" t="s">
        <v>42</v>
      </c>
      <c r="Z420" t="s">
        <v>65</v>
      </c>
      <c r="AA420" t="s">
        <v>669</v>
      </c>
      <c r="AB420" t="s">
        <v>73</v>
      </c>
      <c r="AC420" t="s">
        <v>74</v>
      </c>
      <c r="AD420" t="s">
        <v>46</v>
      </c>
      <c r="AE420">
        <v>2019</v>
      </c>
      <c r="AF420" t="s">
        <v>47</v>
      </c>
      <c r="AG420" t="s">
        <v>48</v>
      </c>
      <c r="AH420" t="s">
        <v>49</v>
      </c>
      <c r="AI420">
        <v>682</v>
      </c>
    </row>
    <row r="421" spans="1:35" hidden="1" x14ac:dyDescent="0.25">
      <c r="A421" t="s">
        <v>34</v>
      </c>
      <c r="B421" t="s">
        <v>35</v>
      </c>
      <c r="C421" t="s">
        <v>234</v>
      </c>
      <c r="D421">
        <v>19075208</v>
      </c>
      <c r="E421" t="s">
        <v>235</v>
      </c>
      <c r="G421" s="1">
        <v>44581</v>
      </c>
      <c r="H421" s="1"/>
      <c r="I421" s="1">
        <v>43818</v>
      </c>
      <c r="J421" t="s">
        <v>69</v>
      </c>
      <c r="N421" t="s">
        <v>52</v>
      </c>
      <c r="O421" t="s">
        <v>53</v>
      </c>
      <c r="P421" t="s">
        <v>236</v>
      </c>
      <c r="Q421" t="s">
        <v>1437</v>
      </c>
      <c r="R421" t="s">
        <v>63</v>
      </c>
      <c r="S421" t="s">
        <v>670</v>
      </c>
      <c r="T421" t="s">
        <v>67</v>
      </c>
      <c r="U421">
        <v>1</v>
      </c>
      <c r="V421" t="s">
        <v>42</v>
      </c>
      <c r="W421" t="s">
        <v>42</v>
      </c>
      <c r="X421" t="s">
        <v>42</v>
      </c>
      <c r="Y421" t="s">
        <v>42</v>
      </c>
      <c r="AB421" t="s">
        <v>73</v>
      </c>
      <c r="AC421" t="s">
        <v>74</v>
      </c>
      <c r="AD421" t="s">
        <v>46</v>
      </c>
      <c r="AE421">
        <v>2019</v>
      </c>
      <c r="AF421" t="s">
        <v>47</v>
      </c>
      <c r="AG421" t="s">
        <v>48</v>
      </c>
      <c r="AH421" t="s">
        <v>49</v>
      </c>
      <c r="AI421">
        <v>763</v>
      </c>
    </row>
    <row r="422" spans="1:35" hidden="1" x14ac:dyDescent="0.25">
      <c r="A422" t="s">
        <v>34</v>
      </c>
      <c r="B422" t="s">
        <v>35</v>
      </c>
      <c r="C422" t="s">
        <v>671</v>
      </c>
      <c r="D422">
        <v>19075085</v>
      </c>
      <c r="E422" t="s">
        <v>672</v>
      </c>
      <c r="F422">
        <v>5232</v>
      </c>
      <c r="G422" s="1">
        <v>44581</v>
      </c>
      <c r="H422" s="1"/>
      <c r="I422" s="1">
        <v>44431</v>
      </c>
      <c r="J422" t="s">
        <v>51</v>
      </c>
      <c r="N422" t="s">
        <v>52</v>
      </c>
      <c r="O422" t="s">
        <v>40</v>
      </c>
      <c r="P422" t="s">
        <v>332</v>
      </c>
      <c r="Q422" t="s">
        <v>1437</v>
      </c>
      <c r="R422" t="s">
        <v>246</v>
      </c>
      <c r="S422" t="s">
        <v>246</v>
      </c>
      <c r="T422" t="s">
        <v>44</v>
      </c>
      <c r="U422">
        <v>1</v>
      </c>
      <c r="V422" t="s">
        <v>42</v>
      </c>
      <c r="W422" t="s">
        <v>42</v>
      </c>
      <c r="X422" t="s">
        <v>42</v>
      </c>
      <c r="Y422" t="s">
        <v>42</v>
      </c>
      <c r="AB422" t="s">
        <v>48</v>
      </c>
      <c r="AC422" t="s">
        <v>58</v>
      </c>
      <c r="AD422" t="s">
        <v>46</v>
      </c>
      <c r="AE422">
        <v>2019</v>
      </c>
      <c r="AF422" t="s">
        <v>333</v>
      </c>
      <c r="AG422" t="s">
        <v>333</v>
      </c>
      <c r="AH422" t="s">
        <v>42</v>
      </c>
      <c r="AI422">
        <v>150</v>
      </c>
    </row>
    <row r="423" spans="1:35" hidden="1" x14ac:dyDescent="0.25">
      <c r="A423" t="s">
        <v>34</v>
      </c>
      <c r="B423" t="s">
        <v>35</v>
      </c>
      <c r="C423" t="s">
        <v>666</v>
      </c>
      <c r="D423">
        <v>19075193</v>
      </c>
      <c r="E423" t="s">
        <v>667</v>
      </c>
      <c r="F423">
        <v>34374</v>
      </c>
      <c r="G423" s="1">
        <v>44581</v>
      </c>
      <c r="H423" s="1"/>
      <c r="I423" s="1">
        <v>43899</v>
      </c>
      <c r="J423" t="s">
        <v>69</v>
      </c>
      <c r="N423" t="s">
        <v>52</v>
      </c>
      <c r="O423" t="s">
        <v>53</v>
      </c>
      <c r="P423" t="s">
        <v>32</v>
      </c>
      <c r="Q423" t="s">
        <v>1437</v>
      </c>
      <c r="R423" t="s">
        <v>63</v>
      </c>
      <c r="S423" t="s">
        <v>673</v>
      </c>
      <c r="T423" t="s">
        <v>67</v>
      </c>
      <c r="U423">
        <v>1</v>
      </c>
      <c r="V423" t="s">
        <v>42</v>
      </c>
      <c r="W423" t="s">
        <v>42</v>
      </c>
      <c r="X423" t="s">
        <v>42</v>
      </c>
      <c r="Y423" t="s">
        <v>42</v>
      </c>
      <c r="AA423" t="s">
        <v>669</v>
      </c>
      <c r="AB423" t="s">
        <v>73</v>
      </c>
      <c r="AC423" t="s">
        <v>74</v>
      </c>
      <c r="AD423" t="s">
        <v>46</v>
      </c>
      <c r="AE423">
        <v>2019</v>
      </c>
      <c r="AF423" t="s">
        <v>47</v>
      </c>
      <c r="AG423" t="s">
        <v>48</v>
      </c>
      <c r="AH423" t="s">
        <v>49</v>
      </c>
      <c r="AI423">
        <v>682</v>
      </c>
    </row>
    <row r="424" spans="1:35" hidden="1" x14ac:dyDescent="0.25">
      <c r="A424" t="s">
        <v>34</v>
      </c>
      <c r="B424" t="s">
        <v>35</v>
      </c>
      <c r="C424" t="s">
        <v>674</v>
      </c>
      <c r="D424">
        <v>19075122</v>
      </c>
      <c r="E424" t="s">
        <v>675</v>
      </c>
      <c r="F424">
        <v>5058</v>
      </c>
      <c r="G424" s="1">
        <v>44580</v>
      </c>
      <c r="H424" s="1"/>
      <c r="I424" s="1">
        <v>44431</v>
      </c>
      <c r="J424" t="s">
        <v>51</v>
      </c>
      <c r="N424" t="s">
        <v>52</v>
      </c>
      <c r="O424" t="s">
        <v>40</v>
      </c>
      <c r="P424" t="s">
        <v>332</v>
      </c>
      <c r="Q424" t="s">
        <v>1437</v>
      </c>
      <c r="R424" t="s">
        <v>246</v>
      </c>
      <c r="S424" t="s">
        <v>246</v>
      </c>
      <c r="T424" t="s">
        <v>44</v>
      </c>
      <c r="U424">
        <v>1</v>
      </c>
      <c r="V424" t="s">
        <v>42</v>
      </c>
      <c r="W424" t="s">
        <v>42</v>
      </c>
      <c r="X424" t="s">
        <v>42</v>
      </c>
      <c r="Y424" t="s">
        <v>42</v>
      </c>
      <c r="AB424" t="s">
        <v>48</v>
      </c>
      <c r="AC424" t="s">
        <v>58</v>
      </c>
      <c r="AD424" t="s">
        <v>46</v>
      </c>
      <c r="AE424">
        <v>2019</v>
      </c>
      <c r="AF424" t="s">
        <v>333</v>
      </c>
      <c r="AG424" t="s">
        <v>333</v>
      </c>
      <c r="AH424" t="s">
        <v>42</v>
      </c>
      <c r="AI424">
        <v>149</v>
      </c>
    </row>
    <row r="425" spans="1:35" hidden="1" x14ac:dyDescent="0.25">
      <c r="A425" t="s">
        <v>34</v>
      </c>
      <c r="B425" t="s">
        <v>35</v>
      </c>
      <c r="C425" t="s">
        <v>456</v>
      </c>
      <c r="D425">
        <v>18095048</v>
      </c>
      <c r="E425" t="s">
        <v>457</v>
      </c>
      <c r="F425">
        <v>41960</v>
      </c>
      <c r="G425" s="1">
        <v>44578</v>
      </c>
      <c r="H425" s="1"/>
      <c r="I425" s="1">
        <v>43721</v>
      </c>
      <c r="J425" t="s">
        <v>51</v>
      </c>
      <c r="N425" t="s">
        <v>39</v>
      </c>
      <c r="O425" t="s">
        <v>40</v>
      </c>
      <c r="P425" t="s">
        <v>41</v>
      </c>
      <c r="Q425" t="s">
        <v>1437</v>
      </c>
      <c r="R425" t="s">
        <v>243</v>
      </c>
      <c r="S425" t="s">
        <v>243</v>
      </c>
      <c r="T425" t="s">
        <v>44</v>
      </c>
      <c r="U425">
        <v>1</v>
      </c>
      <c r="V425" t="s">
        <v>42</v>
      </c>
      <c r="W425" t="s">
        <v>42</v>
      </c>
      <c r="X425" t="s">
        <v>42</v>
      </c>
      <c r="Y425" t="s">
        <v>42</v>
      </c>
      <c r="AB425" t="s">
        <v>48</v>
      </c>
      <c r="AC425" t="s">
        <v>58</v>
      </c>
      <c r="AD425" t="s">
        <v>46</v>
      </c>
      <c r="AE425">
        <v>2019</v>
      </c>
      <c r="AF425" t="s">
        <v>47</v>
      </c>
      <c r="AG425" t="s">
        <v>48</v>
      </c>
      <c r="AH425" t="s">
        <v>49</v>
      </c>
      <c r="AI425">
        <v>857</v>
      </c>
    </row>
    <row r="426" spans="1:35" hidden="1" x14ac:dyDescent="0.25">
      <c r="A426" t="s">
        <v>34</v>
      </c>
      <c r="B426" t="s">
        <v>35</v>
      </c>
      <c r="C426" t="s">
        <v>379</v>
      </c>
      <c r="D426">
        <v>19075084</v>
      </c>
      <c r="E426" t="s">
        <v>380</v>
      </c>
      <c r="F426">
        <v>29201</v>
      </c>
      <c r="G426" s="7">
        <v>44578</v>
      </c>
      <c r="H426" s="1"/>
      <c r="I426" s="1">
        <v>43804</v>
      </c>
      <c r="J426" t="s">
        <v>51</v>
      </c>
      <c r="N426" t="s">
        <v>52</v>
      </c>
      <c r="O426" t="s">
        <v>40</v>
      </c>
      <c r="P426" t="s">
        <v>127</v>
      </c>
      <c r="Q426" t="s">
        <v>1437</v>
      </c>
      <c r="R426" t="s">
        <v>233</v>
      </c>
      <c r="S426" t="s">
        <v>233</v>
      </c>
      <c r="T426" t="s">
        <v>44</v>
      </c>
      <c r="U426">
        <v>1</v>
      </c>
      <c r="V426" t="s">
        <v>42</v>
      </c>
      <c r="W426" t="s">
        <v>42</v>
      </c>
      <c r="X426" t="s">
        <v>42</v>
      </c>
      <c r="Y426" t="s">
        <v>42</v>
      </c>
      <c r="AB426" t="s">
        <v>48</v>
      </c>
      <c r="AC426" t="s">
        <v>58</v>
      </c>
      <c r="AD426" t="s">
        <v>46</v>
      </c>
      <c r="AE426">
        <v>2019</v>
      </c>
      <c r="AF426" t="s">
        <v>47</v>
      </c>
      <c r="AG426" t="s">
        <v>48</v>
      </c>
      <c r="AH426" t="s">
        <v>49</v>
      </c>
      <c r="AI426">
        <v>774</v>
      </c>
    </row>
    <row r="427" spans="1:35" hidden="1" x14ac:dyDescent="0.25">
      <c r="A427" t="s">
        <v>34</v>
      </c>
      <c r="B427" t="s">
        <v>35</v>
      </c>
      <c r="C427" t="s">
        <v>359</v>
      </c>
      <c r="D427">
        <v>19075165</v>
      </c>
      <c r="E427" t="s">
        <v>360</v>
      </c>
      <c r="F427">
        <v>40095</v>
      </c>
      <c r="G427" s="1">
        <v>44576</v>
      </c>
      <c r="H427" s="1"/>
      <c r="I427" s="1">
        <v>43818</v>
      </c>
      <c r="J427" t="s">
        <v>93</v>
      </c>
      <c r="N427" t="s">
        <v>52</v>
      </c>
      <c r="O427" t="s">
        <v>40</v>
      </c>
      <c r="P427" t="s">
        <v>236</v>
      </c>
      <c r="Q427" t="s">
        <v>1437</v>
      </c>
      <c r="R427" t="s">
        <v>243</v>
      </c>
      <c r="S427" t="s">
        <v>243</v>
      </c>
      <c r="T427" t="s">
        <v>44</v>
      </c>
      <c r="U427">
        <v>1</v>
      </c>
      <c r="V427" t="s">
        <v>42</v>
      </c>
      <c r="W427" t="s">
        <v>42</v>
      </c>
      <c r="X427" t="s">
        <v>42</v>
      </c>
      <c r="Y427" t="s">
        <v>42</v>
      </c>
      <c r="AB427" t="s">
        <v>73</v>
      </c>
      <c r="AC427" t="s">
        <v>74</v>
      </c>
      <c r="AD427" t="s">
        <v>46</v>
      </c>
      <c r="AE427">
        <v>2019</v>
      </c>
      <c r="AF427" t="s">
        <v>47</v>
      </c>
      <c r="AG427" t="s">
        <v>48</v>
      </c>
      <c r="AH427" t="s">
        <v>49</v>
      </c>
      <c r="AI427">
        <v>758</v>
      </c>
    </row>
    <row r="428" spans="1:35" hidden="1" x14ac:dyDescent="0.25">
      <c r="A428" t="s">
        <v>34</v>
      </c>
      <c r="B428" t="s">
        <v>35</v>
      </c>
      <c r="C428" t="s">
        <v>359</v>
      </c>
      <c r="D428">
        <v>19075165</v>
      </c>
      <c r="E428" t="s">
        <v>360</v>
      </c>
      <c r="F428">
        <v>40095</v>
      </c>
      <c r="G428" s="1">
        <v>44576</v>
      </c>
      <c r="H428" s="1"/>
      <c r="I428" s="1">
        <v>43818</v>
      </c>
      <c r="J428" t="s">
        <v>93</v>
      </c>
      <c r="N428" t="s">
        <v>52</v>
      </c>
      <c r="O428" t="s">
        <v>40</v>
      </c>
      <c r="P428" t="s">
        <v>236</v>
      </c>
      <c r="Q428" t="s">
        <v>1437</v>
      </c>
      <c r="R428" t="s">
        <v>63</v>
      </c>
      <c r="S428" t="s">
        <v>676</v>
      </c>
      <c r="T428" t="s">
        <v>151</v>
      </c>
      <c r="U428">
        <v>1</v>
      </c>
      <c r="V428" t="s">
        <v>42</v>
      </c>
      <c r="W428" t="s">
        <v>42</v>
      </c>
      <c r="X428" t="s">
        <v>42</v>
      </c>
      <c r="Y428" t="s">
        <v>42</v>
      </c>
      <c r="AB428" t="s">
        <v>73</v>
      </c>
      <c r="AC428" t="s">
        <v>74</v>
      </c>
      <c r="AD428" t="s">
        <v>46</v>
      </c>
      <c r="AE428">
        <v>2019</v>
      </c>
      <c r="AF428" t="s">
        <v>47</v>
      </c>
      <c r="AG428" t="s">
        <v>48</v>
      </c>
      <c r="AH428" t="s">
        <v>49</v>
      </c>
      <c r="AI428">
        <v>758</v>
      </c>
    </row>
    <row r="429" spans="1:35" hidden="1" x14ac:dyDescent="0.25">
      <c r="A429" t="s">
        <v>34</v>
      </c>
      <c r="B429" t="s">
        <v>35</v>
      </c>
      <c r="C429" t="s">
        <v>359</v>
      </c>
      <c r="D429">
        <v>19075165</v>
      </c>
      <c r="E429" t="s">
        <v>360</v>
      </c>
      <c r="F429">
        <v>40095</v>
      </c>
      <c r="G429" s="1">
        <v>44576</v>
      </c>
      <c r="H429" s="1"/>
      <c r="I429" s="1">
        <v>43818</v>
      </c>
      <c r="J429" t="s">
        <v>93</v>
      </c>
      <c r="N429" t="s">
        <v>52</v>
      </c>
      <c r="O429" t="s">
        <v>40</v>
      </c>
      <c r="P429" t="s">
        <v>236</v>
      </c>
      <c r="Q429" t="s">
        <v>1437</v>
      </c>
      <c r="R429" t="s">
        <v>63</v>
      </c>
      <c r="S429" t="s">
        <v>677</v>
      </c>
      <c r="T429" t="s">
        <v>67</v>
      </c>
      <c r="U429">
        <v>1</v>
      </c>
      <c r="V429" t="s">
        <v>42</v>
      </c>
      <c r="W429" t="s">
        <v>42</v>
      </c>
      <c r="X429" t="s">
        <v>42</v>
      </c>
      <c r="Y429" t="s">
        <v>42</v>
      </c>
      <c r="AB429" t="s">
        <v>73</v>
      </c>
      <c r="AC429" t="s">
        <v>74</v>
      </c>
      <c r="AD429" t="s">
        <v>46</v>
      </c>
      <c r="AE429">
        <v>2019</v>
      </c>
      <c r="AF429" t="s">
        <v>47</v>
      </c>
      <c r="AG429" t="s">
        <v>48</v>
      </c>
      <c r="AH429" t="s">
        <v>49</v>
      </c>
      <c r="AI429">
        <v>758</v>
      </c>
    </row>
    <row r="430" spans="1:35" hidden="1" x14ac:dyDescent="0.25">
      <c r="A430" t="s">
        <v>34</v>
      </c>
      <c r="B430" t="s">
        <v>35</v>
      </c>
      <c r="C430" t="s">
        <v>359</v>
      </c>
      <c r="D430">
        <v>19075165</v>
      </c>
      <c r="E430" t="s">
        <v>360</v>
      </c>
      <c r="F430">
        <v>40095</v>
      </c>
      <c r="G430" s="1">
        <v>44576</v>
      </c>
      <c r="H430" s="1"/>
      <c r="I430" s="1">
        <v>43818</v>
      </c>
      <c r="J430" t="s">
        <v>93</v>
      </c>
      <c r="N430" t="s">
        <v>52</v>
      </c>
      <c r="O430" t="s">
        <v>40</v>
      </c>
      <c r="P430" t="s">
        <v>236</v>
      </c>
      <c r="Q430" t="s">
        <v>1437</v>
      </c>
      <c r="R430" t="s">
        <v>63</v>
      </c>
      <c r="S430" t="s">
        <v>651</v>
      </c>
      <c r="T430" t="s">
        <v>260</v>
      </c>
      <c r="U430">
        <v>1</v>
      </c>
      <c r="V430" t="s">
        <v>42</v>
      </c>
      <c r="W430" t="s">
        <v>42</v>
      </c>
      <c r="X430" t="s">
        <v>42</v>
      </c>
      <c r="Y430" t="s">
        <v>42</v>
      </c>
      <c r="AB430" t="s">
        <v>73</v>
      </c>
      <c r="AC430" t="s">
        <v>74</v>
      </c>
      <c r="AD430" t="s">
        <v>46</v>
      </c>
      <c r="AE430">
        <v>2019</v>
      </c>
      <c r="AF430" t="s">
        <v>47</v>
      </c>
      <c r="AG430" t="s">
        <v>48</v>
      </c>
      <c r="AH430" t="s">
        <v>49</v>
      </c>
      <c r="AI430">
        <v>758</v>
      </c>
    </row>
    <row r="431" spans="1:35" hidden="1" x14ac:dyDescent="0.25">
      <c r="A431" t="s">
        <v>34</v>
      </c>
      <c r="B431" t="s">
        <v>35</v>
      </c>
      <c r="C431" t="s">
        <v>234</v>
      </c>
      <c r="D431">
        <v>19075208</v>
      </c>
      <c r="E431" t="s">
        <v>235</v>
      </c>
      <c r="F431">
        <v>31189</v>
      </c>
      <c r="G431" s="1">
        <v>44576</v>
      </c>
      <c r="H431" s="1"/>
      <c r="I431" s="1">
        <v>43818</v>
      </c>
      <c r="J431" t="s">
        <v>93</v>
      </c>
      <c r="N431" t="s">
        <v>52</v>
      </c>
      <c r="O431" t="s">
        <v>40</v>
      </c>
      <c r="P431" t="s">
        <v>236</v>
      </c>
      <c r="Q431" t="s">
        <v>1437</v>
      </c>
      <c r="R431" t="s">
        <v>233</v>
      </c>
      <c r="S431" t="s">
        <v>233</v>
      </c>
      <c r="T431" t="s">
        <v>44</v>
      </c>
      <c r="U431">
        <v>1</v>
      </c>
      <c r="V431" t="s">
        <v>42</v>
      </c>
      <c r="W431" t="s">
        <v>42</v>
      </c>
      <c r="X431" t="s">
        <v>42</v>
      </c>
      <c r="Y431" t="s">
        <v>42</v>
      </c>
      <c r="AA431" t="s">
        <v>678</v>
      </c>
      <c r="AB431" t="s">
        <v>73</v>
      </c>
      <c r="AC431" t="s">
        <v>74</v>
      </c>
      <c r="AD431" t="s">
        <v>46</v>
      </c>
      <c r="AE431">
        <v>2019</v>
      </c>
      <c r="AF431" t="s">
        <v>47</v>
      </c>
      <c r="AG431" t="s">
        <v>48</v>
      </c>
      <c r="AH431" t="s">
        <v>49</v>
      </c>
      <c r="AI431">
        <v>758</v>
      </c>
    </row>
    <row r="432" spans="1:35" hidden="1" x14ac:dyDescent="0.25">
      <c r="A432" t="s">
        <v>34</v>
      </c>
      <c r="B432" t="s">
        <v>35</v>
      </c>
      <c r="C432" t="s">
        <v>664</v>
      </c>
      <c r="D432">
        <v>18095091</v>
      </c>
      <c r="E432" t="s">
        <v>665</v>
      </c>
      <c r="F432">
        <v>16003</v>
      </c>
      <c r="G432" s="1">
        <v>44334</v>
      </c>
      <c r="H432" s="1">
        <v>44007</v>
      </c>
      <c r="I432" s="1">
        <v>44007</v>
      </c>
      <c r="J432" t="s">
        <v>51</v>
      </c>
      <c r="K432" s="2" t="s">
        <v>679</v>
      </c>
      <c r="L432" t="s">
        <v>680</v>
      </c>
      <c r="N432" t="s">
        <v>52</v>
      </c>
      <c r="O432" t="s">
        <v>40</v>
      </c>
      <c r="P432" t="s">
        <v>127</v>
      </c>
      <c r="Q432" t="s">
        <v>1437</v>
      </c>
      <c r="R432" t="s">
        <v>63</v>
      </c>
      <c r="S432" t="s">
        <v>680</v>
      </c>
      <c r="T432" t="s">
        <v>64</v>
      </c>
      <c r="U432">
        <v>1</v>
      </c>
      <c r="V432" t="s">
        <v>49</v>
      </c>
      <c r="W432" t="s">
        <v>49</v>
      </c>
      <c r="X432" t="s">
        <v>42</v>
      </c>
      <c r="Y432" t="s">
        <v>42</v>
      </c>
      <c r="Z432" t="s">
        <v>65</v>
      </c>
      <c r="AB432" t="s">
        <v>48</v>
      </c>
      <c r="AC432" t="s">
        <v>58</v>
      </c>
      <c r="AD432" t="s">
        <v>46</v>
      </c>
      <c r="AE432">
        <v>2019</v>
      </c>
      <c r="AF432" t="s">
        <v>47</v>
      </c>
      <c r="AG432" t="s">
        <v>48</v>
      </c>
      <c r="AH432" t="s">
        <v>49</v>
      </c>
      <c r="AI432">
        <v>327</v>
      </c>
    </row>
    <row r="433" spans="1:35" hidden="1" x14ac:dyDescent="0.25">
      <c r="A433" t="s">
        <v>34</v>
      </c>
      <c r="B433" t="s">
        <v>35</v>
      </c>
      <c r="C433" t="s">
        <v>379</v>
      </c>
      <c r="D433">
        <v>19075084</v>
      </c>
      <c r="E433" t="s">
        <v>380</v>
      </c>
      <c r="F433">
        <v>29201</v>
      </c>
      <c r="G433" s="7">
        <v>44575</v>
      </c>
      <c r="H433" s="1"/>
      <c r="I433" s="1">
        <v>43804</v>
      </c>
      <c r="J433" t="s">
        <v>51</v>
      </c>
      <c r="N433" t="s">
        <v>52</v>
      </c>
      <c r="O433" t="s">
        <v>40</v>
      </c>
      <c r="P433" t="s">
        <v>127</v>
      </c>
      <c r="Q433" t="s">
        <v>1437</v>
      </c>
      <c r="R433" t="s">
        <v>63</v>
      </c>
      <c r="S433" t="s">
        <v>681</v>
      </c>
      <c r="T433" t="s">
        <v>67</v>
      </c>
      <c r="U433">
        <v>1</v>
      </c>
      <c r="V433" t="s">
        <v>42</v>
      </c>
      <c r="W433" t="s">
        <v>42</v>
      </c>
      <c r="X433" t="s">
        <v>42</v>
      </c>
      <c r="Y433" t="s">
        <v>42</v>
      </c>
      <c r="AB433" t="s">
        <v>48</v>
      </c>
      <c r="AC433" t="s">
        <v>58</v>
      </c>
      <c r="AD433" t="s">
        <v>46</v>
      </c>
      <c r="AE433">
        <v>2019</v>
      </c>
      <c r="AF433" t="s">
        <v>47</v>
      </c>
      <c r="AG433" t="s">
        <v>48</v>
      </c>
      <c r="AH433" t="s">
        <v>49</v>
      </c>
      <c r="AI433">
        <v>771</v>
      </c>
    </row>
    <row r="434" spans="1:35" hidden="1" x14ac:dyDescent="0.25">
      <c r="A434" t="s">
        <v>34</v>
      </c>
      <c r="B434" t="s">
        <v>35</v>
      </c>
      <c r="C434" t="s">
        <v>682</v>
      </c>
      <c r="D434">
        <v>19075200</v>
      </c>
      <c r="E434" t="s">
        <v>683</v>
      </c>
      <c r="F434">
        <v>15416</v>
      </c>
      <c r="G434" s="1">
        <v>44575</v>
      </c>
      <c r="H434" s="1"/>
      <c r="I434" s="1">
        <v>43808</v>
      </c>
      <c r="J434" t="s">
        <v>93</v>
      </c>
      <c r="N434" t="s">
        <v>52</v>
      </c>
      <c r="O434" t="s">
        <v>40</v>
      </c>
      <c r="P434" t="s">
        <v>70</v>
      </c>
      <c r="Q434" t="s">
        <v>1437</v>
      </c>
      <c r="R434" t="s">
        <v>63</v>
      </c>
      <c r="S434" t="s">
        <v>684</v>
      </c>
      <c r="T434" t="s">
        <v>67</v>
      </c>
      <c r="U434">
        <v>1</v>
      </c>
      <c r="V434" t="s">
        <v>42</v>
      </c>
      <c r="W434" t="s">
        <v>42</v>
      </c>
      <c r="X434" t="s">
        <v>42</v>
      </c>
      <c r="Y434" t="s">
        <v>42</v>
      </c>
      <c r="AB434" t="s">
        <v>73</v>
      </c>
      <c r="AC434" t="s">
        <v>74</v>
      </c>
      <c r="AD434" t="s">
        <v>46</v>
      </c>
      <c r="AE434">
        <v>2019</v>
      </c>
      <c r="AF434" t="s">
        <v>47</v>
      </c>
      <c r="AG434" t="s">
        <v>48</v>
      </c>
      <c r="AH434" t="s">
        <v>49</v>
      </c>
      <c r="AI434">
        <v>767</v>
      </c>
    </row>
    <row r="435" spans="1:35" hidden="1" x14ac:dyDescent="0.25">
      <c r="A435" t="s">
        <v>34</v>
      </c>
      <c r="B435" t="s">
        <v>35</v>
      </c>
      <c r="C435" t="s">
        <v>682</v>
      </c>
      <c r="D435">
        <v>19075200</v>
      </c>
      <c r="E435" t="s">
        <v>683</v>
      </c>
      <c r="F435">
        <v>15416</v>
      </c>
      <c r="G435" s="1">
        <v>44575</v>
      </c>
      <c r="H435" s="1"/>
      <c r="I435" s="1">
        <v>43808</v>
      </c>
      <c r="J435" t="s">
        <v>93</v>
      </c>
      <c r="N435" t="s">
        <v>52</v>
      </c>
      <c r="O435" t="s">
        <v>40</v>
      </c>
      <c r="P435" t="s">
        <v>70</v>
      </c>
      <c r="Q435" t="s">
        <v>1437</v>
      </c>
      <c r="R435" t="s">
        <v>105</v>
      </c>
      <c r="S435" t="s">
        <v>105</v>
      </c>
      <c r="T435" t="s">
        <v>44</v>
      </c>
      <c r="U435">
        <v>1</v>
      </c>
      <c r="V435" t="s">
        <v>42</v>
      </c>
      <c r="W435" t="s">
        <v>42</v>
      </c>
      <c r="X435" t="s">
        <v>42</v>
      </c>
      <c r="Y435" t="s">
        <v>42</v>
      </c>
      <c r="AB435" t="s">
        <v>73</v>
      </c>
      <c r="AC435" t="s">
        <v>74</v>
      </c>
      <c r="AD435" t="s">
        <v>46</v>
      </c>
      <c r="AE435">
        <v>2019</v>
      </c>
      <c r="AF435" t="s">
        <v>47</v>
      </c>
      <c r="AG435" t="s">
        <v>48</v>
      </c>
      <c r="AH435" t="s">
        <v>49</v>
      </c>
      <c r="AI435">
        <v>767</v>
      </c>
    </row>
    <row r="436" spans="1:35" hidden="1" x14ac:dyDescent="0.25">
      <c r="A436" t="s">
        <v>34</v>
      </c>
      <c r="B436" t="s">
        <v>35</v>
      </c>
      <c r="C436" t="s">
        <v>387</v>
      </c>
      <c r="D436">
        <v>19075287</v>
      </c>
      <c r="E436" t="s">
        <v>388</v>
      </c>
      <c r="F436">
        <v>22205</v>
      </c>
      <c r="G436" s="1">
        <v>44590</v>
      </c>
      <c r="H436" s="1"/>
      <c r="I436" s="1">
        <v>44179</v>
      </c>
      <c r="J436" t="s">
        <v>51</v>
      </c>
      <c r="K436" s="2" t="s">
        <v>129</v>
      </c>
      <c r="L436" t="s">
        <v>130</v>
      </c>
      <c r="M436">
        <v>1</v>
      </c>
      <c r="N436" t="s">
        <v>52</v>
      </c>
      <c r="O436" t="s">
        <v>53</v>
      </c>
      <c r="P436" t="s">
        <v>391</v>
      </c>
      <c r="Q436" t="s">
        <v>1437</v>
      </c>
      <c r="R436" t="s">
        <v>63</v>
      </c>
      <c r="S436" t="s">
        <v>130</v>
      </c>
      <c r="T436" t="s">
        <v>64</v>
      </c>
      <c r="U436">
        <v>1</v>
      </c>
      <c r="V436" t="s">
        <v>49</v>
      </c>
      <c r="W436" t="s">
        <v>49</v>
      </c>
      <c r="X436" t="s">
        <v>42</v>
      </c>
      <c r="Y436" t="s">
        <v>42</v>
      </c>
      <c r="Z436" t="s">
        <v>65</v>
      </c>
      <c r="AB436" t="s">
        <v>48</v>
      </c>
      <c r="AC436" t="s">
        <v>58</v>
      </c>
      <c r="AD436" t="s">
        <v>46</v>
      </c>
      <c r="AE436">
        <v>2019</v>
      </c>
      <c r="AF436" t="s">
        <v>47</v>
      </c>
      <c r="AG436" t="s">
        <v>48</v>
      </c>
      <c r="AH436" t="s">
        <v>49</v>
      </c>
      <c r="AI436">
        <v>411</v>
      </c>
    </row>
    <row r="437" spans="1:35" hidden="1" x14ac:dyDescent="0.25">
      <c r="A437" t="s">
        <v>34</v>
      </c>
      <c r="B437" t="s">
        <v>35</v>
      </c>
      <c r="C437" t="s">
        <v>295</v>
      </c>
      <c r="D437">
        <v>18095127</v>
      </c>
      <c r="E437" t="s">
        <v>296</v>
      </c>
      <c r="F437">
        <v>41190</v>
      </c>
      <c r="G437" s="1">
        <v>44574</v>
      </c>
      <c r="H437" s="1"/>
      <c r="I437" s="1">
        <v>43721</v>
      </c>
      <c r="J437" t="s">
        <v>69</v>
      </c>
      <c r="K437" s="2" t="s">
        <v>389</v>
      </c>
      <c r="L437" t="s">
        <v>685</v>
      </c>
      <c r="N437" t="s">
        <v>39</v>
      </c>
      <c r="O437" t="s">
        <v>40</v>
      </c>
      <c r="P437" t="s">
        <v>41</v>
      </c>
      <c r="Q437" t="s">
        <v>1436</v>
      </c>
      <c r="R437" t="s">
        <v>63</v>
      </c>
      <c r="S437" t="s">
        <v>390</v>
      </c>
      <c r="T437" t="s">
        <v>64</v>
      </c>
      <c r="U437">
        <v>1</v>
      </c>
      <c r="V437" t="s">
        <v>49</v>
      </c>
      <c r="W437" t="s">
        <v>49</v>
      </c>
      <c r="X437" t="s">
        <v>42</v>
      </c>
      <c r="Y437" t="s">
        <v>42</v>
      </c>
      <c r="Z437" t="s">
        <v>65</v>
      </c>
      <c r="AB437" t="s">
        <v>73</v>
      </c>
      <c r="AC437" t="s">
        <v>74</v>
      </c>
      <c r="AD437" t="s">
        <v>46</v>
      </c>
      <c r="AE437">
        <v>2019</v>
      </c>
      <c r="AF437" t="s">
        <v>47</v>
      </c>
      <c r="AG437" t="s">
        <v>48</v>
      </c>
      <c r="AH437" t="s">
        <v>49</v>
      </c>
      <c r="AI437">
        <v>853</v>
      </c>
    </row>
    <row r="438" spans="1:35" hidden="1" x14ac:dyDescent="0.25">
      <c r="A438" t="s">
        <v>34</v>
      </c>
      <c r="B438" t="s">
        <v>35</v>
      </c>
      <c r="C438" t="s">
        <v>237</v>
      </c>
      <c r="D438">
        <v>18095082</v>
      </c>
      <c r="E438" t="s">
        <v>238</v>
      </c>
      <c r="F438">
        <v>25371</v>
      </c>
      <c r="G438" s="1">
        <v>44574</v>
      </c>
      <c r="H438" s="1"/>
      <c r="I438" s="1">
        <v>43808</v>
      </c>
      <c r="J438" t="s">
        <v>93</v>
      </c>
      <c r="K438" s="2" t="s">
        <v>393</v>
      </c>
      <c r="L438" t="s">
        <v>394</v>
      </c>
      <c r="M438">
        <v>1</v>
      </c>
      <c r="N438" t="s">
        <v>52</v>
      </c>
      <c r="O438" t="s">
        <v>40</v>
      </c>
      <c r="P438" t="s">
        <v>70</v>
      </c>
      <c r="Q438" t="s">
        <v>1436</v>
      </c>
      <c r="R438" t="s">
        <v>63</v>
      </c>
      <c r="S438" t="s">
        <v>394</v>
      </c>
      <c r="T438" t="s">
        <v>64</v>
      </c>
      <c r="U438">
        <v>1</v>
      </c>
      <c r="V438" t="s">
        <v>49</v>
      </c>
      <c r="W438" t="s">
        <v>49</v>
      </c>
      <c r="X438" t="s">
        <v>42</v>
      </c>
      <c r="Y438" t="s">
        <v>42</v>
      </c>
      <c r="Z438" t="s">
        <v>65</v>
      </c>
      <c r="AB438" t="s">
        <v>73</v>
      </c>
      <c r="AC438" t="s">
        <v>74</v>
      </c>
      <c r="AD438" t="s">
        <v>46</v>
      </c>
      <c r="AE438">
        <v>2019</v>
      </c>
      <c r="AF438" t="s">
        <v>47</v>
      </c>
      <c r="AG438" t="s">
        <v>48</v>
      </c>
      <c r="AH438" t="s">
        <v>49</v>
      </c>
      <c r="AI438">
        <v>766</v>
      </c>
    </row>
    <row r="439" spans="1:35" hidden="1" x14ac:dyDescent="0.25">
      <c r="A439" t="s">
        <v>34</v>
      </c>
      <c r="B439" t="s">
        <v>35</v>
      </c>
      <c r="C439" t="s">
        <v>237</v>
      </c>
      <c r="D439">
        <v>18095082</v>
      </c>
      <c r="E439" t="s">
        <v>238</v>
      </c>
      <c r="F439">
        <v>25371</v>
      </c>
      <c r="G439" s="1">
        <v>44574</v>
      </c>
      <c r="H439" s="1"/>
      <c r="I439" s="1">
        <v>43808</v>
      </c>
      <c r="J439" t="s">
        <v>93</v>
      </c>
      <c r="N439" t="s">
        <v>52</v>
      </c>
      <c r="O439" t="s">
        <v>40</v>
      </c>
      <c r="P439" t="s">
        <v>70</v>
      </c>
      <c r="Q439" t="s">
        <v>1436</v>
      </c>
      <c r="R439" t="s">
        <v>117</v>
      </c>
      <c r="S439" t="s">
        <v>117</v>
      </c>
      <c r="T439" t="s">
        <v>44</v>
      </c>
      <c r="U439">
        <v>1</v>
      </c>
      <c r="V439" t="s">
        <v>42</v>
      </c>
      <c r="W439" t="s">
        <v>42</v>
      </c>
      <c r="X439" t="s">
        <v>42</v>
      </c>
      <c r="Y439" t="s">
        <v>42</v>
      </c>
      <c r="AB439" t="s">
        <v>73</v>
      </c>
      <c r="AC439" t="s">
        <v>74</v>
      </c>
      <c r="AD439" t="s">
        <v>46</v>
      </c>
      <c r="AE439">
        <v>2019</v>
      </c>
      <c r="AF439" t="s">
        <v>47</v>
      </c>
      <c r="AG439" t="s">
        <v>48</v>
      </c>
      <c r="AH439" t="s">
        <v>49</v>
      </c>
      <c r="AI439">
        <v>766</v>
      </c>
    </row>
    <row r="440" spans="1:35" hidden="1" x14ac:dyDescent="0.25">
      <c r="A440" t="s">
        <v>34</v>
      </c>
      <c r="B440" t="s">
        <v>35</v>
      </c>
      <c r="C440" t="s">
        <v>114</v>
      </c>
      <c r="D440">
        <v>19075124</v>
      </c>
      <c r="E440" t="s">
        <v>115</v>
      </c>
      <c r="F440">
        <v>20835</v>
      </c>
      <c r="G440" s="1">
        <v>44574</v>
      </c>
      <c r="H440" s="1"/>
      <c r="I440" s="1">
        <v>43851</v>
      </c>
      <c r="J440" t="s">
        <v>116</v>
      </c>
      <c r="N440" t="s">
        <v>52</v>
      </c>
      <c r="O440" t="s">
        <v>40</v>
      </c>
      <c r="P440" t="s">
        <v>70</v>
      </c>
      <c r="Q440" t="s">
        <v>1437</v>
      </c>
      <c r="R440" t="s">
        <v>63</v>
      </c>
      <c r="S440" t="s">
        <v>686</v>
      </c>
      <c r="T440" t="s">
        <v>64</v>
      </c>
      <c r="U440">
        <v>1</v>
      </c>
      <c r="V440" t="s">
        <v>49</v>
      </c>
      <c r="W440" t="s">
        <v>49</v>
      </c>
      <c r="X440" t="s">
        <v>42</v>
      </c>
      <c r="Y440" t="s">
        <v>42</v>
      </c>
      <c r="Z440" t="s">
        <v>65</v>
      </c>
      <c r="AA440" t="s">
        <v>254</v>
      </c>
      <c r="AB440" t="s">
        <v>48</v>
      </c>
      <c r="AC440" t="s">
        <v>58</v>
      </c>
      <c r="AD440" t="s">
        <v>46</v>
      </c>
      <c r="AE440">
        <v>2019</v>
      </c>
      <c r="AF440" t="s">
        <v>47</v>
      </c>
      <c r="AG440" t="s">
        <v>48</v>
      </c>
      <c r="AH440" t="s">
        <v>49</v>
      </c>
      <c r="AI440">
        <v>723</v>
      </c>
    </row>
    <row r="441" spans="1:35" hidden="1" x14ac:dyDescent="0.25">
      <c r="A441" t="s">
        <v>34</v>
      </c>
      <c r="B441" t="s">
        <v>35</v>
      </c>
      <c r="C441" t="s">
        <v>114</v>
      </c>
      <c r="D441">
        <v>19075124</v>
      </c>
      <c r="E441" t="s">
        <v>115</v>
      </c>
      <c r="F441">
        <v>20835</v>
      </c>
      <c r="G441" s="1">
        <v>44574</v>
      </c>
      <c r="H441" s="1"/>
      <c r="I441" s="1">
        <v>43851</v>
      </c>
      <c r="J441" t="s">
        <v>116</v>
      </c>
      <c r="N441" t="s">
        <v>52</v>
      </c>
      <c r="O441" t="s">
        <v>40</v>
      </c>
      <c r="P441" t="s">
        <v>70</v>
      </c>
      <c r="Q441" t="s">
        <v>1437</v>
      </c>
      <c r="R441" t="s">
        <v>142</v>
      </c>
      <c r="S441" t="s">
        <v>142</v>
      </c>
      <c r="T441" t="s">
        <v>44</v>
      </c>
      <c r="U441">
        <v>1</v>
      </c>
      <c r="V441" t="s">
        <v>42</v>
      </c>
      <c r="W441" t="s">
        <v>42</v>
      </c>
      <c r="X441" t="s">
        <v>42</v>
      </c>
      <c r="Y441" t="s">
        <v>42</v>
      </c>
      <c r="AB441" t="s">
        <v>48</v>
      </c>
      <c r="AC441" t="s">
        <v>58</v>
      </c>
      <c r="AD441" t="s">
        <v>46</v>
      </c>
      <c r="AE441">
        <v>2019</v>
      </c>
      <c r="AF441" t="s">
        <v>47</v>
      </c>
      <c r="AG441" t="s">
        <v>48</v>
      </c>
      <c r="AH441" t="s">
        <v>49</v>
      </c>
      <c r="AI441">
        <v>723</v>
      </c>
    </row>
    <row r="442" spans="1:35" hidden="1" x14ac:dyDescent="0.25">
      <c r="A442" t="s">
        <v>34</v>
      </c>
      <c r="B442" t="s">
        <v>35</v>
      </c>
      <c r="C442" t="s">
        <v>493</v>
      </c>
      <c r="D442">
        <v>18095040</v>
      </c>
      <c r="E442" t="s">
        <v>494</v>
      </c>
      <c r="F442">
        <v>13265</v>
      </c>
      <c r="G442" s="1">
        <v>44064</v>
      </c>
      <c r="H442" s="1">
        <v>43831</v>
      </c>
      <c r="I442" s="1">
        <v>43721</v>
      </c>
      <c r="J442" t="s">
        <v>1305</v>
      </c>
      <c r="K442" s="2" t="s">
        <v>529</v>
      </c>
      <c r="L442" t="s">
        <v>530</v>
      </c>
      <c r="M442">
        <v>1</v>
      </c>
      <c r="N442" t="s">
        <v>39</v>
      </c>
      <c r="O442" t="s">
        <v>53</v>
      </c>
      <c r="Q442" t="s">
        <v>1436</v>
      </c>
      <c r="R442" t="s">
        <v>63</v>
      </c>
      <c r="S442" t="s">
        <v>530</v>
      </c>
      <c r="T442" t="s">
        <v>64</v>
      </c>
      <c r="U442">
        <v>1</v>
      </c>
      <c r="V442" t="s">
        <v>49</v>
      </c>
      <c r="W442" t="s">
        <v>49</v>
      </c>
      <c r="X442" t="s">
        <v>42</v>
      </c>
      <c r="Y442" t="s">
        <v>42</v>
      </c>
      <c r="Z442" t="s">
        <v>65</v>
      </c>
      <c r="AB442" t="s">
        <v>301</v>
      </c>
      <c r="AC442" t="s">
        <v>1067</v>
      </c>
      <c r="AD442" t="s">
        <v>46</v>
      </c>
      <c r="AE442">
        <v>2019</v>
      </c>
      <c r="AF442" t="s">
        <v>47</v>
      </c>
      <c r="AG442" t="s">
        <v>48</v>
      </c>
      <c r="AH442" t="s">
        <v>49</v>
      </c>
      <c r="AI442">
        <v>343</v>
      </c>
    </row>
    <row r="443" spans="1:35" hidden="1" x14ac:dyDescent="0.25">
      <c r="A443" t="s">
        <v>34</v>
      </c>
      <c r="B443" t="s">
        <v>35</v>
      </c>
      <c r="C443" t="s">
        <v>493</v>
      </c>
      <c r="D443">
        <v>18095040</v>
      </c>
      <c r="E443" t="s">
        <v>494</v>
      </c>
      <c r="F443">
        <v>25585</v>
      </c>
      <c r="G443" s="1">
        <v>44245</v>
      </c>
      <c r="H443" s="1">
        <v>43831</v>
      </c>
      <c r="I443" s="1">
        <v>43721</v>
      </c>
      <c r="J443" t="s">
        <v>38</v>
      </c>
      <c r="K443" s="2" t="s">
        <v>458</v>
      </c>
      <c r="L443" t="s">
        <v>459</v>
      </c>
      <c r="M443">
        <v>1</v>
      </c>
      <c r="N443" t="s">
        <v>39</v>
      </c>
      <c r="O443" t="s">
        <v>53</v>
      </c>
      <c r="P443" t="s">
        <v>41</v>
      </c>
      <c r="Q443" t="s">
        <v>1436</v>
      </c>
      <c r="R443" t="s">
        <v>63</v>
      </c>
      <c r="S443" t="s">
        <v>459</v>
      </c>
      <c r="T443" t="s">
        <v>64</v>
      </c>
      <c r="U443">
        <v>1</v>
      </c>
      <c r="V443" t="s">
        <v>49</v>
      </c>
      <c r="W443" t="s">
        <v>49</v>
      </c>
      <c r="X443" t="s">
        <v>42</v>
      </c>
      <c r="Y443" t="s">
        <v>42</v>
      </c>
      <c r="Z443" t="s">
        <v>65</v>
      </c>
      <c r="AB443" t="s">
        <v>301</v>
      </c>
      <c r="AC443" t="s">
        <v>45</v>
      </c>
      <c r="AD443" t="s">
        <v>46</v>
      </c>
      <c r="AE443">
        <v>2019</v>
      </c>
      <c r="AF443" t="s">
        <v>47</v>
      </c>
      <c r="AG443" t="s">
        <v>48</v>
      </c>
      <c r="AH443" t="s">
        <v>49</v>
      </c>
      <c r="AI443">
        <v>524</v>
      </c>
    </row>
    <row r="444" spans="1:35" hidden="1" x14ac:dyDescent="0.25">
      <c r="A444" t="s">
        <v>34</v>
      </c>
      <c r="B444" t="s">
        <v>35</v>
      </c>
      <c r="C444" t="s">
        <v>442</v>
      </c>
      <c r="D444">
        <v>18095132</v>
      </c>
      <c r="E444" t="s">
        <v>443</v>
      </c>
      <c r="F444">
        <v>34047</v>
      </c>
      <c r="G444" s="1">
        <v>44573</v>
      </c>
      <c r="H444" s="1"/>
      <c r="I444" s="1">
        <v>43721</v>
      </c>
      <c r="J444" t="s">
        <v>51</v>
      </c>
      <c r="N444" t="s">
        <v>39</v>
      </c>
      <c r="O444" t="s">
        <v>53</v>
      </c>
      <c r="P444" t="s">
        <v>41</v>
      </c>
      <c r="Q444" t="s">
        <v>1437</v>
      </c>
      <c r="R444" t="s">
        <v>63</v>
      </c>
      <c r="S444" t="s">
        <v>395</v>
      </c>
      <c r="T444" t="s">
        <v>81</v>
      </c>
      <c r="U444">
        <v>1</v>
      </c>
      <c r="V444" t="s">
        <v>42</v>
      </c>
      <c r="W444" t="s">
        <v>42</v>
      </c>
      <c r="X444" t="s">
        <v>42</v>
      </c>
      <c r="Y444" t="s">
        <v>42</v>
      </c>
      <c r="AB444" t="s">
        <v>48</v>
      </c>
      <c r="AC444" t="s">
        <v>58</v>
      </c>
      <c r="AD444" t="s">
        <v>46</v>
      </c>
      <c r="AE444">
        <v>2019</v>
      </c>
      <c r="AF444" t="s">
        <v>47</v>
      </c>
      <c r="AG444" t="s">
        <v>48</v>
      </c>
      <c r="AH444" t="s">
        <v>49</v>
      </c>
      <c r="AI444">
        <v>852</v>
      </c>
    </row>
    <row r="445" spans="1:35" hidden="1" x14ac:dyDescent="0.25">
      <c r="A445" t="s">
        <v>34</v>
      </c>
      <c r="B445" t="s">
        <v>35</v>
      </c>
      <c r="C445" t="s">
        <v>688</v>
      </c>
      <c r="D445">
        <v>19075183</v>
      </c>
      <c r="E445" t="s">
        <v>689</v>
      </c>
      <c r="F445">
        <v>14980</v>
      </c>
      <c r="G445" s="1">
        <v>44573</v>
      </c>
      <c r="H445" s="1"/>
      <c r="I445" s="1">
        <v>44023</v>
      </c>
      <c r="J445" t="s">
        <v>93</v>
      </c>
      <c r="N445" t="s">
        <v>52</v>
      </c>
      <c r="O445" t="s">
        <v>40</v>
      </c>
      <c r="P445" t="s">
        <v>70</v>
      </c>
      <c r="Q445" t="s">
        <v>1437</v>
      </c>
      <c r="R445" t="s">
        <v>105</v>
      </c>
      <c r="S445" t="s">
        <v>105</v>
      </c>
      <c r="T445" t="s">
        <v>44</v>
      </c>
      <c r="U445">
        <v>1</v>
      </c>
      <c r="V445" t="s">
        <v>42</v>
      </c>
      <c r="W445" t="s">
        <v>42</v>
      </c>
      <c r="X445" t="s">
        <v>42</v>
      </c>
      <c r="Y445" t="s">
        <v>42</v>
      </c>
      <c r="AB445" t="s">
        <v>73</v>
      </c>
      <c r="AC445" t="s">
        <v>74</v>
      </c>
      <c r="AD445" t="s">
        <v>46</v>
      </c>
      <c r="AE445">
        <v>2019</v>
      </c>
      <c r="AF445" t="s">
        <v>47</v>
      </c>
      <c r="AG445" t="s">
        <v>48</v>
      </c>
      <c r="AH445" t="s">
        <v>49</v>
      </c>
      <c r="AI445">
        <v>550</v>
      </c>
    </row>
    <row r="446" spans="1:35" hidden="1" x14ac:dyDescent="0.25">
      <c r="A446" t="s">
        <v>34</v>
      </c>
      <c r="B446" t="s">
        <v>35</v>
      </c>
      <c r="C446" t="s">
        <v>165</v>
      </c>
      <c r="D446">
        <v>19104082</v>
      </c>
      <c r="E446" t="s">
        <v>166</v>
      </c>
      <c r="F446">
        <v>7559</v>
      </c>
      <c r="G446" s="1">
        <v>44636</v>
      </c>
      <c r="H446" s="1"/>
      <c r="I446" s="1">
        <v>44503</v>
      </c>
      <c r="J446" t="s">
        <v>167</v>
      </c>
      <c r="K446" s="2" t="s">
        <v>484</v>
      </c>
      <c r="L446" t="s">
        <v>485</v>
      </c>
      <c r="M446">
        <v>1</v>
      </c>
      <c r="N446" t="s">
        <v>52</v>
      </c>
      <c r="O446" t="s">
        <v>53</v>
      </c>
      <c r="P446" t="s">
        <v>154</v>
      </c>
      <c r="Q446" t="s">
        <v>1436</v>
      </c>
      <c r="R446" t="s">
        <v>63</v>
      </c>
      <c r="S446" t="s">
        <v>485</v>
      </c>
      <c r="T446" t="s">
        <v>64</v>
      </c>
      <c r="U446">
        <v>1</v>
      </c>
      <c r="V446" t="s">
        <v>49</v>
      </c>
      <c r="W446" t="s">
        <v>49</v>
      </c>
      <c r="X446" t="s">
        <v>42</v>
      </c>
      <c r="Y446" t="s">
        <v>42</v>
      </c>
      <c r="Z446" t="s">
        <v>65</v>
      </c>
      <c r="AB446" t="s">
        <v>168</v>
      </c>
      <c r="AC446" t="s">
        <v>169</v>
      </c>
      <c r="AD446" t="s">
        <v>46</v>
      </c>
      <c r="AE446">
        <v>2021</v>
      </c>
      <c r="AF446" t="s">
        <v>47</v>
      </c>
      <c r="AG446" t="s">
        <v>48</v>
      </c>
      <c r="AH446" t="s">
        <v>42</v>
      </c>
      <c r="AI446">
        <v>133</v>
      </c>
    </row>
    <row r="447" spans="1:35" hidden="1" x14ac:dyDescent="0.25">
      <c r="A447" t="s">
        <v>34</v>
      </c>
      <c r="B447" t="s">
        <v>35</v>
      </c>
      <c r="C447" t="s">
        <v>228</v>
      </c>
      <c r="D447">
        <v>19075123</v>
      </c>
      <c r="E447" t="s">
        <v>229</v>
      </c>
      <c r="F447">
        <v>9250</v>
      </c>
      <c r="G447" s="1">
        <v>44039</v>
      </c>
      <c r="H447" s="1"/>
      <c r="I447" s="1">
        <v>43818</v>
      </c>
      <c r="J447" t="s">
        <v>51</v>
      </c>
      <c r="N447" t="s">
        <v>52</v>
      </c>
      <c r="O447" t="s">
        <v>53</v>
      </c>
      <c r="P447" t="s">
        <v>236</v>
      </c>
      <c r="Q447" t="s">
        <v>1436</v>
      </c>
      <c r="R447" t="s">
        <v>63</v>
      </c>
      <c r="S447" t="s">
        <v>368</v>
      </c>
      <c r="T447" t="s">
        <v>64</v>
      </c>
      <c r="U447">
        <v>1</v>
      </c>
      <c r="V447" t="s">
        <v>49</v>
      </c>
      <c r="W447" t="s">
        <v>42</v>
      </c>
      <c r="X447" t="s">
        <v>49</v>
      </c>
      <c r="Y447" t="s">
        <v>42</v>
      </c>
      <c r="Z447" t="s">
        <v>83</v>
      </c>
      <c r="AB447" t="s">
        <v>48</v>
      </c>
      <c r="AC447" t="s">
        <v>58</v>
      </c>
      <c r="AD447" t="s">
        <v>46</v>
      </c>
      <c r="AE447">
        <v>2019</v>
      </c>
      <c r="AF447" t="s">
        <v>47</v>
      </c>
      <c r="AG447" t="s">
        <v>48</v>
      </c>
      <c r="AH447" t="s">
        <v>49</v>
      </c>
      <c r="AI447">
        <v>221</v>
      </c>
    </row>
    <row r="448" spans="1:35" hidden="1" x14ac:dyDescent="0.25">
      <c r="A448" t="s">
        <v>34</v>
      </c>
      <c r="B448" t="s">
        <v>35</v>
      </c>
      <c r="E448" t="s">
        <v>573</v>
      </c>
      <c r="F448">
        <v>705</v>
      </c>
      <c r="G448" s="1">
        <v>44613</v>
      </c>
      <c r="H448" s="1"/>
      <c r="I448" s="1">
        <v>43808</v>
      </c>
      <c r="J448" t="s">
        <v>93</v>
      </c>
      <c r="K448" s="2" t="s">
        <v>125</v>
      </c>
      <c r="L448" t="s">
        <v>126</v>
      </c>
      <c r="M448">
        <v>1</v>
      </c>
      <c r="N448" t="s">
        <v>52</v>
      </c>
      <c r="O448" t="s">
        <v>53</v>
      </c>
      <c r="P448" t="s">
        <v>574</v>
      </c>
      <c r="Q448" t="s">
        <v>1437</v>
      </c>
      <c r="R448" t="s">
        <v>63</v>
      </c>
      <c r="S448" t="s">
        <v>126</v>
      </c>
      <c r="T448" t="s">
        <v>64</v>
      </c>
      <c r="U448">
        <v>1</v>
      </c>
      <c r="V448" t="s">
        <v>49</v>
      </c>
      <c r="W448" t="s">
        <v>49</v>
      </c>
      <c r="X448" t="s">
        <v>42</v>
      </c>
      <c r="Y448" t="s">
        <v>42</v>
      </c>
      <c r="Z448" t="s">
        <v>65</v>
      </c>
      <c r="AA448" t="s">
        <v>438</v>
      </c>
      <c r="AB448" t="s">
        <v>73</v>
      </c>
      <c r="AC448" t="s">
        <v>74</v>
      </c>
      <c r="AD448" t="s">
        <v>46</v>
      </c>
      <c r="AE448">
        <v>2019</v>
      </c>
      <c r="AF448" t="s">
        <v>47</v>
      </c>
      <c r="AG448" t="s">
        <v>48</v>
      </c>
      <c r="AH448" t="s">
        <v>49</v>
      </c>
      <c r="AI448">
        <v>805</v>
      </c>
    </row>
    <row r="449" spans="1:35" hidden="1" x14ac:dyDescent="0.25">
      <c r="A449" t="s">
        <v>34</v>
      </c>
      <c r="B449" t="s">
        <v>35</v>
      </c>
      <c r="C449" t="s">
        <v>543</v>
      </c>
      <c r="D449">
        <v>18095099</v>
      </c>
      <c r="E449" t="s">
        <v>544</v>
      </c>
      <c r="F449">
        <v>2170</v>
      </c>
      <c r="G449" s="1">
        <v>44005</v>
      </c>
      <c r="H449" s="1">
        <v>44130</v>
      </c>
      <c r="I449" s="1">
        <v>43734</v>
      </c>
      <c r="J449" t="s">
        <v>116</v>
      </c>
      <c r="N449" t="s">
        <v>39</v>
      </c>
      <c r="O449" t="s">
        <v>53</v>
      </c>
      <c r="P449" t="s">
        <v>54</v>
      </c>
      <c r="Q449" t="s">
        <v>1436</v>
      </c>
      <c r="R449" t="s">
        <v>63</v>
      </c>
      <c r="S449" t="s">
        <v>395</v>
      </c>
      <c r="T449" t="s">
        <v>1334</v>
      </c>
      <c r="U449">
        <v>1</v>
      </c>
      <c r="V449" t="s">
        <v>42</v>
      </c>
      <c r="W449" t="s">
        <v>42</v>
      </c>
      <c r="X449" t="s">
        <v>42</v>
      </c>
      <c r="Y449" t="s">
        <v>42</v>
      </c>
      <c r="AB449" t="s">
        <v>48</v>
      </c>
      <c r="AC449" t="s">
        <v>58</v>
      </c>
      <c r="AD449" t="s">
        <v>46</v>
      </c>
      <c r="AE449">
        <v>2019</v>
      </c>
      <c r="AF449" t="s">
        <v>47</v>
      </c>
      <c r="AG449" t="s">
        <v>48</v>
      </c>
      <c r="AH449" t="s">
        <v>49</v>
      </c>
      <c r="AI449">
        <v>271</v>
      </c>
    </row>
    <row r="450" spans="1:35" hidden="1" x14ac:dyDescent="0.25">
      <c r="A450" t="s">
        <v>34</v>
      </c>
      <c r="B450" t="s">
        <v>35</v>
      </c>
      <c r="C450" t="s">
        <v>543</v>
      </c>
      <c r="D450">
        <v>18095099</v>
      </c>
      <c r="E450" t="s">
        <v>544</v>
      </c>
      <c r="G450" s="1">
        <v>43978</v>
      </c>
      <c r="H450" s="1">
        <v>44130</v>
      </c>
      <c r="I450" s="1">
        <v>43734</v>
      </c>
      <c r="J450" t="s">
        <v>116</v>
      </c>
      <c r="N450" t="s">
        <v>39</v>
      </c>
      <c r="O450" t="s">
        <v>53</v>
      </c>
      <c r="P450" t="s">
        <v>54</v>
      </c>
      <c r="Q450" t="s">
        <v>1436</v>
      </c>
      <c r="R450" t="s">
        <v>63</v>
      </c>
      <c r="S450" t="s">
        <v>917</v>
      </c>
      <c r="T450" t="s">
        <v>67</v>
      </c>
      <c r="U450">
        <v>1</v>
      </c>
      <c r="V450" t="s">
        <v>42</v>
      </c>
      <c r="W450" t="s">
        <v>42</v>
      </c>
      <c r="X450" t="s">
        <v>42</v>
      </c>
      <c r="Y450" t="s">
        <v>42</v>
      </c>
      <c r="AA450" t="s">
        <v>1343</v>
      </c>
      <c r="AB450" t="s">
        <v>48</v>
      </c>
      <c r="AC450" t="s">
        <v>58</v>
      </c>
      <c r="AD450" t="s">
        <v>46</v>
      </c>
      <c r="AE450">
        <v>2019</v>
      </c>
      <c r="AF450" t="s">
        <v>47</v>
      </c>
      <c r="AG450" t="s">
        <v>48</v>
      </c>
      <c r="AH450" t="s">
        <v>49</v>
      </c>
      <c r="AI450">
        <v>244</v>
      </c>
    </row>
    <row r="451" spans="1:35" hidden="1" x14ac:dyDescent="0.25">
      <c r="A451" t="s">
        <v>34</v>
      </c>
      <c r="B451" t="s">
        <v>35</v>
      </c>
      <c r="C451" t="s">
        <v>543</v>
      </c>
      <c r="D451">
        <v>18095099</v>
      </c>
      <c r="E451" t="s">
        <v>544</v>
      </c>
      <c r="G451" s="1">
        <v>43978</v>
      </c>
      <c r="H451" s="1">
        <v>44130</v>
      </c>
      <c r="I451" s="1">
        <v>43734</v>
      </c>
      <c r="J451" t="s">
        <v>116</v>
      </c>
      <c r="N451" t="s">
        <v>39</v>
      </c>
      <c r="O451" t="s">
        <v>53</v>
      </c>
      <c r="P451" t="s">
        <v>54</v>
      </c>
      <c r="Q451" t="s">
        <v>1436</v>
      </c>
      <c r="R451" t="s">
        <v>63</v>
      </c>
      <c r="S451" t="s">
        <v>1166</v>
      </c>
      <c r="T451" t="s">
        <v>1344</v>
      </c>
      <c r="U451">
        <v>1</v>
      </c>
      <c r="V451" t="s">
        <v>42</v>
      </c>
      <c r="W451" t="s">
        <v>42</v>
      </c>
      <c r="X451" t="s">
        <v>42</v>
      </c>
      <c r="Y451" t="s">
        <v>42</v>
      </c>
      <c r="AA451" t="s">
        <v>1343</v>
      </c>
      <c r="AB451" t="s">
        <v>48</v>
      </c>
      <c r="AC451" t="s">
        <v>58</v>
      </c>
      <c r="AD451" t="s">
        <v>46</v>
      </c>
      <c r="AE451">
        <v>2019</v>
      </c>
      <c r="AF451" t="s">
        <v>47</v>
      </c>
      <c r="AG451" t="s">
        <v>48</v>
      </c>
      <c r="AH451" t="s">
        <v>49</v>
      </c>
      <c r="AI451">
        <v>244</v>
      </c>
    </row>
    <row r="452" spans="1:35" hidden="1" x14ac:dyDescent="0.25">
      <c r="A452" t="s">
        <v>34</v>
      </c>
      <c r="B452" t="s">
        <v>35</v>
      </c>
      <c r="C452" t="s">
        <v>536</v>
      </c>
      <c r="D452">
        <v>18095054</v>
      </c>
      <c r="E452" t="s">
        <v>537</v>
      </c>
      <c r="F452">
        <v>11010</v>
      </c>
      <c r="G452" s="1">
        <v>44623</v>
      </c>
      <c r="H452" s="1"/>
      <c r="I452" s="1">
        <v>43734</v>
      </c>
      <c r="J452" t="s">
        <v>69</v>
      </c>
      <c r="N452" t="s">
        <v>39</v>
      </c>
      <c r="O452" t="s">
        <v>40</v>
      </c>
      <c r="P452" t="s">
        <v>54</v>
      </c>
      <c r="Q452" t="s">
        <v>1437</v>
      </c>
      <c r="R452" t="s">
        <v>172</v>
      </c>
      <c r="S452" t="s">
        <v>172</v>
      </c>
      <c r="T452" t="s">
        <v>44</v>
      </c>
      <c r="U452">
        <v>1</v>
      </c>
      <c r="V452" t="s">
        <v>42</v>
      </c>
      <c r="W452" t="s">
        <v>42</v>
      </c>
      <c r="X452" t="s">
        <v>42</v>
      </c>
      <c r="Y452" t="s">
        <v>42</v>
      </c>
      <c r="AB452" t="s">
        <v>73</v>
      </c>
      <c r="AC452" t="s">
        <v>74</v>
      </c>
      <c r="AD452" t="s">
        <v>46</v>
      </c>
      <c r="AE452">
        <v>2019</v>
      </c>
      <c r="AF452" t="s">
        <v>47</v>
      </c>
      <c r="AG452" t="s">
        <v>48</v>
      </c>
      <c r="AH452" t="s">
        <v>49</v>
      </c>
      <c r="AI452">
        <v>889</v>
      </c>
    </row>
    <row r="453" spans="1:35" hidden="1" x14ac:dyDescent="0.25">
      <c r="A453" t="s">
        <v>34</v>
      </c>
      <c r="B453" t="s">
        <v>35</v>
      </c>
      <c r="C453" t="s">
        <v>442</v>
      </c>
      <c r="D453">
        <v>18095132</v>
      </c>
      <c r="E453" t="s">
        <v>443</v>
      </c>
      <c r="F453">
        <v>34047</v>
      </c>
      <c r="G453" s="1">
        <v>44568</v>
      </c>
      <c r="H453" s="1"/>
      <c r="I453" s="1">
        <v>43721</v>
      </c>
      <c r="J453" t="s">
        <v>51</v>
      </c>
      <c r="N453" t="s">
        <v>39</v>
      </c>
      <c r="O453" t="s">
        <v>53</v>
      </c>
      <c r="P453" t="s">
        <v>41</v>
      </c>
      <c r="Q453" t="s">
        <v>1437</v>
      </c>
      <c r="R453" t="s">
        <v>63</v>
      </c>
      <c r="S453" t="s">
        <v>395</v>
      </c>
      <c r="T453" t="s">
        <v>260</v>
      </c>
      <c r="U453">
        <v>1</v>
      </c>
      <c r="V453" t="s">
        <v>42</v>
      </c>
      <c r="W453" t="s">
        <v>42</v>
      </c>
      <c r="X453" t="s">
        <v>42</v>
      </c>
      <c r="Y453" t="s">
        <v>42</v>
      </c>
      <c r="AB453" t="s">
        <v>48</v>
      </c>
      <c r="AC453" t="s">
        <v>58</v>
      </c>
      <c r="AD453" t="s">
        <v>46</v>
      </c>
      <c r="AE453">
        <v>2019</v>
      </c>
      <c r="AF453" t="s">
        <v>47</v>
      </c>
      <c r="AG453" t="s">
        <v>48</v>
      </c>
      <c r="AH453" t="s">
        <v>49</v>
      </c>
      <c r="AI453">
        <v>847</v>
      </c>
    </row>
    <row r="454" spans="1:35" hidden="1" x14ac:dyDescent="0.25">
      <c r="A454" t="s">
        <v>34</v>
      </c>
      <c r="B454" t="s">
        <v>35</v>
      </c>
      <c r="C454" t="s">
        <v>239</v>
      </c>
      <c r="D454">
        <v>19075216</v>
      </c>
      <c r="E454" t="s">
        <v>240</v>
      </c>
      <c r="F454">
        <v>25221</v>
      </c>
      <c r="G454" s="1">
        <v>44568</v>
      </c>
      <c r="H454" s="1">
        <v>43789</v>
      </c>
      <c r="I454" s="1">
        <v>43899</v>
      </c>
      <c r="J454" t="s">
        <v>93</v>
      </c>
      <c r="N454" t="s">
        <v>52</v>
      </c>
      <c r="O454" t="s">
        <v>40</v>
      </c>
      <c r="P454" t="s">
        <v>70</v>
      </c>
      <c r="Q454" t="s">
        <v>1437</v>
      </c>
      <c r="R454" t="s">
        <v>117</v>
      </c>
      <c r="S454" t="s">
        <v>117</v>
      </c>
      <c r="T454" t="s">
        <v>44</v>
      </c>
      <c r="U454">
        <v>1</v>
      </c>
      <c r="V454" t="s">
        <v>42</v>
      </c>
      <c r="W454" t="s">
        <v>42</v>
      </c>
      <c r="X454" t="s">
        <v>42</v>
      </c>
      <c r="Y454" t="s">
        <v>42</v>
      </c>
      <c r="AB454" t="s">
        <v>73</v>
      </c>
      <c r="AC454" t="s">
        <v>74</v>
      </c>
      <c r="AD454" t="s">
        <v>46</v>
      </c>
      <c r="AE454">
        <v>2019</v>
      </c>
      <c r="AF454" t="s">
        <v>47</v>
      </c>
      <c r="AG454" t="s">
        <v>48</v>
      </c>
      <c r="AH454" t="s">
        <v>49</v>
      </c>
      <c r="AI454">
        <v>669</v>
      </c>
    </row>
    <row r="455" spans="1:35" hidden="1" x14ac:dyDescent="0.25">
      <c r="A455" t="s">
        <v>34</v>
      </c>
      <c r="B455" t="s">
        <v>35</v>
      </c>
      <c r="C455" t="s">
        <v>592</v>
      </c>
      <c r="D455">
        <v>18095109</v>
      </c>
      <c r="E455" t="s">
        <v>593</v>
      </c>
      <c r="F455">
        <v>584</v>
      </c>
      <c r="G455" s="1">
        <v>44567</v>
      </c>
      <c r="H455" s="1"/>
      <c r="I455" s="1">
        <v>44281</v>
      </c>
      <c r="J455" t="s">
        <v>69</v>
      </c>
      <c r="N455" t="s">
        <v>52</v>
      </c>
      <c r="O455" t="s">
        <v>53</v>
      </c>
      <c r="P455" t="s">
        <v>413</v>
      </c>
      <c r="Q455" t="s">
        <v>1436</v>
      </c>
      <c r="R455" t="s">
        <v>63</v>
      </c>
      <c r="S455" t="s">
        <v>121</v>
      </c>
      <c r="T455" t="s">
        <v>146</v>
      </c>
      <c r="U455">
        <v>1</v>
      </c>
      <c r="V455" t="s">
        <v>42</v>
      </c>
      <c r="W455" t="s">
        <v>42</v>
      </c>
      <c r="X455" t="s">
        <v>42</v>
      </c>
      <c r="Y455" t="s">
        <v>42</v>
      </c>
      <c r="AB455" t="s">
        <v>73</v>
      </c>
      <c r="AC455" t="s">
        <v>74</v>
      </c>
      <c r="AD455" t="s">
        <v>46</v>
      </c>
      <c r="AE455">
        <v>2019</v>
      </c>
      <c r="AF455" t="s">
        <v>47</v>
      </c>
      <c r="AG455" t="s">
        <v>48</v>
      </c>
      <c r="AH455" t="s">
        <v>49</v>
      </c>
      <c r="AI455">
        <v>286</v>
      </c>
    </row>
    <row r="456" spans="1:35" hidden="1" x14ac:dyDescent="0.25">
      <c r="A456" t="s">
        <v>34</v>
      </c>
      <c r="B456" t="s">
        <v>35</v>
      </c>
      <c r="C456" t="s">
        <v>502</v>
      </c>
      <c r="D456">
        <v>18095126</v>
      </c>
      <c r="E456" t="s">
        <v>503</v>
      </c>
      <c r="F456">
        <v>37808</v>
      </c>
      <c r="G456" s="1">
        <v>44567</v>
      </c>
      <c r="H456" s="1"/>
      <c r="I456" s="1">
        <v>43721</v>
      </c>
      <c r="J456" t="s">
        <v>51</v>
      </c>
      <c r="N456" t="s">
        <v>39</v>
      </c>
      <c r="O456" t="s">
        <v>53</v>
      </c>
      <c r="P456" t="s">
        <v>41</v>
      </c>
      <c r="Q456" t="s">
        <v>1437</v>
      </c>
      <c r="R456" t="s">
        <v>63</v>
      </c>
      <c r="S456" t="s">
        <v>693</v>
      </c>
      <c r="T456" t="s">
        <v>64</v>
      </c>
      <c r="U456">
        <v>1</v>
      </c>
      <c r="V456" t="s">
        <v>49</v>
      </c>
      <c r="W456" t="s">
        <v>42</v>
      </c>
      <c r="X456" t="s">
        <v>49</v>
      </c>
      <c r="Y456" t="s">
        <v>42</v>
      </c>
      <c r="Z456" t="s">
        <v>83</v>
      </c>
      <c r="AA456" t="s">
        <v>113</v>
      </c>
      <c r="AB456" t="s">
        <v>48</v>
      </c>
      <c r="AC456" t="s">
        <v>58</v>
      </c>
      <c r="AD456" t="s">
        <v>46</v>
      </c>
      <c r="AE456">
        <v>2019</v>
      </c>
      <c r="AF456" t="s">
        <v>47</v>
      </c>
      <c r="AG456" t="s">
        <v>48</v>
      </c>
      <c r="AH456" t="s">
        <v>49</v>
      </c>
      <c r="AI456">
        <v>846</v>
      </c>
    </row>
    <row r="457" spans="1:35" s="18" customFormat="1" hidden="1" x14ac:dyDescent="0.25">
      <c r="A457" s="18" t="s">
        <v>34</v>
      </c>
      <c r="B457" s="18" t="s">
        <v>35</v>
      </c>
      <c r="C457" s="18" t="s">
        <v>671</v>
      </c>
      <c r="D457" s="18">
        <v>19075085</v>
      </c>
      <c r="E457" s="18" t="s">
        <v>672</v>
      </c>
      <c r="F457" s="18">
        <v>1174</v>
      </c>
      <c r="G457" s="19">
        <v>44483</v>
      </c>
      <c r="H457" s="19"/>
      <c r="I457" s="19">
        <v>44431</v>
      </c>
      <c r="J457" s="18" t="s">
        <v>51</v>
      </c>
      <c r="K457" s="20" t="s">
        <v>111</v>
      </c>
      <c r="L457" s="18" t="s">
        <v>86</v>
      </c>
      <c r="N457" s="18" t="s">
        <v>52</v>
      </c>
      <c r="O457" s="18" t="s">
        <v>53</v>
      </c>
      <c r="P457" s="18" t="s">
        <v>332</v>
      </c>
      <c r="Q457" t="s">
        <v>1437</v>
      </c>
      <c r="R457" s="18" t="s">
        <v>63</v>
      </c>
      <c r="S457" s="18" t="s">
        <v>86</v>
      </c>
      <c r="T457" s="18" t="s">
        <v>64</v>
      </c>
      <c r="U457" s="18">
        <v>1</v>
      </c>
      <c r="V457" s="18" t="s">
        <v>49</v>
      </c>
      <c r="W457" s="18" t="s">
        <v>42</v>
      </c>
      <c r="X457" s="18" t="s">
        <v>49</v>
      </c>
      <c r="Y457" s="18" t="s">
        <v>42</v>
      </c>
      <c r="Z457" s="18" t="s">
        <v>83</v>
      </c>
      <c r="AB457" s="18" t="s">
        <v>48</v>
      </c>
      <c r="AC457" s="18" t="s">
        <v>58</v>
      </c>
      <c r="AD457" s="18" t="s">
        <v>46</v>
      </c>
      <c r="AE457" s="18">
        <v>2019</v>
      </c>
      <c r="AF457" s="18" t="s">
        <v>333</v>
      </c>
      <c r="AG457" s="18" t="s">
        <v>333</v>
      </c>
      <c r="AH457" s="18" t="s">
        <v>42</v>
      </c>
      <c r="AI457" s="18">
        <v>52</v>
      </c>
    </row>
    <row r="458" spans="1:35" hidden="1" x14ac:dyDescent="0.25">
      <c r="A458" t="s">
        <v>34</v>
      </c>
      <c r="B458" t="s">
        <v>35</v>
      </c>
      <c r="C458" t="s">
        <v>623</v>
      </c>
      <c r="D458">
        <v>18095074</v>
      </c>
      <c r="E458" t="s">
        <v>624</v>
      </c>
      <c r="F458">
        <v>288</v>
      </c>
      <c r="G458" s="1">
        <v>44103</v>
      </c>
      <c r="H458" s="1"/>
      <c r="I458" s="1">
        <v>44089</v>
      </c>
      <c r="J458" t="s">
        <v>93</v>
      </c>
      <c r="K458" s="2" t="s">
        <v>125</v>
      </c>
      <c r="L458" t="s">
        <v>126</v>
      </c>
      <c r="M458">
        <v>1</v>
      </c>
      <c r="N458" t="s">
        <v>52</v>
      </c>
      <c r="O458" t="s">
        <v>53</v>
      </c>
      <c r="P458" t="s">
        <v>54</v>
      </c>
      <c r="Q458" t="s">
        <v>1436</v>
      </c>
      <c r="R458" t="s">
        <v>63</v>
      </c>
      <c r="S458" t="s">
        <v>126</v>
      </c>
      <c r="T458" t="s">
        <v>64</v>
      </c>
      <c r="U458">
        <v>1</v>
      </c>
      <c r="V458" t="s">
        <v>49</v>
      </c>
      <c r="W458" t="s">
        <v>49</v>
      </c>
      <c r="X458" t="s">
        <v>42</v>
      </c>
      <c r="Y458" t="s">
        <v>42</v>
      </c>
      <c r="Z458" t="s">
        <v>65</v>
      </c>
      <c r="AA458" t="s">
        <v>625</v>
      </c>
      <c r="AB458" t="s">
        <v>73</v>
      </c>
      <c r="AC458" t="s">
        <v>74</v>
      </c>
      <c r="AD458" t="s">
        <v>46</v>
      </c>
      <c r="AE458">
        <v>2019</v>
      </c>
      <c r="AF458" t="s">
        <v>47</v>
      </c>
      <c r="AG458" t="s">
        <v>48</v>
      </c>
      <c r="AH458" t="s">
        <v>49</v>
      </c>
      <c r="AI458">
        <v>14</v>
      </c>
    </row>
    <row r="459" spans="1:35" hidden="1" x14ac:dyDescent="0.25">
      <c r="A459" t="s">
        <v>34</v>
      </c>
      <c r="B459" t="s">
        <v>35</v>
      </c>
      <c r="E459" t="s">
        <v>1341</v>
      </c>
      <c r="G459" s="1">
        <v>43991</v>
      </c>
      <c r="H459" s="1"/>
      <c r="I459" s="1">
        <v>43808</v>
      </c>
      <c r="J459" t="s">
        <v>516</v>
      </c>
      <c r="K459" s="2" t="s">
        <v>280</v>
      </c>
      <c r="L459" t="s">
        <v>281</v>
      </c>
      <c r="N459" t="s">
        <v>52</v>
      </c>
      <c r="O459" t="s">
        <v>53</v>
      </c>
      <c r="P459" t="s">
        <v>41</v>
      </c>
      <c r="Q459" t="s">
        <v>1436</v>
      </c>
      <c r="R459" t="s">
        <v>63</v>
      </c>
      <c r="S459" t="s">
        <v>281</v>
      </c>
      <c r="T459" t="s">
        <v>64</v>
      </c>
      <c r="U459">
        <v>1</v>
      </c>
      <c r="V459" t="s">
        <v>49</v>
      </c>
      <c r="W459" t="s">
        <v>49</v>
      </c>
      <c r="X459" t="s">
        <v>42</v>
      </c>
      <c r="Y459" t="s">
        <v>42</v>
      </c>
      <c r="Z459" t="s">
        <v>65</v>
      </c>
      <c r="AA459" t="s">
        <v>438</v>
      </c>
      <c r="AB459" t="s">
        <v>48</v>
      </c>
      <c r="AC459" t="s">
        <v>58</v>
      </c>
      <c r="AD459" t="s">
        <v>46</v>
      </c>
      <c r="AE459">
        <v>2019</v>
      </c>
      <c r="AF459" t="s">
        <v>47</v>
      </c>
      <c r="AG459" t="s">
        <v>48</v>
      </c>
      <c r="AH459" t="s">
        <v>49</v>
      </c>
      <c r="AI459">
        <v>183</v>
      </c>
    </row>
    <row r="460" spans="1:35" hidden="1" x14ac:dyDescent="0.25">
      <c r="A460" t="s">
        <v>34</v>
      </c>
      <c r="B460" t="s">
        <v>35</v>
      </c>
      <c r="C460" t="s">
        <v>226</v>
      </c>
      <c r="D460">
        <v>19075156</v>
      </c>
      <c r="E460" t="s">
        <v>227</v>
      </c>
      <c r="F460">
        <v>15055</v>
      </c>
      <c r="G460" s="1">
        <v>44567</v>
      </c>
      <c r="H460" s="1"/>
      <c r="I460" s="1">
        <v>44026</v>
      </c>
      <c r="J460" t="s">
        <v>93</v>
      </c>
      <c r="N460" t="s">
        <v>52</v>
      </c>
      <c r="O460" t="s">
        <v>40</v>
      </c>
      <c r="P460" t="s">
        <v>70</v>
      </c>
      <c r="Q460" t="s">
        <v>1437</v>
      </c>
      <c r="R460" t="s">
        <v>105</v>
      </c>
      <c r="S460" t="s">
        <v>105</v>
      </c>
      <c r="T460" t="s">
        <v>44</v>
      </c>
      <c r="U460">
        <v>1</v>
      </c>
      <c r="V460" t="s">
        <v>42</v>
      </c>
      <c r="W460" t="s">
        <v>42</v>
      </c>
      <c r="X460" t="s">
        <v>42</v>
      </c>
      <c r="Y460" t="s">
        <v>42</v>
      </c>
      <c r="AB460" t="s">
        <v>73</v>
      </c>
      <c r="AC460" t="s">
        <v>74</v>
      </c>
      <c r="AD460" t="s">
        <v>46</v>
      </c>
      <c r="AE460">
        <v>2019</v>
      </c>
      <c r="AF460" t="s">
        <v>47</v>
      </c>
      <c r="AG460" t="s">
        <v>48</v>
      </c>
      <c r="AH460" t="s">
        <v>49</v>
      </c>
      <c r="AI460">
        <v>541</v>
      </c>
    </row>
    <row r="461" spans="1:35" hidden="1" x14ac:dyDescent="0.25">
      <c r="A461" t="s">
        <v>34</v>
      </c>
      <c r="B461" t="s">
        <v>35</v>
      </c>
      <c r="E461" t="s">
        <v>87</v>
      </c>
      <c r="F461">
        <v>1167</v>
      </c>
      <c r="G461" s="1">
        <v>44567</v>
      </c>
      <c r="H461" s="1"/>
      <c r="I461" s="1">
        <v>43808</v>
      </c>
      <c r="J461" t="s">
        <v>93</v>
      </c>
      <c r="N461" t="s">
        <v>52</v>
      </c>
      <c r="O461" t="s">
        <v>53</v>
      </c>
      <c r="P461" t="s">
        <v>88</v>
      </c>
      <c r="Q461" t="s">
        <v>1436</v>
      </c>
      <c r="R461" t="s">
        <v>63</v>
      </c>
      <c r="S461" t="s">
        <v>696</v>
      </c>
      <c r="T461" t="s">
        <v>67</v>
      </c>
      <c r="U461">
        <v>1</v>
      </c>
      <c r="V461" t="s">
        <v>42</v>
      </c>
      <c r="W461" t="s">
        <v>42</v>
      </c>
      <c r="X461" t="s">
        <v>42</v>
      </c>
      <c r="Y461" t="s">
        <v>42</v>
      </c>
      <c r="AA461" t="s">
        <v>438</v>
      </c>
      <c r="AB461" t="s">
        <v>73</v>
      </c>
      <c r="AC461" t="s">
        <v>74</v>
      </c>
      <c r="AD461" t="s">
        <v>46</v>
      </c>
      <c r="AE461">
        <v>2019</v>
      </c>
      <c r="AF461" t="s">
        <v>47</v>
      </c>
      <c r="AG461" t="s">
        <v>48</v>
      </c>
      <c r="AH461" t="s">
        <v>49</v>
      </c>
      <c r="AI461">
        <v>759</v>
      </c>
    </row>
    <row r="462" spans="1:35" hidden="1" x14ac:dyDescent="0.25">
      <c r="A462" t="s">
        <v>34</v>
      </c>
      <c r="B462" t="s">
        <v>35</v>
      </c>
      <c r="C462" t="s">
        <v>228</v>
      </c>
      <c r="D462">
        <v>19075123</v>
      </c>
      <c r="E462" t="s">
        <v>229</v>
      </c>
      <c r="F462">
        <v>15094</v>
      </c>
      <c r="G462" s="1">
        <v>44123</v>
      </c>
      <c r="H462" s="1"/>
      <c r="I462" s="1">
        <v>43818</v>
      </c>
      <c r="J462" t="s">
        <v>51</v>
      </c>
      <c r="K462" s="2" t="s">
        <v>679</v>
      </c>
      <c r="L462" t="s">
        <v>680</v>
      </c>
      <c r="M462">
        <v>1</v>
      </c>
      <c r="N462" t="s">
        <v>52</v>
      </c>
      <c r="O462" t="s">
        <v>40</v>
      </c>
      <c r="P462" t="s">
        <v>236</v>
      </c>
      <c r="Q462" t="s">
        <v>1436</v>
      </c>
      <c r="R462" t="s">
        <v>63</v>
      </c>
      <c r="S462" t="s">
        <v>680</v>
      </c>
      <c r="T462" t="s">
        <v>64</v>
      </c>
      <c r="U462">
        <v>1</v>
      </c>
      <c r="V462" t="s">
        <v>49</v>
      </c>
      <c r="W462" t="s">
        <v>49</v>
      </c>
      <c r="X462" t="s">
        <v>42</v>
      </c>
      <c r="Y462" t="s">
        <v>42</v>
      </c>
      <c r="Z462" t="s">
        <v>65</v>
      </c>
      <c r="AB462" t="s">
        <v>48</v>
      </c>
      <c r="AC462" t="s">
        <v>58</v>
      </c>
      <c r="AD462" t="s">
        <v>46</v>
      </c>
      <c r="AE462">
        <v>2019</v>
      </c>
      <c r="AF462" t="s">
        <v>47</v>
      </c>
      <c r="AG462" t="s">
        <v>48</v>
      </c>
      <c r="AH462" t="s">
        <v>49</v>
      </c>
      <c r="AI462">
        <v>305</v>
      </c>
    </row>
    <row r="463" spans="1:35" hidden="1" x14ac:dyDescent="0.25">
      <c r="A463" t="s">
        <v>34</v>
      </c>
      <c r="B463" t="s">
        <v>35</v>
      </c>
      <c r="C463" t="s">
        <v>647</v>
      </c>
      <c r="D463">
        <v>19075048</v>
      </c>
      <c r="E463" t="s">
        <v>648</v>
      </c>
      <c r="F463">
        <v>9712</v>
      </c>
      <c r="G463" s="1">
        <v>44359</v>
      </c>
      <c r="H463" s="1"/>
      <c r="I463" s="1">
        <v>44089</v>
      </c>
      <c r="J463" t="s">
        <v>93</v>
      </c>
      <c r="N463" t="s">
        <v>52</v>
      </c>
      <c r="O463" t="s">
        <v>53</v>
      </c>
      <c r="P463" t="s">
        <v>54</v>
      </c>
      <c r="Q463" t="s">
        <v>1437</v>
      </c>
      <c r="R463" t="s">
        <v>63</v>
      </c>
      <c r="S463" t="s">
        <v>479</v>
      </c>
      <c r="T463" t="s">
        <v>64</v>
      </c>
      <c r="U463">
        <v>1</v>
      </c>
      <c r="V463" t="s">
        <v>49</v>
      </c>
      <c r="W463" t="s">
        <v>42</v>
      </c>
      <c r="X463" t="s">
        <v>49</v>
      </c>
      <c r="Y463" t="s">
        <v>42</v>
      </c>
      <c r="Z463" t="s">
        <v>83</v>
      </c>
      <c r="AB463" t="s">
        <v>73</v>
      </c>
      <c r="AC463" t="s">
        <v>74</v>
      </c>
      <c r="AD463" t="s">
        <v>46</v>
      </c>
      <c r="AE463">
        <v>2019</v>
      </c>
      <c r="AF463" t="s">
        <v>47</v>
      </c>
      <c r="AG463" t="s">
        <v>48</v>
      </c>
      <c r="AH463" t="s">
        <v>49</v>
      </c>
      <c r="AI463">
        <v>270</v>
      </c>
    </row>
    <row r="464" spans="1:35" hidden="1" x14ac:dyDescent="0.25">
      <c r="A464" t="s">
        <v>34</v>
      </c>
      <c r="B464" t="s">
        <v>35</v>
      </c>
      <c r="C464" t="s">
        <v>330</v>
      </c>
      <c r="D464">
        <v>19075125</v>
      </c>
      <c r="E464" t="s">
        <v>331</v>
      </c>
      <c r="F464">
        <v>2364</v>
      </c>
      <c r="G464" s="1">
        <v>44565</v>
      </c>
      <c r="H464" s="1"/>
      <c r="I464" s="1">
        <v>44431</v>
      </c>
      <c r="J464" t="s">
        <v>69</v>
      </c>
      <c r="N464" t="s">
        <v>52</v>
      </c>
      <c r="O464" t="s">
        <v>53</v>
      </c>
      <c r="P464" t="s">
        <v>141</v>
      </c>
      <c r="Q464" t="s">
        <v>1436</v>
      </c>
      <c r="R464" t="s">
        <v>63</v>
      </c>
      <c r="S464" t="s">
        <v>697</v>
      </c>
      <c r="T464" t="s">
        <v>64</v>
      </c>
      <c r="U464">
        <v>1</v>
      </c>
      <c r="V464" t="s">
        <v>49</v>
      </c>
      <c r="W464" t="s">
        <v>42</v>
      </c>
      <c r="X464" t="s">
        <v>49</v>
      </c>
      <c r="Y464" t="s">
        <v>42</v>
      </c>
      <c r="Z464" t="s">
        <v>83</v>
      </c>
      <c r="AB464" t="s">
        <v>73</v>
      </c>
      <c r="AC464" t="s">
        <v>74</v>
      </c>
      <c r="AD464" t="s">
        <v>46</v>
      </c>
      <c r="AE464">
        <v>2019</v>
      </c>
      <c r="AF464" t="s">
        <v>333</v>
      </c>
      <c r="AG464" t="s">
        <v>333</v>
      </c>
      <c r="AH464" t="s">
        <v>49</v>
      </c>
      <c r="AI464">
        <v>134</v>
      </c>
    </row>
    <row r="465" spans="1:35" hidden="1" x14ac:dyDescent="0.25">
      <c r="A465" t="s">
        <v>34</v>
      </c>
      <c r="B465" t="s">
        <v>35</v>
      </c>
      <c r="C465" t="s">
        <v>148</v>
      </c>
      <c r="D465">
        <v>19075169</v>
      </c>
      <c r="E465" t="s">
        <v>149</v>
      </c>
      <c r="F465">
        <v>24737</v>
      </c>
      <c r="G465" s="1">
        <v>44565</v>
      </c>
      <c r="H465" s="1"/>
      <c r="I465" s="1">
        <v>44175</v>
      </c>
      <c r="J465" t="s">
        <v>38</v>
      </c>
      <c r="N465" t="s">
        <v>52</v>
      </c>
      <c r="O465" t="s">
        <v>40</v>
      </c>
      <c r="P465" t="s">
        <v>575</v>
      </c>
      <c r="Q465" t="s">
        <v>1437</v>
      </c>
      <c r="R465" t="s">
        <v>63</v>
      </c>
      <c r="S465" t="s">
        <v>698</v>
      </c>
      <c r="T465" t="s">
        <v>151</v>
      </c>
      <c r="U465">
        <v>1</v>
      </c>
      <c r="V465" t="s">
        <v>42</v>
      </c>
      <c r="W465" t="s">
        <v>42</v>
      </c>
      <c r="X465" t="s">
        <v>42</v>
      </c>
      <c r="Y465" t="s">
        <v>42</v>
      </c>
      <c r="AB465" t="s">
        <v>301</v>
      </c>
      <c r="AC465" t="s">
        <v>45</v>
      </c>
      <c r="AD465" t="s">
        <v>46</v>
      </c>
      <c r="AE465">
        <v>2019</v>
      </c>
      <c r="AF465" t="s">
        <v>47</v>
      </c>
      <c r="AG465" t="s">
        <v>48</v>
      </c>
      <c r="AH465" t="s">
        <v>49</v>
      </c>
      <c r="AI465">
        <v>390</v>
      </c>
    </row>
    <row r="466" spans="1:35" hidden="1" x14ac:dyDescent="0.25">
      <c r="A466" t="s">
        <v>34</v>
      </c>
      <c r="B466" t="s">
        <v>35</v>
      </c>
      <c r="C466" t="s">
        <v>148</v>
      </c>
      <c r="D466">
        <v>19075169</v>
      </c>
      <c r="E466" t="s">
        <v>149</v>
      </c>
      <c r="F466">
        <v>24737</v>
      </c>
      <c r="G466" s="1">
        <v>44565</v>
      </c>
      <c r="H466" s="1"/>
      <c r="I466" s="1">
        <v>44175</v>
      </c>
      <c r="J466" t="s">
        <v>38</v>
      </c>
      <c r="N466" t="s">
        <v>52</v>
      </c>
      <c r="O466" t="s">
        <v>40</v>
      </c>
      <c r="P466" t="s">
        <v>575</v>
      </c>
      <c r="Q466" t="s">
        <v>1437</v>
      </c>
      <c r="R466" t="s">
        <v>117</v>
      </c>
      <c r="S466" t="s">
        <v>117</v>
      </c>
      <c r="T466" t="s">
        <v>44</v>
      </c>
      <c r="U466">
        <v>1</v>
      </c>
      <c r="V466" t="s">
        <v>42</v>
      </c>
      <c r="W466" t="s">
        <v>42</v>
      </c>
      <c r="X466" t="s">
        <v>42</v>
      </c>
      <c r="Y466" t="s">
        <v>42</v>
      </c>
      <c r="AB466" t="s">
        <v>301</v>
      </c>
      <c r="AC466" t="s">
        <v>45</v>
      </c>
      <c r="AD466" t="s">
        <v>46</v>
      </c>
      <c r="AE466">
        <v>2019</v>
      </c>
      <c r="AF466" t="s">
        <v>47</v>
      </c>
      <c r="AG466" t="s">
        <v>48</v>
      </c>
      <c r="AH466" t="s">
        <v>49</v>
      </c>
      <c r="AI466">
        <v>390</v>
      </c>
    </row>
    <row r="467" spans="1:35" hidden="1" x14ac:dyDescent="0.25">
      <c r="A467" t="s">
        <v>34</v>
      </c>
      <c r="B467" t="s">
        <v>35</v>
      </c>
      <c r="C467" t="s">
        <v>148</v>
      </c>
      <c r="D467">
        <v>19075169</v>
      </c>
      <c r="E467" t="s">
        <v>149</v>
      </c>
      <c r="F467">
        <v>24737</v>
      </c>
      <c r="G467" s="1">
        <v>44565</v>
      </c>
      <c r="H467" s="1"/>
      <c r="I467" s="1">
        <v>44175</v>
      </c>
      <c r="J467" t="s">
        <v>38</v>
      </c>
      <c r="N467" t="s">
        <v>52</v>
      </c>
      <c r="O467" t="s">
        <v>40</v>
      </c>
      <c r="P467" t="s">
        <v>575</v>
      </c>
      <c r="Q467" t="s">
        <v>1437</v>
      </c>
      <c r="R467" t="s">
        <v>63</v>
      </c>
      <c r="S467" t="s">
        <v>322</v>
      </c>
      <c r="T467" t="s">
        <v>151</v>
      </c>
      <c r="U467">
        <v>1</v>
      </c>
      <c r="V467" t="s">
        <v>42</v>
      </c>
      <c r="W467" t="s">
        <v>42</v>
      </c>
      <c r="X467" t="s">
        <v>42</v>
      </c>
      <c r="Y467" t="s">
        <v>42</v>
      </c>
      <c r="AB467" t="s">
        <v>301</v>
      </c>
      <c r="AC467" t="s">
        <v>45</v>
      </c>
      <c r="AD467" t="s">
        <v>46</v>
      </c>
      <c r="AE467">
        <v>2019</v>
      </c>
      <c r="AF467" t="s">
        <v>47</v>
      </c>
      <c r="AG467" t="s">
        <v>48</v>
      </c>
      <c r="AH467" t="s">
        <v>49</v>
      </c>
      <c r="AI467">
        <v>390</v>
      </c>
    </row>
    <row r="468" spans="1:35" hidden="1" x14ac:dyDescent="0.25">
      <c r="A468" t="s">
        <v>34</v>
      </c>
      <c r="B468" t="s">
        <v>35</v>
      </c>
      <c r="C468" t="s">
        <v>345</v>
      </c>
      <c r="D468">
        <v>18095085</v>
      </c>
      <c r="E468" t="s">
        <v>346</v>
      </c>
      <c r="F468">
        <v>20693</v>
      </c>
      <c r="G468" s="1">
        <v>44267</v>
      </c>
      <c r="H468" s="1">
        <v>44126</v>
      </c>
      <c r="I468" s="1">
        <v>43818</v>
      </c>
      <c r="J468" t="s">
        <v>69</v>
      </c>
      <c r="K468" s="2" t="s">
        <v>120</v>
      </c>
      <c r="L468" t="s">
        <v>121</v>
      </c>
      <c r="M468">
        <v>1</v>
      </c>
      <c r="N468" t="s">
        <v>52</v>
      </c>
      <c r="O468" t="s">
        <v>53</v>
      </c>
      <c r="P468" t="s">
        <v>236</v>
      </c>
      <c r="Q468" t="s">
        <v>1436</v>
      </c>
      <c r="R468" t="s">
        <v>63</v>
      </c>
      <c r="S468" t="s">
        <v>121</v>
      </c>
      <c r="T468" t="s">
        <v>64</v>
      </c>
      <c r="U468">
        <v>1</v>
      </c>
      <c r="V468" t="s">
        <v>49</v>
      </c>
      <c r="W468" t="s">
        <v>49</v>
      </c>
      <c r="X468" t="s">
        <v>42</v>
      </c>
      <c r="Y468" t="s">
        <v>42</v>
      </c>
      <c r="Z468" t="s">
        <v>65</v>
      </c>
      <c r="AB468" t="s">
        <v>73</v>
      </c>
      <c r="AC468" t="s">
        <v>74</v>
      </c>
      <c r="AD468" t="s">
        <v>46</v>
      </c>
      <c r="AE468">
        <v>2019</v>
      </c>
      <c r="AF468" t="s">
        <v>47</v>
      </c>
      <c r="AG468" t="s">
        <v>48</v>
      </c>
      <c r="AH468" t="s">
        <v>49</v>
      </c>
      <c r="AI468">
        <v>449</v>
      </c>
    </row>
    <row r="469" spans="1:35" hidden="1" x14ac:dyDescent="0.25">
      <c r="A469" t="s">
        <v>34</v>
      </c>
      <c r="B469" t="s">
        <v>35</v>
      </c>
      <c r="C469" t="s">
        <v>262</v>
      </c>
      <c r="D469">
        <v>18095073</v>
      </c>
      <c r="E469" t="s">
        <v>263</v>
      </c>
      <c r="F469">
        <v>22619</v>
      </c>
      <c r="G469" s="1">
        <v>44560</v>
      </c>
      <c r="H469" s="1">
        <v>43784</v>
      </c>
      <c r="I469" s="1">
        <v>43808</v>
      </c>
      <c r="J469" t="s">
        <v>116</v>
      </c>
      <c r="N469" t="s">
        <v>52</v>
      </c>
      <c r="O469" t="s">
        <v>40</v>
      </c>
      <c r="P469" t="s">
        <v>70</v>
      </c>
      <c r="Q469" t="s">
        <v>1437</v>
      </c>
      <c r="R469" t="s">
        <v>142</v>
      </c>
      <c r="S469" t="s">
        <v>142</v>
      </c>
      <c r="T469" t="s">
        <v>44</v>
      </c>
      <c r="U469">
        <v>1</v>
      </c>
      <c r="V469" t="s">
        <v>42</v>
      </c>
      <c r="W469" t="s">
        <v>42</v>
      </c>
      <c r="X469" t="s">
        <v>42</v>
      </c>
      <c r="Y469" t="s">
        <v>42</v>
      </c>
      <c r="AB469" t="s">
        <v>48</v>
      </c>
      <c r="AC469" t="s">
        <v>58</v>
      </c>
      <c r="AD469" t="s">
        <v>46</v>
      </c>
      <c r="AE469">
        <v>2019</v>
      </c>
      <c r="AF469" t="s">
        <v>47</v>
      </c>
      <c r="AG469" t="s">
        <v>48</v>
      </c>
      <c r="AH469" t="s">
        <v>49</v>
      </c>
      <c r="AI469">
        <v>752</v>
      </c>
    </row>
    <row r="470" spans="1:35" hidden="1" x14ac:dyDescent="0.25">
      <c r="A470" t="s">
        <v>34</v>
      </c>
      <c r="B470" t="s">
        <v>35</v>
      </c>
      <c r="E470" t="s">
        <v>412</v>
      </c>
      <c r="F470">
        <v>3788</v>
      </c>
      <c r="G470" s="1">
        <v>44560</v>
      </c>
      <c r="H470" s="1"/>
      <c r="I470" s="1">
        <v>43808</v>
      </c>
      <c r="J470" t="s">
        <v>69</v>
      </c>
      <c r="N470" t="s">
        <v>52</v>
      </c>
      <c r="O470" t="s">
        <v>53</v>
      </c>
      <c r="P470" t="s">
        <v>413</v>
      </c>
      <c r="Q470" t="s">
        <v>1436</v>
      </c>
      <c r="R470" t="s">
        <v>63</v>
      </c>
      <c r="S470" t="s">
        <v>210</v>
      </c>
      <c r="T470" t="s">
        <v>216</v>
      </c>
      <c r="U470">
        <v>1</v>
      </c>
      <c r="V470" t="s">
        <v>42</v>
      </c>
      <c r="W470" t="s">
        <v>42</v>
      </c>
      <c r="X470" t="s">
        <v>42</v>
      </c>
      <c r="Y470" t="s">
        <v>42</v>
      </c>
      <c r="AA470" t="s">
        <v>438</v>
      </c>
      <c r="AB470" t="s">
        <v>73</v>
      </c>
      <c r="AC470" t="s">
        <v>74</v>
      </c>
      <c r="AD470" t="s">
        <v>46</v>
      </c>
      <c r="AE470">
        <v>2019</v>
      </c>
      <c r="AF470" t="s">
        <v>47</v>
      </c>
      <c r="AG470" t="s">
        <v>48</v>
      </c>
      <c r="AH470" t="s">
        <v>49</v>
      </c>
      <c r="AI470">
        <v>752</v>
      </c>
    </row>
    <row r="471" spans="1:35" hidden="1" x14ac:dyDescent="0.25">
      <c r="A471" t="s">
        <v>34</v>
      </c>
      <c r="B471" t="s">
        <v>35</v>
      </c>
      <c r="C471" t="s">
        <v>671</v>
      </c>
      <c r="D471">
        <v>19075085</v>
      </c>
      <c r="E471" t="s">
        <v>672</v>
      </c>
      <c r="F471">
        <v>3841</v>
      </c>
      <c r="G471" s="1">
        <v>44546</v>
      </c>
      <c r="H471" s="1"/>
      <c r="I471" s="1">
        <v>44431</v>
      </c>
      <c r="J471" t="s">
        <v>51</v>
      </c>
      <c r="N471" t="s">
        <v>52</v>
      </c>
      <c r="O471" t="s">
        <v>53</v>
      </c>
      <c r="P471" t="s">
        <v>332</v>
      </c>
      <c r="Q471" t="s">
        <v>1437</v>
      </c>
      <c r="R471" t="s">
        <v>63</v>
      </c>
      <c r="S471" t="s">
        <v>702</v>
      </c>
      <c r="T471" t="s">
        <v>64</v>
      </c>
      <c r="U471">
        <v>1</v>
      </c>
      <c r="V471" t="s">
        <v>49</v>
      </c>
      <c r="W471" t="s">
        <v>42</v>
      </c>
      <c r="X471" t="s">
        <v>49</v>
      </c>
      <c r="Y471" t="s">
        <v>42</v>
      </c>
      <c r="Z471" t="s">
        <v>83</v>
      </c>
      <c r="AB471" t="s">
        <v>48</v>
      </c>
      <c r="AC471" t="s">
        <v>58</v>
      </c>
      <c r="AD471" t="s">
        <v>46</v>
      </c>
      <c r="AE471">
        <v>2019</v>
      </c>
      <c r="AF471" t="s">
        <v>333</v>
      </c>
      <c r="AG471" t="s">
        <v>333</v>
      </c>
      <c r="AH471" t="s">
        <v>42</v>
      </c>
      <c r="AI471">
        <v>115</v>
      </c>
    </row>
    <row r="472" spans="1:35" hidden="1" x14ac:dyDescent="0.25">
      <c r="A472" t="s">
        <v>34</v>
      </c>
      <c r="B472" t="s">
        <v>35</v>
      </c>
      <c r="E472" t="s">
        <v>412</v>
      </c>
      <c r="F472">
        <v>3788</v>
      </c>
      <c r="G472" s="1">
        <v>44560</v>
      </c>
      <c r="H472" s="1"/>
      <c r="I472" s="1">
        <v>43808</v>
      </c>
      <c r="J472" t="s">
        <v>69</v>
      </c>
      <c r="N472" t="s">
        <v>52</v>
      </c>
      <c r="O472" t="s">
        <v>53</v>
      </c>
      <c r="P472" t="s">
        <v>413</v>
      </c>
      <c r="Q472" t="s">
        <v>1437</v>
      </c>
      <c r="R472" t="s">
        <v>63</v>
      </c>
      <c r="S472" t="s">
        <v>210</v>
      </c>
      <c r="T472" t="s">
        <v>216</v>
      </c>
      <c r="U472">
        <v>1</v>
      </c>
      <c r="V472" t="s">
        <v>42</v>
      </c>
      <c r="W472" t="s">
        <v>42</v>
      </c>
      <c r="X472" t="s">
        <v>42</v>
      </c>
      <c r="Y472" t="s">
        <v>42</v>
      </c>
      <c r="AB472" t="s">
        <v>73</v>
      </c>
      <c r="AC472" t="s">
        <v>74</v>
      </c>
      <c r="AD472" t="s">
        <v>46</v>
      </c>
      <c r="AE472">
        <v>2019</v>
      </c>
      <c r="AF472" t="s">
        <v>47</v>
      </c>
      <c r="AG472" t="s">
        <v>48</v>
      </c>
      <c r="AH472" t="s">
        <v>49</v>
      </c>
      <c r="AI472">
        <v>752</v>
      </c>
    </row>
    <row r="473" spans="1:35" hidden="1" x14ac:dyDescent="0.25">
      <c r="A473" t="s">
        <v>34</v>
      </c>
      <c r="B473" t="s">
        <v>35</v>
      </c>
      <c r="C473" t="s">
        <v>75</v>
      </c>
      <c r="D473">
        <v>18095042</v>
      </c>
      <c r="E473" t="s">
        <v>76</v>
      </c>
      <c r="F473">
        <v>30062</v>
      </c>
      <c r="G473" s="1">
        <v>44559</v>
      </c>
      <c r="H473" s="1"/>
      <c r="I473" s="1">
        <v>43721</v>
      </c>
      <c r="J473" t="s">
        <v>69</v>
      </c>
      <c r="N473" t="s">
        <v>39</v>
      </c>
      <c r="O473" t="s">
        <v>40</v>
      </c>
      <c r="P473" t="s">
        <v>41</v>
      </c>
      <c r="Q473" t="s">
        <v>1437</v>
      </c>
      <c r="R473" t="s">
        <v>233</v>
      </c>
      <c r="S473" t="s">
        <v>233</v>
      </c>
      <c r="T473" t="s">
        <v>44</v>
      </c>
      <c r="U473">
        <v>1</v>
      </c>
      <c r="V473" t="s">
        <v>42</v>
      </c>
      <c r="W473" t="s">
        <v>42</v>
      </c>
      <c r="X473" t="s">
        <v>42</v>
      </c>
      <c r="Y473" t="s">
        <v>42</v>
      </c>
      <c r="AB473" t="s">
        <v>73</v>
      </c>
      <c r="AC473" t="s">
        <v>74</v>
      </c>
      <c r="AD473" t="s">
        <v>46</v>
      </c>
      <c r="AE473">
        <v>2019</v>
      </c>
      <c r="AF473" t="s">
        <v>47</v>
      </c>
      <c r="AG473" t="s">
        <v>48</v>
      </c>
      <c r="AH473" t="s">
        <v>49</v>
      </c>
      <c r="AI473">
        <v>838</v>
      </c>
    </row>
    <row r="474" spans="1:35" hidden="1" x14ac:dyDescent="0.25">
      <c r="A474" t="s">
        <v>34</v>
      </c>
      <c r="B474" t="s">
        <v>35</v>
      </c>
      <c r="C474" t="s">
        <v>75</v>
      </c>
      <c r="D474">
        <v>18095042</v>
      </c>
      <c r="E474" t="s">
        <v>76</v>
      </c>
      <c r="F474">
        <v>30062</v>
      </c>
      <c r="G474" s="1">
        <v>44559</v>
      </c>
      <c r="H474" s="1"/>
      <c r="I474" s="1">
        <v>43721</v>
      </c>
      <c r="J474" t="s">
        <v>69</v>
      </c>
      <c r="N474" t="s">
        <v>39</v>
      </c>
      <c r="O474" t="s">
        <v>40</v>
      </c>
      <c r="P474" t="s">
        <v>41</v>
      </c>
      <c r="Q474" t="s">
        <v>1437</v>
      </c>
      <c r="R474" t="s">
        <v>63</v>
      </c>
      <c r="S474" t="s">
        <v>103</v>
      </c>
      <c r="T474" t="s">
        <v>67</v>
      </c>
      <c r="U474">
        <v>1</v>
      </c>
      <c r="V474" t="s">
        <v>42</v>
      </c>
      <c r="W474" t="s">
        <v>42</v>
      </c>
      <c r="X474" t="s">
        <v>42</v>
      </c>
      <c r="Y474" t="s">
        <v>42</v>
      </c>
      <c r="AB474" t="s">
        <v>73</v>
      </c>
      <c r="AC474" t="s">
        <v>74</v>
      </c>
      <c r="AD474" t="s">
        <v>46</v>
      </c>
      <c r="AE474">
        <v>2019</v>
      </c>
      <c r="AF474" t="s">
        <v>47</v>
      </c>
      <c r="AG474" t="s">
        <v>48</v>
      </c>
      <c r="AH474" t="s">
        <v>49</v>
      </c>
      <c r="AI474">
        <v>838</v>
      </c>
    </row>
    <row r="475" spans="1:35" hidden="1" x14ac:dyDescent="0.25">
      <c r="A475" t="s">
        <v>34</v>
      </c>
      <c r="B475" t="s">
        <v>35</v>
      </c>
      <c r="C475" t="s">
        <v>75</v>
      </c>
      <c r="D475">
        <v>18095042</v>
      </c>
      <c r="E475" t="s">
        <v>76</v>
      </c>
      <c r="F475">
        <v>30062</v>
      </c>
      <c r="G475" s="1">
        <v>44559</v>
      </c>
      <c r="H475" s="1"/>
      <c r="I475" s="1">
        <v>43721</v>
      </c>
      <c r="J475" t="s">
        <v>69</v>
      </c>
      <c r="N475" t="s">
        <v>39</v>
      </c>
      <c r="O475" t="s">
        <v>40</v>
      </c>
      <c r="P475" t="s">
        <v>41</v>
      </c>
      <c r="Q475" t="s">
        <v>1437</v>
      </c>
      <c r="R475" t="s">
        <v>63</v>
      </c>
      <c r="S475" t="s">
        <v>703</v>
      </c>
      <c r="T475" t="s">
        <v>151</v>
      </c>
      <c r="U475">
        <v>1</v>
      </c>
      <c r="V475" t="s">
        <v>42</v>
      </c>
      <c r="W475" t="s">
        <v>42</v>
      </c>
      <c r="X475" t="s">
        <v>42</v>
      </c>
      <c r="Y475" t="s">
        <v>42</v>
      </c>
      <c r="AB475" t="s">
        <v>73</v>
      </c>
      <c r="AC475" t="s">
        <v>74</v>
      </c>
      <c r="AD475" t="s">
        <v>46</v>
      </c>
      <c r="AE475">
        <v>2019</v>
      </c>
      <c r="AF475" t="s">
        <v>47</v>
      </c>
      <c r="AG475" t="s">
        <v>48</v>
      </c>
      <c r="AH475" t="s">
        <v>49</v>
      </c>
      <c r="AI475">
        <v>838</v>
      </c>
    </row>
    <row r="476" spans="1:35" hidden="1" x14ac:dyDescent="0.25">
      <c r="A476" t="s">
        <v>34</v>
      </c>
      <c r="B476" t="s">
        <v>35</v>
      </c>
      <c r="C476" t="s">
        <v>618</v>
      </c>
      <c r="D476">
        <v>19075217</v>
      </c>
      <c r="E476" t="s">
        <v>619</v>
      </c>
      <c r="F476">
        <v>3146</v>
      </c>
      <c r="G476" s="1">
        <v>44253</v>
      </c>
      <c r="H476" s="1"/>
      <c r="I476" s="1">
        <v>44182</v>
      </c>
      <c r="J476" t="s">
        <v>51</v>
      </c>
      <c r="K476" s="2" t="s">
        <v>111</v>
      </c>
      <c r="L476" t="s">
        <v>86</v>
      </c>
      <c r="N476" t="s">
        <v>52</v>
      </c>
      <c r="O476" t="s">
        <v>53</v>
      </c>
      <c r="P476" t="s">
        <v>391</v>
      </c>
      <c r="Q476" t="s">
        <v>1437</v>
      </c>
      <c r="R476" t="s">
        <v>63</v>
      </c>
      <c r="S476" t="s">
        <v>86</v>
      </c>
      <c r="T476" t="s">
        <v>64</v>
      </c>
      <c r="U476">
        <v>1</v>
      </c>
      <c r="V476" t="s">
        <v>49</v>
      </c>
      <c r="W476" t="s">
        <v>42</v>
      </c>
      <c r="X476" t="s">
        <v>49</v>
      </c>
      <c r="Y476" t="s">
        <v>42</v>
      </c>
      <c r="Z476" t="s">
        <v>83</v>
      </c>
      <c r="AB476" t="s">
        <v>48</v>
      </c>
      <c r="AC476" t="s">
        <v>58</v>
      </c>
      <c r="AD476" t="s">
        <v>46</v>
      </c>
      <c r="AE476">
        <v>2019</v>
      </c>
      <c r="AF476" t="s">
        <v>47</v>
      </c>
      <c r="AG476" t="s">
        <v>48</v>
      </c>
      <c r="AH476" t="s">
        <v>49</v>
      </c>
      <c r="AI476">
        <v>71</v>
      </c>
    </row>
    <row r="477" spans="1:35" s="12" customFormat="1" hidden="1" x14ac:dyDescent="0.25">
      <c r="A477" s="12" t="s">
        <v>34</v>
      </c>
      <c r="B477" s="12" t="s">
        <v>35</v>
      </c>
      <c r="C477" s="12" t="s">
        <v>345</v>
      </c>
      <c r="D477" s="12">
        <v>18095085</v>
      </c>
      <c r="E477" s="12" t="s">
        <v>346</v>
      </c>
      <c r="F477" s="12">
        <v>5833</v>
      </c>
      <c r="G477" s="13">
        <v>43965</v>
      </c>
      <c r="H477" s="13">
        <v>43784</v>
      </c>
      <c r="I477" s="13">
        <v>43818</v>
      </c>
      <c r="J477" s="12" t="s">
        <v>217</v>
      </c>
      <c r="K477" s="14" t="s">
        <v>244</v>
      </c>
      <c r="L477" s="12" t="s">
        <v>245</v>
      </c>
      <c r="M477" s="12">
        <v>1</v>
      </c>
      <c r="N477" s="12" t="s">
        <v>52</v>
      </c>
      <c r="O477" s="12" t="s">
        <v>53</v>
      </c>
      <c r="Q477" t="s">
        <v>1436</v>
      </c>
      <c r="R477" s="12" t="s">
        <v>63</v>
      </c>
      <c r="S477" s="12" t="s">
        <v>245</v>
      </c>
      <c r="T477" s="12" t="s">
        <v>64</v>
      </c>
      <c r="U477" s="12">
        <v>1</v>
      </c>
      <c r="V477" s="12" t="s">
        <v>49</v>
      </c>
      <c r="W477" s="12" t="s">
        <v>49</v>
      </c>
      <c r="X477" s="12" t="s">
        <v>42</v>
      </c>
      <c r="Y477" s="12" t="s">
        <v>42</v>
      </c>
      <c r="Z477" s="12" t="s">
        <v>65</v>
      </c>
      <c r="AB477" s="12" t="s">
        <v>73</v>
      </c>
      <c r="AC477" s="12" t="s">
        <v>74</v>
      </c>
      <c r="AD477" s="12" t="s">
        <v>46</v>
      </c>
      <c r="AE477" s="12">
        <v>2019</v>
      </c>
      <c r="AF477" s="12" t="s">
        <v>47</v>
      </c>
      <c r="AG477" s="12" t="s">
        <v>48</v>
      </c>
      <c r="AH477" s="12" t="s">
        <v>49</v>
      </c>
      <c r="AI477" s="12">
        <v>147</v>
      </c>
    </row>
    <row r="478" spans="1:35" hidden="1" x14ac:dyDescent="0.25">
      <c r="A478" t="s">
        <v>34</v>
      </c>
      <c r="B478" t="s">
        <v>35</v>
      </c>
      <c r="C478" t="s">
        <v>228</v>
      </c>
      <c r="D478">
        <v>19075123</v>
      </c>
      <c r="E478" t="s">
        <v>229</v>
      </c>
      <c r="F478">
        <v>11153</v>
      </c>
      <c r="G478" s="1">
        <v>44064</v>
      </c>
      <c r="H478" s="1"/>
      <c r="I478" s="1">
        <v>43818</v>
      </c>
      <c r="J478" t="s">
        <v>51</v>
      </c>
      <c r="N478" t="s">
        <v>52</v>
      </c>
      <c r="O478" t="s">
        <v>40</v>
      </c>
      <c r="P478" t="s">
        <v>236</v>
      </c>
      <c r="Q478" t="s">
        <v>1437</v>
      </c>
      <c r="R478" t="s">
        <v>172</v>
      </c>
      <c r="S478" t="s">
        <v>172</v>
      </c>
      <c r="T478" t="s">
        <v>44</v>
      </c>
      <c r="U478">
        <v>1</v>
      </c>
      <c r="V478" t="s">
        <v>42</v>
      </c>
      <c r="W478" t="s">
        <v>42</v>
      </c>
      <c r="X478" t="s">
        <v>42</v>
      </c>
      <c r="Y478" t="s">
        <v>42</v>
      </c>
      <c r="AB478" t="s">
        <v>48</v>
      </c>
      <c r="AC478" t="s">
        <v>58</v>
      </c>
      <c r="AD478" t="s">
        <v>46</v>
      </c>
      <c r="AE478">
        <v>2019</v>
      </c>
      <c r="AF478" t="s">
        <v>47</v>
      </c>
      <c r="AG478" t="s">
        <v>48</v>
      </c>
      <c r="AH478" t="s">
        <v>49</v>
      </c>
      <c r="AI478">
        <v>246</v>
      </c>
    </row>
    <row r="479" spans="1:35" hidden="1" x14ac:dyDescent="0.25">
      <c r="A479" t="s">
        <v>34</v>
      </c>
      <c r="B479" t="s">
        <v>35</v>
      </c>
      <c r="C479" t="s">
        <v>592</v>
      </c>
      <c r="D479">
        <v>18095109</v>
      </c>
      <c r="E479" t="s">
        <v>593</v>
      </c>
      <c r="F479">
        <v>561</v>
      </c>
      <c r="G479" s="1">
        <v>44545</v>
      </c>
      <c r="H479" s="1"/>
      <c r="I479" s="1">
        <v>44281</v>
      </c>
      <c r="J479" t="s">
        <v>69</v>
      </c>
      <c r="N479" t="s">
        <v>52</v>
      </c>
      <c r="O479" t="s">
        <v>53</v>
      </c>
      <c r="P479" t="s">
        <v>413</v>
      </c>
      <c r="Q479" t="s">
        <v>1437</v>
      </c>
      <c r="R479" t="s">
        <v>63</v>
      </c>
      <c r="S479" t="s">
        <v>210</v>
      </c>
      <c r="T479" t="s">
        <v>216</v>
      </c>
      <c r="U479">
        <v>1</v>
      </c>
      <c r="V479" t="s">
        <v>42</v>
      </c>
      <c r="W479" t="s">
        <v>42</v>
      </c>
      <c r="X479" t="s">
        <v>42</v>
      </c>
      <c r="Y479" t="s">
        <v>42</v>
      </c>
      <c r="AB479" t="s">
        <v>73</v>
      </c>
      <c r="AC479" t="s">
        <v>74</v>
      </c>
      <c r="AD479" t="s">
        <v>46</v>
      </c>
      <c r="AE479">
        <v>2019</v>
      </c>
      <c r="AF479" t="s">
        <v>47</v>
      </c>
      <c r="AG479" t="s">
        <v>48</v>
      </c>
      <c r="AH479" t="s">
        <v>49</v>
      </c>
      <c r="AI479">
        <v>264</v>
      </c>
    </row>
    <row r="480" spans="1:35" hidden="1" x14ac:dyDescent="0.25">
      <c r="A480" t="s">
        <v>34</v>
      </c>
      <c r="B480" t="s">
        <v>35</v>
      </c>
      <c r="C480" t="s">
        <v>704</v>
      </c>
      <c r="D480">
        <v>19075189</v>
      </c>
      <c r="E480" t="s">
        <v>705</v>
      </c>
      <c r="F480">
        <v>16292</v>
      </c>
      <c r="G480" s="1">
        <v>44552</v>
      </c>
      <c r="H480" s="1"/>
      <c r="I480" s="1">
        <v>43808</v>
      </c>
      <c r="J480" t="s">
        <v>116</v>
      </c>
      <c r="N480" t="s">
        <v>52</v>
      </c>
      <c r="O480" t="s">
        <v>40</v>
      </c>
      <c r="P480" t="s">
        <v>70</v>
      </c>
      <c r="Q480" t="s">
        <v>1437</v>
      </c>
      <c r="R480" t="s">
        <v>63</v>
      </c>
      <c r="S480" t="s">
        <v>706</v>
      </c>
      <c r="T480" t="s">
        <v>64</v>
      </c>
      <c r="U480">
        <v>1</v>
      </c>
      <c r="V480" t="s">
        <v>49</v>
      </c>
      <c r="W480" t="s">
        <v>49</v>
      </c>
      <c r="X480" t="s">
        <v>42</v>
      </c>
      <c r="Y480" t="s">
        <v>42</v>
      </c>
      <c r="Z480" t="s">
        <v>65</v>
      </c>
      <c r="AA480" t="s">
        <v>707</v>
      </c>
      <c r="AB480" t="s">
        <v>48</v>
      </c>
      <c r="AC480" t="s">
        <v>58</v>
      </c>
      <c r="AD480" t="s">
        <v>46</v>
      </c>
      <c r="AE480">
        <v>2019</v>
      </c>
      <c r="AF480" t="s">
        <v>47</v>
      </c>
      <c r="AG480" t="s">
        <v>48</v>
      </c>
      <c r="AH480" t="s">
        <v>49</v>
      </c>
      <c r="AI480">
        <v>744</v>
      </c>
    </row>
    <row r="481" spans="1:35" hidden="1" x14ac:dyDescent="0.25">
      <c r="A481" t="s">
        <v>34</v>
      </c>
      <c r="B481" t="s">
        <v>35</v>
      </c>
      <c r="C481" t="s">
        <v>704</v>
      </c>
      <c r="D481">
        <v>19075189</v>
      </c>
      <c r="E481" t="s">
        <v>705</v>
      </c>
      <c r="F481">
        <v>16292</v>
      </c>
      <c r="G481" s="1">
        <v>44552</v>
      </c>
      <c r="H481" s="1"/>
      <c r="I481" s="1">
        <v>43808</v>
      </c>
      <c r="J481" t="s">
        <v>116</v>
      </c>
      <c r="N481" t="s">
        <v>52</v>
      </c>
      <c r="O481" t="s">
        <v>40</v>
      </c>
      <c r="P481" t="s">
        <v>70</v>
      </c>
      <c r="Q481" t="s">
        <v>1437</v>
      </c>
      <c r="R481" t="s">
        <v>105</v>
      </c>
      <c r="S481" t="s">
        <v>105</v>
      </c>
      <c r="T481" t="s">
        <v>44</v>
      </c>
      <c r="U481">
        <v>1</v>
      </c>
      <c r="V481" t="s">
        <v>42</v>
      </c>
      <c r="W481" t="s">
        <v>42</v>
      </c>
      <c r="X481" t="s">
        <v>42</v>
      </c>
      <c r="Y481" t="s">
        <v>42</v>
      </c>
      <c r="AB481" t="s">
        <v>48</v>
      </c>
      <c r="AC481" t="s">
        <v>58</v>
      </c>
      <c r="AD481" t="s">
        <v>46</v>
      </c>
      <c r="AE481">
        <v>2019</v>
      </c>
      <c r="AF481" t="s">
        <v>47</v>
      </c>
      <c r="AG481" t="s">
        <v>48</v>
      </c>
      <c r="AH481" t="s">
        <v>49</v>
      </c>
      <c r="AI481">
        <v>744</v>
      </c>
    </row>
    <row r="482" spans="1:35" hidden="1" x14ac:dyDescent="0.25">
      <c r="A482" t="s">
        <v>34</v>
      </c>
      <c r="B482" t="s">
        <v>35</v>
      </c>
      <c r="C482" t="s">
        <v>286</v>
      </c>
      <c r="D482">
        <v>19075188</v>
      </c>
      <c r="E482" t="s">
        <v>287</v>
      </c>
      <c r="F482">
        <v>25233</v>
      </c>
      <c r="G482" s="1">
        <v>44621</v>
      </c>
      <c r="H482" s="1"/>
      <c r="I482" s="1">
        <v>44175</v>
      </c>
      <c r="J482" t="s">
        <v>38</v>
      </c>
      <c r="N482" t="s">
        <v>52</v>
      </c>
      <c r="O482" t="s">
        <v>40</v>
      </c>
      <c r="P482" t="s">
        <v>41</v>
      </c>
      <c r="Q482" t="s">
        <v>1437</v>
      </c>
      <c r="R482" t="s">
        <v>63</v>
      </c>
      <c r="S482" t="s">
        <v>555</v>
      </c>
      <c r="T482" t="s">
        <v>67</v>
      </c>
      <c r="U482">
        <v>1</v>
      </c>
      <c r="V482" t="s">
        <v>42</v>
      </c>
      <c r="W482" t="s">
        <v>42</v>
      </c>
      <c r="X482" t="s">
        <v>42</v>
      </c>
      <c r="Y482" t="s">
        <v>42</v>
      </c>
      <c r="AB482" t="s">
        <v>301</v>
      </c>
      <c r="AC482" t="s">
        <v>45</v>
      </c>
      <c r="AD482" t="s">
        <v>46</v>
      </c>
      <c r="AE482">
        <v>2019</v>
      </c>
      <c r="AF482" t="s">
        <v>47</v>
      </c>
      <c r="AG482" t="s">
        <v>48</v>
      </c>
      <c r="AH482" t="s">
        <v>49</v>
      </c>
      <c r="AI482">
        <v>446</v>
      </c>
    </row>
    <row r="483" spans="1:35" hidden="1" x14ac:dyDescent="0.25">
      <c r="A483" t="s">
        <v>34</v>
      </c>
      <c r="B483" t="s">
        <v>35</v>
      </c>
      <c r="C483" t="s">
        <v>662</v>
      </c>
      <c r="D483">
        <v>19075176</v>
      </c>
      <c r="E483" t="s">
        <v>663</v>
      </c>
      <c r="F483">
        <v>12746</v>
      </c>
      <c r="G483" s="1">
        <v>44352</v>
      </c>
      <c r="H483" s="1"/>
      <c r="I483" s="1">
        <v>44089</v>
      </c>
      <c r="J483" t="s">
        <v>93</v>
      </c>
      <c r="N483" t="s">
        <v>52</v>
      </c>
      <c r="O483" t="s">
        <v>53</v>
      </c>
      <c r="P483" t="s">
        <v>54</v>
      </c>
      <c r="Q483" t="s">
        <v>1437</v>
      </c>
      <c r="R483" t="s">
        <v>63</v>
      </c>
      <c r="S483" t="s">
        <v>479</v>
      </c>
      <c r="T483" t="s">
        <v>64</v>
      </c>
      <c r="U483">
        <v>1</v>
      </c>
      <c r="V483" t="s">
        <v>49</v>
      </c>
      <c r="W483" t="s">
        <v>42</v>
      </c>
      <c r="X483" t="s">
        <v>49</v>
      </c>
      <c r="Y483" t="s">
        <v>42</v>
      </c>
      <c r="Z483" t="s">
        <v>83</v>
      </c>
      <c r="AB483" t="s">
        <v>73</v>
      </c>
      <c r="AC483" t="s">
        <v>74</v>
      </c>
      <c r="AD483" t="s">
        <v>46</v>
      </c>
      <c r="AE483">
        <v>2019</v>
      </c>
      <c r="AF483" t="s">
        <v>47</v>
      </c>
      <c r="AG483" t="s">
        <v>48</v>
      </c>
      <c r="AH483" t="s">
        <v>49</v>
      </c>
      <c r="AI483">
        <v>263</v>
      </c>
    </row>
    <row r="484" spans="1:35" hidden="1" x14ac:dyDescent="0.25">
      <c r="A484" t="s">
        <v>34</v>
      </c>
      <c r="B484" t="s">
        <v>35</v>
      </c>
      <c r="C484" t="s">
        <v>387</v>
      </c>
      <c r="D484">
        <v>19075287</v>
      </c>
      <c r="E484" t="s">
        <v>388</v>
      </c>
      <c r="F484">
        <v>20202</v>
      </c>
      <c r="G484" s="1">
        <v>44552</v>
      </c>
      <c r="H484" s="1">
        <v>43815</v>
      </c>
      <c r="I484" s="1">
        <v>44179</v>
      </c>
      <c r="J484" t="s">
        <v>51</v>
      </c>
      <c r="K484" s="2" t="s">
        <v>708</v>
      </c>
      <c r="L484" t="s">
        <v>709</v>
      </c>
      <c r="M484">
        <v>1</v>
      </c>
      <c r="N484" t="s">
        <v>52</v>
      </c>
      <c r="O484" t="s">
        <v>53</v>
      </c>
      <c r="P484" t="s">
        <v>391</v>
      </c>
      <c r="Q484" t="s">
        <v>1436</v>
      </c>
      <c r="R484" t="s">
        <v>63</v>
      </c>
      <c r="S484" t="s">
        <v>709</v>
      </c>
      <c r="T484" t="s">
        <v>64</v>
      </c>
      <c r="U484">
        <v>1</v>
      </c>
      <c r="V484" t="s">
        <v>49</v>
      </c>
      <c r="W484" t="s">
        <v>49</v>
      </c>
      <c r="X484" t="s">
        <v>42</v>
      </c>
      <c r="Y484" t="s">
        <v>42</v>
      </c>
      <c r="Z484" t="s">
        <v>65</v>
      </c>
      <c r="AB484" t="s">
        <v>48</v>
      </c>
      <c r="AC484" t="s">
        <v>58</v>
      </c>
      <c r="AD484" t="s">
        <v>46</v>
      </c>
      <c r="AE484">
        <v>2019</v>
      </c>
      <c r="AF484" t="s">
        <v>47</v>
      </c>
      <c r="AG484" t="s">
        <v>48</v>
      </c>
      <c r="AH484" t="s">
        <v>49</v>
      </c>
      <c r="AI484">
        <v>373</v>
      </c>
    </row>
    <row r="485" spans="1:35" hidden="1" x14ac:dyDescent="0.25">
      <c r="A485" t="s">
        <v>34</v>
      </c>
      <c r="B485" t="s">
        <v>35</v>
      </c>
      <c r="C485" t="s">
        <v>228</v>
      </c>
      <c r="D485">
        <v>19075123</v>
      </c>
      <c r="E485" t="s">
        <v>229</v>
      </c>
      <c r="F485">
        <v>24816</v>
      </c>
      <c r="G485" s="1">
        <v>44278</v>
      </c>
      <c r="H485" s="1"/>
      <c r="I485" s="1">
        <v>43818</v>
      </c>
      <c r="J485" t="s">
        <v>51</v>
      </c>
      <c r="K485" s="2" t="s">
        <v>61</v>
      </c>
      <c r="L485" t="s">
        <v>62</v>
      </c>
      <c r="M485">
        <v>1</v>
      </c>
      <c r="N485" t="s">
        <v>52</v>
      </c>
      <c r="O485" t="s">
        <v>40</v>
      </c>
      <c r="P485" t="s">
        <v>236</v>
      </c>
      <c r="Q485" t="s">
        <v>1437</v>
      </c>
      <c r="R485" t="s">
        <v>63</v>
      </c>
      <c r="S485" t="s">
        <v>62</v>
      </c>
      <c r="T485" t="s">
        <v>64</v>
      </c>
      <c r="U485">
        <v>1</v>
      </c>
      <c r="V485" t="s">
        <v>49</v>
      </c>
      <c r="W485" t="s">
        <v>49</v>
      </c>
      <c r="X485" t="s">
        <v>42</v>
      </c>
      <c r="Y485" t="s">
        <v>42</v>
      </c>
      <c r="Z485" t="s">
        <v>65</v>
      </c>
      <c r="AB485" t="s">
        <v>48</v>
      </c>
      <c r="AC485" t="s">
        <v>58</v>
      </c>
      <c r="AD485" t="s">
        <v>46</v>
      </c>
      <c r="AE485">
        <v>2019</v>
      </c>
      <c r="AF485" t="s">
        <v>47</v>
      </c>
      <c r="AG485" t="s">
        <v>48</v>
      </c>
      <c r="AH485" t="s">
        <v>49</v>
      </c>
      <c r="AI485">
        <v>460</v>
      </c>
    </row>
    <row r="486" spans="1:35" hidden="1" x14ac:dyDescent="0.25">
      <c r="A486" t="s">
        <v>34</v>
      </c>
      <c r="B486" t="s">
        <v>35</v>
      </c>
      <c r="C486" t="s">
        <v>489</v>
      </c>
      <c r="D486">
        <v>19075042</v>
      </c>
      <c r="E486" t="s">
        <v>490</v>
      </c>
      <c r="F486">
        <v>6080</v>
      </c>
      <c r="G486" s="1">
        <v>44572</v>
      </c>
      <c r="H486" s="1">
        <v>44448</v>
      </c>
      <c r="I486" s="1">
        <v>44431</v>
      </c>
      <c r="J486" t="s">
        <v>51</v>
      </c>
      <c r="K486" s="2" t="s">
        <v>710</v>
      </c>
      <c r="L486" t="s">
        <v>711</v>
      </c>
      <c r="M486">
        <v>1</v>
      </c>
      <c r="N486" t="s">
        <v>52</v>
      </c>
      <c r="O486" t="s">
        <v>53</v>
      </c>
      <c r="P486" t="s">
        <v>332</v>
      </c>
      <c r="Q486" t="s">
        <v>1436</v>
      </c>
      <c r="R486" t="s">
        <v>63</v>
      </c>
      <c r="S486" t="s">
        <v>126</v>
      </c>
      <c r="T486" t="s">
        <v>64</v>
      </c>
      <c r="U486">
        <v>1</v>
      </c>
      <c r="V486" t="s">
        <v>49</v>
      </c>
      <c r="W486" t="s">
        <v>49</v>
      </c>
      <c r="X486" t="s">
        <v>42</v>
      </c>
      <c r="Y486" t="s">
        <v>42</v>
      </c>
      <c r="Z486" t="s">
        <v>65</v>
      </c>
      <c r="AA486" t="s">
        <v>712</v>
      </c>
      <c r="AB486" t="s">
        <v>48</v>
      </c>
      <c r="AC486" t="s">
        <v>58</v>
      </c>
      <c r="AD486" t="s">
        <v>46</v>
      </c>
      <c r="AE486">
        <v>2019</v>
      </c>
      <c r="AF486" t="s">
        <v>333</v>
      </c>
      <c r="AG486" t="s">
        <v>333</v>
      </c>
      <c r="AH486" t="s">
        <v>42</v>
      </c>
      <c r="AI486">
        <v>141</v>
      </c>
    </row>
    <row r="487" spans="1:35" hidden="1" x14ac:dyDescent="0.25">
      <c r="A487" t="s">
        <v>34</v>
      </c>
      <c r="B487" t="s">
        <v>35</v>
      </c>
      <c r="C487" t="s">
        <v>713</v>
      </c>
      <c r="D487">
        <v>19075204</v>
      </c>
      <c r="E487" t="s">
        <v>714</v>
      </c>
      <c r="F487">
        <v>12640</v>
      </c>
      <c r="G487" s="1">
        <v>44550</v>
      </c>
      <c r="H487" s="1"/>
      <c r="I487" s="1">
        <v>43808</v>
      </c>
      <c r="J487" t="s">
        <v>51</v>
      </c>
      <c r="N487" t="s">
        <v>52</v>
      </c>
      <c r="O487" t="s">
        <v>40</v>
      </c>
      <c r="P487" t="s">
        <v>88</v>
      </c>
      <c r="Q487" t="s">
        <v>1437</v>
      </c>
      <c r="R487" t="s">
        <v>172</v>
      </c>
      <c r="S487" t="s">
        <v>172</v>
      </c>
      <c r="T487" t="s">
        <v>44</v>
      </c>
      <c r="U487">
        <v>1</v>
      </c>
      <c r="V487" t="s">
        <v>42</v>
      </c>
      <c r="W487" t="s">
        <v>42</v>
      </c>
      <c r="X487" t="s">
        <v>42</v>
      </c>
      <c r="Y487" t="s">
        <v>42</v>
      </c>
      <c r="AB487" t="s">
        <v>48</v>
      </c>
      <c r="AC487" t="s">
        <v>58</v>
      </c>
      <c r="AD487" t="s">
        <v>46</v>
      </c>
      <c r="AE487">
        <v>2019</v>
      </c>
      <c r="AF487" t="s">
        <v>47</v>
      </c>
      <c r="AG487" t="s">
        <v>48</v>
      </c>
      <c r="AH487" t="s">
        <v>49</v>
      </c>
      <c r="AI487">
        <v>742</v>
      </c>
    </row>
    <row r="488" spans="1:35" hidden="1" x14ac:dyDescent="0.25">
      <c r="A488" t="s">
        <v>34</v>
      </c>
      <c r="B488" t="s">
        <v>35</v>
      </c>
      <c r="C488" t="s">
        <v>387</v>
      </c>
      <c r="D488">
        <v>19075287</v>
      </c>
      <c r="E488" t="s">
        <v>388</v>
      </c>
      <c r="F488">
        <v>20202</v>
      </c>
      <c r="G488" s="1">
        <v>44550</v>
      </c>
      <c r="H488" s="1"/>
      <c r="I488" s="1">
        <v>44179</v>
      </c>
      <c r="J488" t="s">
        <v>51</v>
      </c>
      <c r="N488" t="s">
        <v>52</v>
      </c>
      <c r="O488" t="s">
        <v>40</v>
      </c>
      <c r="P488" t="s">
        <v>391</v>
      </c>
      <c r="Q488" t="s">
        <v>1437</v>
      </c>
      <c r="R488" t="s">
        <v>142</v>
      </c>
      <c r="S488" t="s">
        <v>142</v>
      </c>
      <c r="T488" t="s">
        <v>44</v>
      </c>
      <c r="U488">
        <v>1</v>
      </c>
      <c r="V488" t="s">
        <v>42</v>
      </c>
      <c r="W488" t="s">
        <v>42</v>
      </c>
      <c r="X488" t="s">
        <v>42</v>
      </c>
      <c r="Y488" t="s">
        <v>42</v>
      </c>
      <c r="AB488" t="s">
        <v>48</v>
      </c>
      <c r="AC488" t="s">
        <v>58</v>
      </c>
      <c r="AD488" t="s">
        <v>46</v>
      </c>
      <c r="AE488">
        <v>2019</v>
      </c>
      <c r="AF488" t="s">
        <v>47</v>
      </c>
      <c r="AG488" t="s">
        <v>48</v>
      </c>
      <c r="AH488" t="s">
        <v>49</v>
      </c>
      <c r="AI488">
        <v>371</v>
      </c>
    </row>
    <row r="489" spans="1:35" hidden="1" x14ac:dyDescent="0.25">
      <c r="A489" t="s">
        <v>34</v>
      </c>
      <c r="B489" t="s">
        <v>35</v>
      </c>
      <c r="C489" t="s">
        <v>522</v>
      </c>
      <c r="D489">
        <v>19075275</v>
      </c>
      <c r="E489" t="s">
        <v>523</v>
      </c>
      <c r="F489">
        <v>400</v>
      </c>
      <c r="G489" s="1">
        <v>44545</v>
      </c>
      <c r="H489" s="1"/>
      <c r="I489" s="1">
        <v>44281</v>
      </c>
      <c r="J489" t="s">
        <v>69</v>
      </c>
      <c r="N489" t="s">
        <v>52</v>
      </c>
      <c r="O489" t="s">
        <v>53</v>
      </c>
      <c r="P489" t="s">
        <v>413</v>
      </c>
      <c r="Q489" t="s">
        <v>1436</v>
      </c>
      <c r="R489" t="s">
        <v>63</v>
      </c>
      <c r="S489" t="s">
        <v>641</v>
      </c>
      <c r="T489" t="s">
        <v>64</v>
      </c>
      <c r="U489">
        <v>1</v>
      </c>
      <c r="V489" t="s">
        <v>49</v>
      </c>
      <c r="W489" t="s">
        <v>42</v>
      </c>
      <c r="X489" t="s">
        <v>49</v>
      </c>
      <c r="Y489" t="s">
        <v>42</v>
      </c>
      <c r="Z489" t="s">
        <v>83</v>
      </c>
      <c r="AA489" t="s">
        <v>505</v>
      </c>
      <c r="AB489" t="s">
        <v>73</v>
      </c>
      <c r="AC489" t="s">
        <v>74</v>
      </c>
      <c r="AD489" t="s">
        <v>46</v>
      </c>
      <c r="AE489">
        <v>2019</v>
      </c>
      <c r="AF489" t="s">
        <v>47</v>
      </c>
      <c r="AG489" t="s">
        <v>48</v>
      </c>
      <c r="AH489" t="s">
        <v>49</v>
      </c>
      <c r="AI489">
        <v>264</v>
      </c>
    </row>
    <row r="490" spans="1:35" hidden="1" x14ac:dyDescent="0.25">
      <c r="A490" t="s">
        <v>34</v>
      </c>
      <c r="B490" t="s">
        <v>35</v>
      </c>
      <c r="C490" t="s">
        <v>95</v>
      </c>
      <c r="D490">
        <v>19075031</v>
      </c>
      <c r="E490" t="s">
        <v>96</v>
      </c>
      <c r="F490">
        <v>14034</v>
      </c>
      <c r="G490" s="1">
        <v>44547</v>
      </c>
      <c r="H490" s="1"/>
      <c r="I490" s="1">
        <v>44158</v>
      </c>
      <c r="J490" t="s">
        <v>69</v>
      </c>
      <c r="K490" s="2" t="s">
        <v>389</v>
      </c>
      <c r="L490" t="s">
        <v>390</v>
      </c>
      <c r="N490" t="s">
        <v>52</v>
      </c>
      <c r="O490" t="s">
        <v>40</v>
      </c>
      <c r="P490" t="s">
        <v>99</v>
      </c>
      <c r="Q490" t="s">
        <v>1437</v>
      </c>
      <c r="R490" t="s">
        <v>63</v>
      </c>
      <c r="S490" t="s">
        <v>390</v>
      </c>
      <c r="T490" t="s">
        <v>64</v>
      </c>
      <c r="U490">
        <v>1</v>
      </c>
      <c r="V490" t="s">
        <v>49</v>
      </c>
      <c r="W490" t="s">
        <v>49</v>
      </c>
      <c r="X490" t="s">
        <v>42</v>
      </c>
      <c r="Y490" t="s">
        <v>42</v>
      </c>
      <c r="Z490" t="s">
        <v>65</v>
      </c>
      <c r="AB490" t="s">
        <v>73</v>
      </c>
      <c r="AC490" t="s">
        <v>74</v>
      </c>
      <c r="AD490" t="s">
        <v>46</v>
      </c>
      <c r="AE490">
        <v>2019</v>
      </c>
      <c r="AF490" t="s">
        <v>100</v>
      </c>
      <c r="AG490" t="s">
        <v>48</v>
      </c>
      <c r="AH490" t="s">
        <v>49</v>
      </c>
      <c r="AI490">
        <v>389</v>
      </c>
    </row>
    <row r="491" spans="1:35" hidden="1" x14ac:dyDescent="0.25">
      <c r="A491" t="s">
        <v>34</v>
      </c>
      <c r="B491" t="s">
        <v>35</v>
      </c>
      <c r="C491" t="s">
        <v>95</v>
      </c>
      <c r="D491">
        <v>19075031</v>
      </c>
      <c r="E491" t="s">
        <v>96</v>
      </c>
      <c r="F491">
        <v>14034</v>
      </c>
      <c r="G491" s="1">
        <v>44547</v>
      </c>
      <c r="H491" s="1"/>
      <c r="I491" s="1">
        <v>44158</v>
      </c>
      <c r="J491" t="s">
        <v>69</v>
      </c>
      <c r="N491" t="s">
        <v>52</v>
      </c>
      <c r="O491" t="s">
        <v>40</v>
      </c>
      <c r="P491" t="s">
        <v>99</v>
      </c>
      <c r="Q491" t="s">
        <v>1437</v>
      </c>
      <c r="R491" t="s">
        <v>105</v>
      </c>
      <c r="S491" t="s">
        <v>105</v>
      </c>
      <c r="T491" t="s">
        <v>44</v>
      </c>
      <c r="U491">
        <v>1</v>
      </c>
      <c r="V491" t="s">
        <v>42</v>
      </c>
      <c r="W491" t="s">
        <v>42</v>
      </c>
      <c r="X491" t="s">
        <v>42</v>
      </c>
      <c r="Y491" t="s">
        <v>42</v>
      </c>
      <c r="AB491" t="s">
        <v>73</v>
      </c>
      <c r="AC491" t="s">
        <v>74</v>
      </c>
      <c r="AD491" t="s">
        <v>46</v>
      </c>
      <c r="AE491">
        <v>2019</v>
      </c>
      <c r="AF491" t="s">
        <v>100</v>
      </c>
      <c r="AG491" t="s">
        <v>48</v>
      </c>
      <c r="AH491" t="s">
        <v>49</v>
      </c>
      <c r="AI491">
        <v>389</v>
      </c>
    </row>
    <row r="492" spans="1:35" hidden="1" x14ac:dyDescent="0.25">
      <c r="A492" t="s">
        <v>34</v>
      </c>
      <c r="B492" t="s">
        <v>35</v>
      </c>
      <c r="C492" t="s">
        <v>95</v>
      </c>
      <c r="D492">
        <v>19075031</v>
      </c>
      <c r="E492" t="s">
        <v>96</v>
      </c>
      <c r="F492">
        <v>14034</v>
      </c>
      <c r="G492" s="1">
        <v>44547</v>
      </c>
      <c r="H492" s="1"/>
      <c r="I492" s="1">
        <v>44158</v>
      </c>
      <c r="J492" t="s">
        <v>69</v>
      </c>
      <c r="N492" t="s">
        <v>52</v>
      </c>
      <c r="O492" t="s">
        <v>40</v>
      </c>
      <c r="P492" t="s">
        <v>99</v>
      </c>
      <c r="Q492" t="s">
        <v>1437</v>
      </c>
      <c r="R492" t="s">
        <v>63</v>
      </c>
      <c r="S492" t="s">
        <v>715</v>
      </c>
      <c r="T492" t="s">
        <v>151</v>
      </c>
      <c r="U492">
        <v>1</v>
      </c>
      <c r="V492" t="s">
        <v>42</v>
      </c>
      <c r="W492" t="s">
        <v>42</v>
      </c>
      <c r="X492" t="s">
        <v>42</v>
      </c>
      <c r="Y492" t="s">
        <v>42</v>
      </c>
      <c r="AB492" t="s">
        <v>73</v>
      </c>
      <c r="AC492" t="s">
        <v>74</v>
      </c>
      <c r="AD492" t="s">
        <v>46</v>
      </c>
      <c r="AE492">
        <v>2019</v>
      </c>
      <c r="AF492" t="s">
        <v>100</v>
      </c>
      <c r="AG492" t="s">
        <v>48</v>
      </c>
      <c r="AH492" t="s">
        <v>49</v>
      </c>
      <c r="AI492">
        <v>389</v>
      </c>
    </row>
    <row r="493" spans="1:35" hidden="1" x14ac:dyDescent="0.25">
      <c r="A493" t="s">
        <v>34</v>
      </c>
      <c r="B493" t="s">
        <v>35</v>
      </c>
      <c r="C493" t="s">
        <v>95</v>
      </c>
      <c r="D493">
        <v>19075031</v>
      </c>
      <c r="E493" t="s">
        <v>96</v>
      </c>
      <c r="F493">
        <v>14034</v>
      </c>
      <c r="G493" s="1">
        <v>44547</v>
      </c>
      <c r="H493" s="1"/>
      <c r="I493" s="1">
        <v>44158</v>
      </c>
      <c r="J493" t="s">
        <v>69</v>
      </c>
      <c r="N493" t="s">
        <v>52</v>
      </c>
      <c r="O493" t="s">
        <v>40</v>
      </c>
      <c r="P493" t="s">
        <v>99</v>
      </c>
      <c r="Q493" t="s">
        <v>1437</v>
      </c>
      <c r="R493" t="s">
        <v>63</v>
      </c>
      <c r="S493" t="s">
        <v>716</v>
      </c>
      <c r="T493" t="s">
        <v>151</v>
      </c>
      <c r="U493">
        <v>1</v>
      </c>
      <c r="V493" t="s">
        <v>42</v>
      </c>
      <c r="W493" t="s">
        <v>42</v>
      </c>
      <c r="X493" t="s">
        <v>42</v>
      </c>
      <c r="Y493" t="s">
        <v>42</v>
      </c>
      <c r="AB493" t="s">
        <v>73</v>
      </c>
      <c r="AC493" t="s">
        <v>74</v>
      </c>
      <c r="AD493" t="s">
        <v>46</v>
      </c>
      <c r="AE493">
        <v>2019</v>
      </c>
      <c r="AF493" t="s">
        <v>100</v>
      </c>
      <c r="AG493" t="s">
        <v>48</v>
      </c>
      <c r="AH493" t="s">
        <v>49</v>
      </c>
      <c r="AI493">
        <v>389</v>
      </c>
    </row>
    <row r="494" spans="1:35" hidden="1" x14ac:dyDescent="0.25">
      <c r="A494" t="s">
        <v>34</v>
      </c>
      <c r="B494" t="s">
        <v>35</v>
      </c>
      <c r="C494" t="s">
        <v>95</v>
      </c>
      <c r="D494">
        <v>19075031</v>
      </c>
      <c r="E494" t="s">
        <v>96</v>
      </c>
      <c r="F494">
        <v>14034</v>
      </c>
      <c r="G494" s="1">
        <v>44547</v>
      </c>
      <c r="H494" s="1"/>
      <c r="I494" s="1">
        <v>44158</v>
      </c>
      <c r="J494" t="s">
        <v>69</v>
      </c>
      <c r="N494" t="s">
        <v>52</v>
      </c>
      <c r="O494" t="s">
        <v>40</v>
      </c>
      <c r="P494" t="s">
        <v>99</v>
      </c>
      <c r="Q494" t="s">
        <v>1437</v>
      </c>
      <c r="R494" t="s">
        <v>63</v>
      </c>
      <c r="S494" t="s">
        <v>659</v>
      </c>
      <c r="T494" t="s">
        <v>151</v>
      </c>
      <c r="U494">
        <v>1</v>
      </c>
      <c r="V494" t="s">
        <v>42</v>
      </c>
      <c r="W494" t="s">
        <v>42</v>
      </c>
      <c r="X494" t="s">
        <v>42</v>
      </c>
      <c r="Y494" t="s">
        <v>42</v>
      </c>
      <c r="AB494" t="s">
        <v>73</v>
      </c>
      <c r="AC494" t="s">
        <v>74</v>
      </c>
      <c r="AD494" t="s">
        <v>46</v>
      </c>
      <c r="AE494">
        <v>2019</v>
      </c>
      <c r="AF494" t="s">
        <v>100</v>
      </c>
      <c r="AG494" t="s">
        <v>48</v>
      </c>
      <c r="AH494" t="s">
        <v>49</v>
      </c>
      <c r="AI494">
        <v>389</v>
      </c>
    </row>
    <row r="495" spans="1:35" hidden="1" x14ac:dyDescent="0.25">
      <c r="A495" t="s">
        <v>34</v>
      </c>
      <c r="B495" t="s">
        <v>35</v>
      </c>
      <c r="C495" t="s">
        <v>385</v>
      </c>
      <c r="D495">
        <v>19104141</v>
      </c>
      <c r="E495" t="s">
        <v>386</v>
      </c>
      <c r="F495">
        <v>36</v>
      </c>
      <c r="G495" s="1">
        <v>44543</v>
      </c>
      <c r="H495" s="1"/>
      <c r="I495" s="1">
        <v>44503</v>
      </c>
      <c r="J495" t="s">
        <v>51</v>
      </c>
      <c r="K495" s="2" t="s">
        <v>717</v>
      </c>
      <c r="L495" t="s">
        <v>718</v>
      </c>
      <c r="M495">
        <v>1</v>
      </c>
      <c r="N495" t="s">
        <v>52</v>
      </c>
      <c r="O495" t="s">
        <v>53</v>
      </c>
      <c r="Q495" t="s">
        <v>1436</v>
      </c>
      <c r="R495" t="s">
        <v>63</v>
      </c>
      <c r="S495" t="s">
        <v>718</v>
      </c>
      <c r="T495" t="s">
        <v>64</v>
      </c>
      <c r="U495">
        <v>1</v>
      </c>
      <c r="V495" t="s">
        <v>49</v>
      </c>
      <c r="W495" t="s">
        <v>49</v>
      </c>
      <c r="X495" t="s">
        <v>42</v>
      </c>
      <c r="Y495" t="s">
        <v>42</v>
      </c>
      <c r="Z495" t="s">
        <v>65</v>
      </c>
      <c r="AB495" t="s">
        <v>48</v>
      </c>
      <c r="AC495" t="s">
        <v>58</v>
      </c>
      <c r="AD495" t="s">
        <v>46</v>
      </c>
      <c r="AE495">
        <v>2021</v>
      </c>
      <c r="AF495" t="s">
        <v>47</v>
      </c>
      <c r="AG495" t="s">
        <v>48</v>
      </c>
      <c r="AH495" t="s">
        <v>42</v>
      </c>
      <c r="AI495">
        <v>40</v>
      </c>
    </row>
    <row r="496" spans="1:35" hidden="1" x14ac:dyDescent="0.25">
      <c r="A496" t="s">
        <v>34</v>
      </c>
      <c r="B496" t="s">
        <v>35</v>
      </c>
      <c r="C496" t="s">
        <v>568</v>
      </c>
      <c r="D496">
        <v>19075080</v>
      </c>
      <c r="E496" t="s">
        <v>569</v>
      </c>
      <c r="F496">
        <v>3043</v>
      </c>
      <c r="G496" s="1">
        <v>44539</v>
      </c>
      <c r="H496" s="1"/>
      <c r="I496" s="1">
        <v>44391</v>
      </c>
      <c r="J496" t="s">
        <v>51</v>
      </c>
      <c r="N496" t="s">
        <v>52</v>
      </c>
      <c r="O496" t="s">
        <v>40</v>
      </c>
      <c r="P496" t="s">
        <v>570</v>
      </c>
      <c r="Q496" t="s">
        <v>1437</v>
      </c>
      <c r="R496" t="s">
        <v>94</v>
      </c>
      <c r="S496" t="s">
        <v>94</v>
      </c>
      <c r="T496" t="s">
        <v>44</v>
      </c>
      <c r="U496">
        <v>1</v>
      </c>
      <c r="V496" t="s">
        <v>42</v>
      </c>
      <c r="W496" t="s">
        <v>42</v>
      </c>
      <c r="X496" t="s">
        <v>42</v>
      </c>
      <c r="Y496" t="s">
        <v>42</v>
      </c>
      <c r="AB496" t="s">
        <v>48</v>
      </c>
      <c r="AC496" t="s">
        <v>58</v>
      </c>
      <c r="AD496" t="s">
        <v>46</v>
      </c>
      <c r="AE496">
        <v>2019</v>
      </c>
      <c r="AF496" t="s">
        <v>47</v>
      </c>
      <c r="AG496" t="s">
        <v>48</v>
      </c>
      <c r="AH496" t="s">
        <v>49</v>
      </c>
      <c r="AI496">
        <v>148</v>
      </c>
    </row>
    <row r="497" spans="1:35" hidden="1" x14ac:dyDescent="0.25">
      <c r="A497" t="s">
        <v>34</v>
      </c>
      <c r="B497" t="s">
        <v>35</v>
      </c>
      <c r="E497" t="s">
        <v>84</v>
      </c>
      <c r="F497">
        <v>8911</v>
      </c>
      <c r="G497" s="1">
        <v>44707</v>
      </c>
      <c r="H497" s="1"/>
      <c r="I497" s="1">
        <v>43808</v>
      </c>
      <c r="J497" t="s">
        <v>69</v>
      </c>
      <c r="N497" t="s">
        <v>52</v>
      </c>
      <c r="O497" t="s">
        <v>53</v>
      </c>
      <c r="P497" t="s">
        <v>85</v>
      </c>
      <c r="Q497" t="s">
        <v>1437</v>
      </c>
      <c r="R497" t="s">
        <v>63</v>
      </c>
      <c r="S497" t="s">
        <v>86</v>
      </c>
      <c r="T497" t="s">
        <v>64</v>
      </c>
      <c r="U497">
        <v>1</v>
      </c>
      <c r="V497" t="s">
        <v>49</v>
      </c>
      <c r="W497" t="s">
        <v>42</v>
      </c>
      <c r="X497" t="s">
        <v>49</v>
      </c>
      <c r="Y497" t="s">
        <v>42</v>
      </c>
      <c r="Z497" t="s">
        <v>83</v>
      </c>
      <c r="AB497" t="s">
        <v>73</v>
      </c>
      <c r="AC497" t="s">
        <v>74</v>
      </c>
      <c r="AD497" t="s">
        <v>46</v>
      </c>
      <c r="AE497">
        <v>2019</v>
      </c>
      <c r="AF497" t="s">
        <v>47</v>
      </c>
      <c r="AG497" t="s">
        <v>48</v>
      </c>
      <c r="AH497" t="s">
        <v>49</v>
      </c>
      <c r="AI497">
        <v>899</v>
      </c>
    </row>
    <row r="498" spans="1:35" hidden="1" x14ac:dyDescent="0.25">
      <c r="A498" t="s">
        <v>34</v>
      </c>
      <c r="B498" t="s">
        <v>35</v>
      </c>
      <c r="C498" t="s">
        <v>719</v>
      </c>
      <c r="D498">
        <v>18075108</v>
      </c>
      <c r="E498" t="s">
        <v>720</v>
      </c>
      <c r="F498">
        <v>5239</v>
      </c>
      <c r="G498" s="1">
        <v>44537</v>
      </c>
      <c r="H498" s="1">
        <v>43784</v>
      </c>
      <c r="I498" s="1">
        <v>44226</v>
      </c>
      <c r="J498" t="s">
        <v>93</v>
      </c>
      <c r="N498" t="s">
        <v>52</v>
      </c>
      <c r="O498" t="s">
        <v>40</v>
      </c>
      <c r="P498" t="s">
        <v>88</v>
      </c>
      <c r="Q498" t="s">
        <v>1437</v>
      </c>
      <c r="R498" t="s">
        <v>246</v>
      </c>
      <c r="S498" t="s">
        <v>246</v>
      </c>
      <c r="T498" t="s">
        <v>44</v>
      </c>
      <c r="U498">
        <v>1</v>
      </c>
      <c r="V498" t="s">
        <v>42</v>
      </c>
      <c r="W498" t="s">
        <v>42</v>
      </c>
      <c r="X498" t="s">
        <v>42</v>
      </c>
      <c r="Y498" t="s">
        <v>42</v>
      </c>
      <c r="AB498" t="s">
        <v>73</v>
      </c>
      <c r="AC498" t="s">
        <v>74</v>
      </c>
      <c r="AD498" t="s">
        <v>46</v>
      </c>
      <c r="AE498">
        <v>2019</v>
      </c>
      <c r="AF498" t="s">
        <v>47</v>
      </c>
      <c r="AG498" t="s">
        <v>48</v>
      </c>
      <c r="AH498" t="s">
        <v>49</v>
      </c>
      <c r="AI498">
        <v>311</v>
      </c>
    </row>
    <row r="499" spans="1:35" hidden="1" x14ac:dyDescent="0.25">
      <c r="A499" t="s">
        <v>34</v>
      </c>
      <c r="B499" t="s">
        <v>35</v>
      </c>
      <c r="C499" t="s">
        <v>379</v>
      </c>
      <c r="D499">
        <v>19075084</v>
      </c>
      <c r="E499" t="s">
        <v>380</v>
      </c>
      <c r="F499">
        <v>0</v>
      </c>
      <c r="G499" s="7">
        <v>43861</v>
      </c>
      <c r="H499" s="1">
        <v>44127</v>
      </c>
      <c r="I499" s="1">
        <v>43804</v>
      </c>
      <c r="J499" t="s">
        <v>862</v>
      </c>
      <c r="K499" s="2" t="s">
        <v>1107</v>
      </c>
      <c r="L499" t="s">
        <v>1108</v>
      </c>
      <c r="M499">
        <v>1</v>
      </c>
      <c r="N499" t="s">
        <v>52</v>
      </c>
      <c r="O499" t="s">
        <v>53</v>
      </c>
      <c r="Q499" t="s">
        <v>1436</v>
      </c>
      <c r="R499" t="s">
        <v>63</v>
      </c>
      <c r="S499" t="s">
        <v>1108</v>
      </c>
      <c r="T499" t="s">
        <v>64</v>
      </c>
      <c r="U499">
        <v>1</v>
      </c>
      <c r="V499" t="s">
        <v>49</v>
      </c>
      <c r="W499" t="s">
        <v>49</v>
      </c>
      <c r="X499" t="s">
        <v>42</v>
      </c>
      <c r="Y499" t="s">
        <v>42</v>
      </c>
      <c r="Z499" t="s">
        <v>65</v>
      </c>
      <c r="AB499" t="s">
        <v>48</v>
      </c>
      <c r="AC499" t="s">
        <v>100</v>
      </c>
      <c r="AD499" t="s">
        <v>46</v>
      </c>
      <c r="AE499">
        <v>2019</v>
      </c>
      <c r="AF499" t="s">
        <v>47</v>
      </c>
      <c r="AG499" t="s">
        <v>48</v>
      </c>
      <c r="AH499" t="s">
        <v>49</v>
      </c>
      <c r="AI499">
        <v>57</v>
      </c>
    </row>
    <row r="500" spans="1:35" hidden="1" x14ac:dyDescent="0.25">
      <c r="A500" t="s">
        <v>34</v>
      </c>
      <c r="B500" t="s">
        <v>35</v>
      </c>
      <c r="C500" t="s">
        <v>369</v>
      </c>
      <c r="D500">
        <v>18043068</v>
      </c>
      <c r="E500" t="s">
        <v>370</v>
      </c>
      <c r="F500">
        <v>10226</v>
      </c>
      <c r="G500" s="1">
        <v>44536</v>
      </c>
      <c r="H500" s="1">
        <v>43815</v>
      </c>
      <c r="I500" s="1">
        <v>44270</v>
      </c>
      <c r="J500" t="s">
        <v>69</v>
      </c>
      <c r="N500" t="s">
        <v>52</v>
      </c>
      <c r="O500" t="s">
        <v>53</v>
      </c>
      <c r="P500" t="s">
        <v>112</v>
      </c>
      <c r="Q500" t="s">
        <v>1437</v>
      </c>
      <c r="R500" t="s">
        <v>63</v>
      </c>
      <c r="S500" t="s">
        <v>723</v>
      </c>
      <c r="T500" t="s">
        <v>64</v>
      </c>
      <c r="U500">
        <v>1</v>
      </c>
      <c r="V500" t="s">
        <v>49</v>
      </c>
      <c r="W500" t="s">
        <v>49</v>
      </c>
      <c r="X500" t="s">
        <v>42</v>
      </c>
      <c r="Y500" t="s">
        <v>42</v>
      </c>
      <c r="Z500" t="s">
        <v>65</v>
      </c>
      <c r="AB500" t="s">
        <v>73</v>
      </c>
      <c r="AC500" t="s">
        <v>74</v>
      </c>
      <c r="AD500" t="s">
        <v>46</v>
      </c>
      <c r="AE500">
        <v>2019</v>
      </c>
      <c r="AF500" t="s">
        <v>47</v>
      </c>
      <c r="AG500" t="s">
        <v>48</v>
      </c>
      <c r="AH500" t="s">
        <v>49</v>
      </c>
      <c r="AI500">
        <v>266</v>
      </c>
    </row>
    <row r="501" spans="1:35" hidden="1" x14ac:dyDescent="0.25">
      <c r="A501" t="s">
        <v>34</v>
      </c>
      <c r="B501" t="s">
        <v>35</v>
      </c>
      <c r="C501" t="s">
        <v>666</v>
      </c>
      <c r="D501">
        <v>19075193</v>
      </c>
      <c r="E501" t="s">
        <v>667</v>
      </c>
      <c r="F501">
        <v>29670</v>
      </c>
      <c r="G501" s="1">
        <v>44530</v>
      </c>
      <c r="H501" s="1"/>
      <c r="I501" s="1">
        <v>43899</v>
      </c>
      <c r="J501" t="s">
        <v>93</v>
      </c>
      <c r="K501" s="2" t="s">
        <v>173</v>
      </c>
      <c r="L501" t="s">
        <v>174</v>
      </c>
      <c r="M501">
        <v>2</v>
      </c>
      <c r="N501" t="s">
        <v>52</v>
      </c>
      <c r="O501" t="s">
        <v>40</v>
      </c>
      <c r="P501" t="s">
        <v>758</v>
      </c>
      <c r="Q501" t="s">
        <v>1436</v>
      </c>
      <c r="R501" t="s">
        <v>63</v>
      </c>
      <c r="S501" t="s">
        <v>1432</v>
      </c>
      <c r="T501" t="s">
        <v>64</v>
      </c>
      <c r="U501">
        <v>1</v>
      </c>
      <c r="V501" t="s">
        <v>49</v>
      </c>
      <c r="W501" t="s">
        <v>49</v>
      </c>
      <c r="X501" t="s">
        <v>42</v>
      </c>
      <c r="Y501" t="s">
        <v>42</v>
      </c>
      <c r="Z501" t="s">
        <v>65</v>
      </c>
      <c r="AA501" t="s">
        <v>1429</v>
      </c>
      <c r="AB501" t="s">
        <v>73</v>
      </c>
      <c r="AC501" t="s">
        <v>74</v>
      </c>
      <c r="AD501" t="s">
        <v>46</v>
      </c>
      <c r="AE501">
        <v>2019</v>
      </c>
      <c r="AF501" t="s">
        <v>47</v>
      </c>
      <c r="AG501" t="s">
        <v>48</v>
      </c>
      <c r="AH501" t="s">
        <v>49</v>
      </c>
      <c r="AI501">
        <v>631</v>
      </c>
    </row>
    <row r="502" spans="1:35" hidden="1" x14ac:dyDescent="0.25">
      <c r="A502" t="s">
        <v>34</v>
      </c>
      <c r="B502" t="s">
        <v>35</v>
      </c>
      <c r="C502" t="s">
        <v>486</v>
      </c>
      <c r="D502">
        <v>19075249</v>
      </c>
      <c r="E502" t="s">
        <v>487</v>
      </c>
      <c r="F502">
        <v>15422</v>
      </c>
      <c r="G502" s="1">
        <v>44545</v>
      </c>
      <c r="H502" s="1"/>
      <c r="I502" s="1">
        <v>44125</v>
      </c>
      <c r="J502" t="s">
        <v>69</v>
      </c>
      <c r="N502" t="s">
        <v>52</v>
      </c>
      <c r="O502" t="s">
        <v>40</v>
      </c>
      <c r="P502" t="s">
        <v>99</v>
      </c>
      <c r="Q502" t="s">
        <v>1437</v>
      </c>
      <c r="R502" t="s">
        <v>63</v>
      </c>
      <c r="S502" t="s">
        <v>724</v>
      </c>
      <c r="T502" t="s">
        <v>151</v>
      </c>
      <c r="U502">
        <v>1</v>
      </c>
      <c r="V502" t="s">
        <v>42</v>
      </c>
      <c r="W502" t="s">
        <v>42</v>
      </c>
      <c r="X502" t="s">
        <v>42</v>
      </c>
      <c r="Y502" t="s">
        <v>42</v>
      </c>
      <c r="AB502" t="s">
        <v>73</v>
      </c>
      <c r="AC502" t="s">
        <v>74</v>
      </c>
      <c r="AD502" t="s">
        <v>46</v>
      </c>
      <c r="AE502">
        <v>2019</v>
      </c>
      <c r="AF502" t="s">
        <v>100</v>
      </c>
      <c r="AG502" t="s">
        <v>48</v>
      </c>
      <c r="AH502" t="s">
        <v>49</v>
      </c>
      <c r="AI502">
        <v>420</v>
      </c>
    </row>
    <row r="503" spans="1:35" hidden="1" x14ac:dyDescent="0.25">
      <c r="A503" t="s">
        <v>34</v>
      </c>
      <c r="B503" t="s">
        <v>35</v>
      </c>
      <c r="C503" t="s">
        <v>486</v>
      </c>
      <c r="D503">
        <v>19075249</v>
      </c>
      <c r="E503" t="s">
        <v>487</v>
      </c>
      <c r="F503">
        <v>15422</v>
      </c>
      <c r="G503" s="1">
        <v>44545</v>
      </c>
      <c r="H503" s="1"/>
      <c r="I503" s="1">
        <v>44125</v>
      </c>
      <c r="J503" t="s">
        <v>69</v>
      </c>
      <c r="N503" t="s">
        <v>52</v>
      </c>
      <c r="O503" t="s">
        <v>40</v>
      </c>
      <c r="P503" t="s">
        <v>99</v>
      </c>
      <c r="Q503" t="s">
        <v>1437</v>
      </c>
      <c r="R503" t="s">
        <v>63</v>
      </c>
      <c r="S503" t="s">
        <v>653</v>
      </c>
      <c r="T503" t="s">
        <v>151</v>
      </c>
      <c r="U503">
        <v>1</v>
      </c>
      <c r="V503" t="s">
        <v>42</v>
      </c>
      <c r="W503" t="s">
        <v>42</v>
      </c>
      <c r="X503" t="s">
        <v>42</v>
      </c>
      <c r="Y503" t="s">
        <v>42</v>
      </c>
      <c r="AB503" t="s">
        <v>73</v>
      </c>
      <c r="AC503" t="s">
        <v>74</v>
      </c>
      <c r="AD503" t="s">
        <v>46</v>
      </c>
      <c r="AE503">
        <v>2019</v>
      </c>
      <c r="AF503" t="s">
        <v>100</v>
      </c>
      <c r="AG503" t="s">
        <v>48</v>
      </c>
      <c r="AH503" t="s">
        <v>49</v>
      </c>
      <c r="AI503">
        <v>420</v>
      </c>
    </row>
    <row r="504" spans="1:35" hidden="1" x14ac:dyDescent="0.25">
      <c r="A504" t="s">
        <v>34</v>
      </c>
      <c r="B504" t="s">
        <v>35</v>
      </c>
      <c r="C504" t="s">
        <v>486</v>
      </c>
      <c r="D504">
        <v>19075249</v>
      </c>
      <c r="E504" t="s">
        <v>487</v>
      </c>
      <c r="F504">
        <v>15422</v>
      </c>
      <c r="G504" s="1">
        <v>44545</v>
      </c>
      <c r="H504" s="1"/>
      <c r="I504" s="1">
        <v>44125</v>
      </c>
      <c r="J504" t="s">
        <v>69</v>
      </c>
      <c r="N504" t="s">
        <v>52</v>
      </c>
      <c r="O504" t="s">
        <v>40</v>
      </c>
      <c r="P504" t="s">
        <v>99</v>
      </c>
      <c r="Q504" t="s">
        <v>1437</v>
      </c>
      <c r="R504" t="s">
        <v>63</v>
      </c>
      <c r="S504" t="s">
        <v>725</v>
      </c>
      <c r="T504" t="s">
        <v>151</v>
      </c>
      <c r="U504">
        <v>1</v>
      </c>
      <c r="V504" t="s">
        <v>42</v>
      </c>
      <c r="W504" t="s">
        <v>42</v>
      </c>
      <c r="X504" t="s">
        <v>42</v>
      </c>
      <c r="Y504" t="s">
        <v>42</v>
      </c>
      <c r="AB504" t="s">
        <v>73</v>
      </c>
      <c r="AC504" t="s">
        <v>74</v>
      </c>
      <c r="AD504" t="s">
        <v>46</v>
      </c>
      <c r="AE504">
        <v>2019</v>
      </c>
      <c r="AF504" t="s">
        <v>100</v>
      </c>
      <c r="AG504" t="s">
        <v>48</v>
      </c>
      <c r="AH504" t="s">
        <v>49</v>
      </c>
      <c r="AI504">
        <v>420</v>
      </c>
    </row>
    <row r="505" spans="1:35" hidden="1" x14ac:dyDescent="0.25">
      <c r="A505" t="s">
        <v>34</v>
      </c>
      <c r="B505" t="s">
        <v>35</v>
      </c>
      <c r="C505" t="s">
        <v>486</v>
      </c>
      <c r="D505">
        <v>19075249</v>
      </c>
      <c r="E505" t="s">
        <v>487</v>
      </c>
      <c r="F505">
        <v>15422</v>
      </c>
      <c r="G505" s="1">
        <v>44545</v>
      </c>
      <c r="H505" s="1"/>
      <c r="I505" s="1">
        <v>44125</v>
      </c>
      <c r="J505" t="s">
        <v>69</v>
      </c>
      <c r="N505" t="s">
        <v>52</v>
      </c>
      <c r="O505" t="s">
        <v>40</v>
      </c>
      <c r="P505" t="s">
        <v>99</v>
      </c>
      <c r="Q505" t="s">
        <v>1437</v>
      </c>
      <c r="R505" t="s">
        <v>105</v>
      </c>
      <c r="S505" t="s">
        <v>105</v>
      </c>
      <c r="T505" t="s">
        <v>44</v>
      </c>
      <c r="U505">
        <v>1</v>
      </c>
      <c r="V505" t="s">
        <v>42</v>
      </c>
      <c r="W505" t="s">
        <v>42</v>
      </c>
      <c r="X505" t="s">
        <v>42</v>
      </c>
      <c r="Y505" t="s">
        <v>42</v>
      </c>
      <c r="AB505" t="s">
        <v>73</v>
      </c>
      <c r="AC505" t="s">
        <v>74</v>
      </c>
      <c r="AD505" t="s">
        <v>46</v>
      </c>
      <c r="AE505">
        <v>2019</v>
      </c>
      <c r="AF505" t="s">
        <v>100</v>
      </c>
      <c r="AG505" t="s">
        <v>48</v>
      </c>
      <c r="AH505" t="s">
        <v>49</v>
      </c>
      <c r="AI505">
        <v>420</v>
      </c>
    </row>
    <row r="506" spans="1:35" hidden="1" x14ac:dyDescent="0.25">
      <c r="A506" t="s">
        <v>34</v>
      </c>
      <c r="B506" t="s">
        <v>35</v>
      </c>
      <c r="C506" t="s">
        <v>486</v>
      </c>
      <c r="D506">
        <v>19075249</v>
      </c>
      <c r="E506" t="s">
        <v>487</v>
      </c>
      <c r="F506">
        <v>15422</v>
      </c>
      <c r="G506" s="1">
        <v>44545</v>
      </c>
      <c r="H506" s="1"/>
      <c r="I506" s="1">
        <v>44125</v>
      </c>
      <c r="J506" t="s">
        <v>69</v>
      </c>
      <c r="N506" t="s">
        <v>52</v>
      </c>
      <c r="O506" t="s">
        <v>40</v>
      </c>
      <c r="P506" t="s">
        <v>99</v>
      </c>
      <c r="Q506" t="s">
        <v>1437</v>
      </c>
      <c r="R506" t="s">
        <v>63</v>
      </c>
      <c r="S506" t="s">
        <v>716</v>
      </c>
      <c r="T506" t="s">
        <v>151</v>
      </c>
      <c r="U506">
        <v>1</v>
      </c>
      <c r="V506" t="s">
        <v>42</v>
      </c>
      <c r="W506" t="s">
        <v>42</v>
      </c>
      <c r="X506" t="s">
        <v>42</v>
      </c>
      <c r="Y506" t="s">
        <v>42</v>
      </c>
      <c r="AB506" t="s">
        <v>73</v>
      </c>
      <c r="AC506" t="s">
        <v>74</v>
      </c>
      <c r="AD506" t="s">
        <v>46</v>
      </c>
      <c r="AE506">
        <v>2019</v>
      </c>
      <c r="AF506" t="s">
        <v>100</v>
      </c>
      <c r="AG506" t="s">
        <v>48</v>
      </c>
      <c r="AH506" t="s">
        <v>49</v>
      </c>
      <c r="AI506">
        <v>420</v>
      </c>
    </row>
    <row r="507" spans="1:35" hidden="1" x14ac:dyDescent="0.25">
      <c r="A507" t="s">
        <v>34</v>
      </c>
      <c r="B507" t="s">
        <v>35</v>
      </c>
      <c r="E507" t="s">
        <v>436</v>
      </c>
      <c r="F507">
        <v>3434</v>
      </c>
      <c r="G507" s="1">
        <v>44545</v>
      </c>
      <c r="H507" s="1"/>
      <c r="I507" s="1">
        <v>43808</v>
      </c>
      <c r="J507" t="s">
        <v>69</v>
      </c>
      <c r="N507" t="s">
        <v>52</v>
      </c>
      <c r="O507" t="s">
        <v>53</v>
      </c>
      <c r="P507" t="s">
        <v>413</v>
      </c>
      <c r="Q507" t="s">
        <v>1437</v>
      </c>
      <c r="R507" t="s">
        <v>63</v>
      </c>
      <c r="S507" t="s">
        <v>210</v>
      </c>
      <c r="T507" t="s">
        <v>216</v>
      </c>
      <c r="U507">
        <v>1</v>
      </c>
      <c r="V507" t="s">
        <v>42</v>
      </c>
      <c r="W507" t="s">
        <v>42</v>
      </c>
      <c r="X507" t="s">
        <v>42</v>
      </c>
      <c r="Y507" t="s">
        <v>42</v>
      </c>
      <c r="AB507" t="s">
        <v>73</v>
      </c>
      <c r="AC507" t="s">
        <v>74</v>
      </c>
      <c r="AD507" t="s">
        <v>46</v>
      </c>
      <c r="AE507">
        <v>2019</v>
      </c>
      <c r="AF507" t="s">
        <v>47</v>
      </c>
      <c r="AG507" t="s">
        <v>48</v>
      </c>
      <c r="AH507" t="s">
        <v>49</v>
      </c>
      <c r="AI507">
        <v>737</v>
      </c>
    </row>
    <row r="508" spans="1:35" hidden="1" x14ac:dyDescent="0.25">
      <c r="A508" t="s">
        <v>34</v>
      </c>
      <c r="B508" t="s">
        <v>35</v>
      </c>
      <c r="C508" t="s">
        <v>228</v>
      </c>
      <c r="D508">
        <v>19075123</v>
      </c>
      <c r="E508" t="s">
        <v>229</v>
      </c>
      <c r="F508">
        <v>11153</v>
      </c>
      <c r="G508" s="1">
        <v>44064</v>
      </c>
      <c r="H508" s="1"/>
      <c r="I508" s="1">
        <v>43818</v>
      </c>
      <c r="J508" t="s">
        <v>51</v>
      </c>
      <c r="N508" t="s">
        <v>52</v>
      </c>
      <c r="O508" t="s">
        <v>40</v>
      </c>
      <c r="P508" t="s">
        <v>236</v>
      </c>
      <c r="Q508" t="s">
        <v>1437</v>
      </c>
      <c r="R508" t="s">
        <v>63</v>
      </c>
      <c r="S508" t="s">
        <v>726</v>
      </c>
      <c r="T508" t="s">
        <v>151</v>
      </c>
      <c r="U508">
        <v>1</v>
      </c>
      <c r="V508" t="s">
        <v>42</v>
      </c>
      <c r="W508" t="s">
        <v>42</v>
      </c>
      <c r="X508" t="s">
        <v>42</v>
      </c>
      <c r="Y508" t="s">
        <v>42</v>
      </c>
      <c r="AB508" t="s">
        <v>48</v>
      </c>
      <c r="AC508" t="s">
        <v>58</v>
      </c>
      <c r="AD508" t="s">
        <v>46</v>
      </c>
      <c r="AE508">
        <v>2019</v>
      </c>
      <c r="AF508" t="s">
        <v>47</v>
      </c>
      <c r="AG508" t="s">
        <v>48</v>
      </c>
      <c r="AH508" t="s">
        <v>49</v>
      </c>
      <c r="AI508">
        <v>246</v>
      </c>
    </row>
    <row r="509" spans="1:35" hidden="1" x14ac:dyDescent="0.25">
      <c r="A509" t="s">
        <v>34</v>
      </c>
      <c r="B509" t="s">
        <v>35</v>
      </c>
      <c r="C509" t="s">
        <v>369</v>
      </c>
      <c r="D509">
        <v>18043068</v>
      </c>
      <c r="E509" t="s">
        <v>370</v>
      </c>
      <c r="F509">
        <v>10229</v>
      </c>
      <c r="G509" s="1">
        <v>44533</v>
      </c>
      <c r="H509" s="1">
        <v>43815</v>
      </c>
      <c r="I509" s="1">
        <v>44270</v>
      </c>
      <c r="J509" t="s">
        <v>69</v>
      </c>
      <c r="N509" t="s">
        <v>52</v>
      </c>
      <c r="O509" t="s">
        <v>40</v>
      </c>
      <c r="P509" t="s">
        <v>112</v>
      </c>
      <c r="Q509" t="s">
        <v>1437</v>
      </c>
      <c r="R509" t="s">
        <v>172</v>
      </c>
      <c r="S509" t="s">
        <v>172</v>
      </c>
      <c r="T509" t="s">
        <v>44</v>
      </c>
      <c r="U509">
        <v>1</v>
      </c>
      <c r="V509" t="s">
        <v>42</v>
      </c>
      <c r="W509" t="s">
        <v>42</v>
      </c>
      <c r="X509" t="s">
        <v>42</v>
      </c>
      <c r="Y509" t="s">
        <v>42</v>
      </c>
      <c r="AB509" t="s">
        <v>73</v>
      </c>
      <c r="AC509" t="s">
        <v>74</v>
      </c>
      <c r="AD509" t="s">
        <v>46</v>
      </c>
      <c r="AE509">
        <v>2019</v>
      </c>
      <c r="AF509" t="s">
        <v>47</v>
      </c>
      <c r="AG509" t="s">
        <v>48</v>
      </c>
      <c r="AH509" t="s">
        <v>49</v>
      </c>
      <c r="AI509">
        <v>263</v>
      </c>
    </row>
    <row r="510" spans="1:35" hidden="1" x14ac:dyDescent="0.25">
      <c r="A510" t="s">
        <v>34</v>
      </c>
      <c r="B510" t="s">
        <v>35</v>
      </c>
      <c r="C510" t="s">
        <v>536</v>
      </c>
      <c r="D510">
        <v>18095054</v>
      </c>
      <c r="E510" t="s">
        <v>537</v>
      </c>
      <c r="F510">
        <v>5552</v>
      </c>
      <c r="G510" s="1">
        <v>44258</v>
      </c>
      <c r="H510" s="1"/>
      <c r="I510" s="1">
        <v>43734</v>
      </c>
      <c r="J510" t="s">
        <v>116</v>
      </c>
      <c r="N510" t="s">
        <v>39</v>
      </c>
      <c r="O510" t="s">
        <v>40</v>
      </c>
      <c r="P510" t="s">
        <v>54</v>
      </c>
      <c r="Q510" t="s">
        <v>1437</v>
      </c>
      <c r="R510" t="s">
        <v>63</v>
      </c>
      <c r="S510" t="s">
        <v>1157</v>
      </c>
      <c r="T510" t="s">
        <v>64</v>
      </c>
      <c r="U510">
        <v>1</v>
      </c>
      <c r="V510" t="s">
        <v>49</v>
      </c>
      <c r="W510" t="s">
        <v>42</v>
      </c>
      <c r="X510" t="s">
        <v>49</v>
      </c>
      <c r="Y510" t="s">
        <v>42</v>
      </c>
      <c r="Z510" t="s">
        <v>83</v>
      </c>
      <c r="AB510" t="s">
        <v>48</v>
      </c>
      <c r="AC510" t="s">
        <v>58</v>
      </c>
      <c r="AD510" t="s">
        <v>46</v>
      </c>
      <c r="AE510">
        <v>2019</v>
      </c>
      <c r="AF510" t="s">
        <v>47</v>
      </c>
      <c r="AG510" t="s">
        <v>48</v>
      </c>
      <c r="AH510" t="s">
        <v>49</v>
      </c>
      <c r="AI510">
        <v>524</v>
      </c>
    </row>
    <row r="511" spans="1:35" hidden="1" x14ac:dyDescent="0.25">
      <c r="A511" t="s">
        <v>34</v>
      </c>
      <c r="B511" t="s">
        <v>35</v>
      </c>
      <c r="C511" t="s">
        <v>536</v>
      </c>
      <c r="D511">
        <v>18095054</v>
      </c>
      <c r="E511" t="s">
        <v>537</v>
      </c>
      <c r="F511">
        <v>5552</v>
      </c>
      <c r="G511" s="1">
        <v>44258</v>
      </c>
      <c r="H511" s="1"/>
      <c r="I511" s="1">
        <v>43734</v>
      </c>
      <c r="J511" t="s">
        <v>116</v>
      </c>
      <c r="N511" t="s">
        <v>39</v>
      </c>
      <c r="O511" t="s">
        <v>40</v>
      </c>
      <c r="P511" t="s">
        <v>54</v>
      </c>
      <c r="Q511" t="s">
        <v>1437</v>
      </c>
      <c r="R511" t="s">
        <v>246</v>
      </c>
      <c r="S511" t="s">
        <v>246</v>
      </c>
      <c r="T511" t="s">
        <v>44</v>
      </c>
      <c r="U511">
        <v>1</v>
      </c>
      <c r="V511" t="s">
        <v>42</v>
      </c>
      <c r="W511" t="s">
        <v>42</v>
      </c>
      <c r="X511" t="s">
        <v>42</v>
      </c>
      <c r="Y511" t="s">
        <v>42</v>
      </c>
      <c r="AB511" t="s">
        <v>48</v>
      </c>
      <c r="AC511" t="s">
        <v>58</v>
      </c>
      <c r="AD511" t="s">
        <v>46</v>
      </c>
      <c r="AE511">
        <v>2019</v>
      </c>
      <c r="AF511" t="s">
        <v>47</v>
      </c>
      <c r="AG511" t="s">
        <v>48</v>
      </c>
      <c r="AH511" t="s">
        <v>49</v>
      </c>
      <c r="AI511">
        <v>524</v>
      </c>
    </row>
    <row r="512" spans="1:35" hidden="1" x14ac:dyDescent="0.25">
      <c r="A512" t="s">
        <v>34</v>
      </c>
      <c r="B512" t="s">
        <v>35</v>
      </c>
      <c r="C512" t="s">
        <v>323</v>
      </c>
      <c r="D512">
        <v>19075228</v>
      </c>
      <c r="E512" t="s">
        <v>324</v>
      </c>
      <c r="F512">
        <v>6319</v>
      </c>
      <c r="G512" s="1">
        <v>44540</v>
      </c>
      <c r="H512" s="1"/>
      <c r="I512" s="1">
        <v>44021</v>
      </c>
      <c r="J512" t="s">
        <v>51</v>
      </c>
      <c r="N512" t="s">
        <v>52</v>
      </c>
      <c r="O512" t="s">
        <v>40</v>
      </c>
      <c r="P512" t="s">
        <v>141</v>
      </c>
      <c r="Q512" t="s">
        <v>1437</v>
      </c>
      <c r="R512" t="s">
        <v>246</v>
      </c>
      <c r="S512" t="s">
        <v>246</v>
      </c>
      <c r="T512" t="s">
        <v>44</v>
      </c>
      <c r="U512">
        <v>1</v>
      </c>
      <c r="V512" t="s">
        <v>42</v>
      </c>
      <c r="W512" t="s">
        <v>42</v>
      </c>
      <c r="X512" t="s">
        <v>42</v>
      </c>
      <c r="Y512" t="s">
        <v>42</v>
      </c>
      <c r="AB512" t="s">
        <v>48</v>
      </c>
      <c r="AC512" t="s">
        <v>58</v>
      </c>
      <c r="AD512" t="s">
        <v>46</v>
      </c>
      <c r="AE512">
        <v>2019</v>
      </c>
      <c r="AF512" t="s">
        <v>47</v>
      </c>
      <c r="AG512" t="s">
        <v>48</v>
      </c>
      <c r="AH512" t="s">
        <v>49</v>
      </c>
      <c r="AI512">
        <v>519</v>
      </c>
    </row>
    <row r="513" spans="1:35" hidden="1" x14ac:dyDescent="0.25">
      <c r="A513" t="s">
        <v>34</v>
      </c>
      <c r="B513" t="s">
        <v>35</v>
      </c>
      <c r="C513" t="s">
        <v>267</v>
      </c>
      <c r="D513">
        <v>19075283</v>
      </c>
      <c r="E513" t="s">
        <v>268</v>
      </c>
      <c r="F513">
        <v>11875</v>
      </c>
      <c r="G513" s="1">
        <v>44540</v>
      </c>
      <c r="H513" s="1"/>
      <c r="I513" s="1">
        <v>43808</v>
      </c>
      <c r="J513" t="s">
        <v>69</v>
      </c>
      <c r="N513" t="s">
        <v>52</v>
      </c>
      <c r="O513" t="s">
        <v>53</v>
      </c>
      <c r="P513" t="s">
        <v>70</v>
      </c>
      <c r="Q513" t="s">
        <v>1436</v>
      </c>
      <c r="R513" t="s">
        <v>63</v>
      </c>
      <c r="S513" t="s">
        <v>121</v>
      </c>
      <c r="T513" t="s">
        <v>146</v>
      </c>
      <c r="U513">
        <v>1</v>
      </c>
      <c r="V513" t="s">
        <v>42</v>
      </c>
      <c r="W513" t="s">
        <v>42</v>
      </c>
      <c r="X513" t="s">
        <v>42</v>
      </c>
      <c r="Y513" t="s">
        <v>42</v>
      </c>
      <c r="AB513" t="s">
        <v>73</v>
      </c>
      <c r="AC513" t="s">
        <v>74</v>
      </c>
      <c r="AD513" t="s">
        <v>46</v>
      </c>
      <c r="AE513">
        <v>2019</v>
      </c>
      <c r="AF513" t="s">
        <v>47</v>
      </c>
      <c r="AG513" t="s">
        <v>48</v>
      </c>
      <c r="AH513" t="s">
        <v>49</v>
      </c>
      <c r="AI513">
        <v>732</v>
      </c>
    </row>
    <row r="514" spans="1:35" hidden="1" x14ac:dyDescent="0.25">
      <c r="A514" t="s">
        <v>34</v>
      </c>
      <c r="B514" t="s">
        <v>35</v>
      </c>
      <c r="C514" t="s">
        <v>212</v>
      </c>
      <c r="D514">
        <v>19075281</v>
      </c>
      <c r="E514" t="s">
        <v>213</v>
      </c>
      <c r="F514">
        <v>11598</v>
      </c>
      <c r="G514" s="1">
        <v>44533</v>
      </c>
      <c r="H514" s="1"/>
      <c r="I514" s="1">
        <v>44268</v>
      </c>
      <c r="J514" t="s">
        <v>51</v>
      </c>
      <c r="N514" t="s">
        <v>52</v>
      </c>
      <c r="O514" t="s">
        <v>53</v>
      </c>
      <c r="P514" t="s">
        <v>203</v>
      </c>
      <c r="Q514" t="s">
        <v>1437</v>
      </c>
      <c r="R514" t="s">
        <v>63</v>
      </c>
      <c r="S514" t="s">
        <v>535</v>
      </c>
      <c r="T514" t="s">
        <v>67</v>
      </c>
      <c r="U514">
        <v>1</v>
      </c>
      <c r="V514" t="s">
        <v>42</v>
      </c>
      <c r="W514" t="s">
        <v>42</v>
      </c>
      <c r="X514" t="s">
        <v>42</v>
      </c>
      <c r="Y514" t="s">
        <v>42</v>
      </c>
      <c r="AA514" t="s">
        <v>730</v>
      </c>
      <c r="AB514" t="s">
        <v>48</v>
      </c>
      <c r="AC514" t="s">
        <v>58</v>
      </c>
      <c r="AD514" t="s">
        <v>46</v>
      </c>
      <c r="AE514">
        <v>2019</v>
      </c>
      <c r="AF514" t="s">
        <v>47</v>
      </c>
      <c r="AG514" t="s">
        <v>48</v>
      </c>
      <c r="AH514" t="s">
        <v>49</v>
      </c>
      <c r="AI514">
        <v>265</v>
      </c>
    </row>
    <row r="515" spans="1:35" hidden="1" x14ac:dyDescent="0.25">
      <c r="A515" t="s">
        <v>34</v>
      </c>
      <c r="B515" t="s">
        <v>35</v>
      </c>
      <c r="C515" t="s">
        <v>731</v>
      </c>
      <c r="D515">
        <v>18095094</v>
      </c>
      <c r="E515" t="s">
        <v>732</v>
      </c>
      <c r="F515">
        <v>6258</v>
      </c>
      <c r="G515" s="1">
        <v>44537</v>
      </c>
      <c r="H515" s="1"/>
      <c r="I515" s="1">
        <v>43808</v>
      </c>
      <c r="J515" t="s">
        <v>93</v>
      </c>
      <c r="N515" t="s">
        <v>52</v>
      </c>
      <c r="O515" t="s">
        <v>40</v>
      </c>
      <c r="P515" t="s">
        <v>88</v>
      </c>
      <c r="Q515" t="s">
        <v>1437</v>
      </c>
      <c r="R515" t="s">
        <v>246</v>
      </c>
      <c r="S515" t="s">
        <v>246</v>
      </c>
      <c r="T515" t="s">
        <v>44</v>
      </c>
      <c r="U515">
        <v>1</v>
      </c>
      <c r="V515" t="s">
        <v>42</v>
      </c>
      <c r="W515" t="s">
        <v>42</v>
      </c>
      <c r="X515" t="s">
        <v>42</v>
      </c>
      <c r="Y515" t="s">
        <v>42</v>
      </c>
      <c r="AB515" t="s">
        <v>73</v>
      </c>
      <c r="AC515" t="s">
        <v>74</v>
      </c>
      <c r="AD515" t="s">
        <v>46</v>
      </c>
      <c r="AE515">
        <v>2019</v>
      </c>
      <c r="AF515" t="s">
        <v>47</v>
      </c>
      <c r="AG515" t="s">
        <v>48</v>
      </c>
      <c r="AH515" t="s">
        <v>49</v>
      </c>
      <c r="AI515">
        <v>729</v>
      </c>
    </row>
    <row r="516" spans="1:35" hidden="1" x14ac:dyDescent="0.25">
      <c r="A516" t="s">
        <v>34</v>
      </c>
      <c r="B516" t="s">
        <v>35</v>
      </c>
      <c r="C516" t="s">
        <v>731</v>
      </c>
      <c r="D516">
        <v>18095094</v>
      </c>
      <c r="E516" t="s">
        <v>732</v>
      </c>
      <c r="F516">
        <v>6258</v>
      </c>
      <c r="G516" s="1">
        <v>44537</v>
      </c>
      <c r="H516" s="1"/>
      <c r="I516" s="1">
        <v>43808</v>
      </c>
      <c r="J516" t="s">
        <v>93</v>
      </c>
      <c r="N516" t="s">
        <v>52</v>
      </c>
      <c r="O516" t="s">
        <v>40</v>
      </c>
      <c r="P516" t="s">
        <v>88</v>
      </c>
      <c r="Q516" t="s">
        <v>1437</v>
      </c>
      <c r="R516" t="s">
        <v>63</v>
      </c>
      <c r="S516" t="s">
        <v>733</v>
      </c>
      <c r="T516" t="s">
        <v>64</v>
      </c>
      <c r="U516">
        <v>1</v>
      </c>
      <c r="V516" t="s">
        <v>49</v>
      </c>
      <c r="W516" t="s">
        <v>49</v>
      </c>
      <c r="X516" t="s">
        <v>42</v>
      </c>
      <c r="Y516" t="s">
        <v>42</v>
      </c>
      <c r="Z516" t="s">
        <v>65</v>
      </c>
      <c r="AB516" t="s">
        <v>73</v>
      </c>
      <c r="AC516" t="s">
        <v>74</v>
      </c>
      <c r="AD516" t="s">
        <v>46</v>
      </c>
      <c r="AE516">
        <v>2019</v>
      </c>
      <c r="AF516" t="s">
        <v>47</v>
      </c>
      <c r="AG516" t="s">
        <v>48</v>
      </c>
      <c r="AH516" t="s">
        <v>49</v>
      </c>
      <c r="AI516">
        <v>729</v>
      </c>
    </row>
    <row r="517" spans="1:35" hidden="1" x14ac:dyDescent="0.25">
      <c r="A517" t="s">
        <v>34</v>
      </c>
      <c r="B517" t="s">
        <v>35</v>
      </c>
      <c r="C517" t="s">
        <v>489</v>
      </c>
      <c r="D517">
        <v>19075042</v>
      </c>
      <c r="E517" t="s">
        <v>490</v>
      </c>
      <c r="F517">
        <v>4360</v>
      </c>
      <c r="G517" s="1">
        <v>44531</v>
      </c>
      <c r="H517" s="1">
        <v>44448</v>
      </c>
      <c r="I517" s="1">
        <v>44431</v>
      </c>
      <c r="J517" t="s">
        <v>51</v>
      </c>
      <c r="K517" s="2" t="s">
        <v>710</v>
      </c>
      <c r="L517" t="s">
        <v>711</v>
      </c>
      <c r="M517">
        <v>1</v>
      </c>
      <c r="N517" t="s">
        <v>52</v>
      </c>
      <c r="O517" t="s">
        <v>53</v>
      </c>
      <c r="P517" t="s">
        <v>332</v>
      </c>
      <c r="Q517" t="s">
        <v>1436</v>
      </c>
      <c r="R517" t="s">
        <v>63</v>
      </c>
      <c r="S517" t="s">
        <v>711</v>
      </c>
      <c r="T517" t="s">
        <v>64</v>
      </c>
      <c r="U517">
        <v>1</v>
      </c>
      <c r="V517" t="s">
        <v>49</v>
      </c>
      <c r="W517" t="s">
        <v>49</v>
      </c>
      <c r="X517" t="s">
        <v>42</v>
      </c>
      <c r="Y517" t="s">
        <v>42</v>
      </c>
      <c r="Z517" t="s">
        <v>65</v>
      </c>
      <c r="AA517" t="s">
        <v>734</v>
      </c>
      <c r="AB517" t="s">
        <v>48</v>
      </c>
      <c r="AC517" t="s">
        <v>58</v>
      </c>
      <c r="AD517" t="s">
        <v>46</v>
      </c>
      <c r="AE517">
        <v>2019</v>
      </c>
      <c r="AF517" t="s">
        <v>333</v>
      </c>
      <c r="AG517" t="s">
        <v>333</v>
      </c>
      <c r="AH517" t="s">
        <v>42</v>
      </c>
      <c r="AI517">
        <v>100</v>
      </c>
    </row>
    <row r="518" spans="1:35" hidden="1" x14ac:dyDescent="0.25">
      <c r="A518" t="s">
        <v>34</v>
      </c>
      <c r="B518" t="s">
        <v>35</v>
      </c>
      <c r="C518" t="s">
        <v>506</v>
      </c>
      <c r="D518">
        <v>18095071</v>
      </c>
      <c r="E518" t="s">
        <v>507</v>
      </c>
      <c r="F518">
        <v>282</v>
      </c>
      <c r="G518" s="1">
        <v>44530</v>
      </c>
      <c r="H518" s="1"/>
      <c r="I518" s="1">
        <v>44524</v>
      </c>
      <c r="J518" t="s">
        <v>51</v>
      </c>
      <c r="N518" t="s">
        <v>52</v>
      </c>
      <c r="O518" t="s">
        <v>53</v>
      </c>
      <c r="P518" t="s">
        <v>88</v>
      </c>
      <c r="Q518" t="s">
        <v>1436</v>
      </c>
      <c r="R518" t="s">
        <v>63</v>
      </c>
      <c r="S518" t="s">
        <v>210</v>
      </c>
      <c r="T518" t="s">
        <v>216</v>
      </c>
      <c r="U518">
        <v>1</v>
      </c>
      <c r="V518" t="s">
        <v>42</v>
      </c>
      <c r="W518" t="s">
        <v>42</v>
      </c>
      <c r="X518" t="s">
        <v>42</v>
      </c>
      <c r="Y518" t="s">
        <v>42</v>
      </c>
      <c r="AB518" t="s">
        <v>48</v>
      </c>
      <c r="AC518" t="s">
        <v>58</v>
      </c>
      <c r="AD518" t="s">
        <v>46</v>
      </c>
      <c r="AE518">
        <v>2019</v>
      </c>
      <c r="AF518" t="s">
        <v>47</v>
      </c>
      <c r="AG518" t="s">
        <v>48</v>
      </c>
      <c r="AH518" t="s">
        <v>49</v>
      </c>
      <c r="AI518">
        <v>6</v>
      </c>
    </row>
    <row r="519" spans="1:35" hidden="1" x14ac:dyDescent="0.25">
      <c r="A519" t="s">
        <v>34</v>
      </c>
      <c r="B519" t="s">
        <v>35</v>
      </c>
      <c r="C519" t="s">
        <v>694</v>
      </c>
      <c r="D519">
        <v>19075112</v>
      </c>
      <c r="E519" t="s">
        <v>695</v>
      </c>
      <c r="F519">
        <v>6332</v>
      </c>
      <c r="G519" s="1">
        <v>44537</v>
      </c>
      <c r="H519" s="1"/>
      <c r="I519" s="1">
        <v>43808</v>
      </c>
      <c r="J519" t="s">
        <v>93</v>
      </c>
      <c r="N519" t="s">
        <v>52</v>
      </c>
      <c r="O519" t="s">
        <v>40</v>
      </c>
      <c r="P519" t="s">
        <v>88</v>
      </c>
      <c r="Q519" t="s">
        <v>1437</v>
      </c>
      <c r="R519" t="s">
        <v>246</v>
      </c>
      <c r="S519" t="s">
        <v>246</v>
      </c>
      <c r="T519" t="s">
        <v>44</v>
      </c>
      <c r="U519">
        <v>1</v>
      </c>
      <c r="V519" t="s">
        <v>42</v>
      </c>
      <c r="W519" t="s">
        <v>42</v>
      </c>
      <c r="X519" t="s">
        <v>42</v>
      </c>
      <c r="Y519" t="s">
        <v>42</v>
      </c>
      <c r="AB519" t="s">
        <v>73</v>
      </c>
      <c r="AC519" t="s">
        <v>74</v>
      </c>
      <c r="AD519" t="s">
        <v>46</v>
      </c>
      <c r="AE519">
        <v>2019</v>
      </c>
      <c r="AF519" t="s">
        <v>47</v>
      </c>
      <c r="AG519" t="s">
        <v>48</v>
      </c>
      <c r="AH519" t="s">
        <v>49</v>
      </c>
      <c r="AI519">
        <v>729</v>
      </c>
    </row>
    <row r="520" spans="1:35" hidden="1" x14ac:dyDescent="0.25">
      <c r="A520" t="s">
        <v>34</v>
      </c>
      <c r="B520" t="s">
        <v>35</v>
      </c>
      <c r="C520" t="s">
        <v>207</v>
      </c>
      <c r="D520">
        <v>19075202</v>
      </c>
      <c r="E520" t="s">
        <v>208</v>
      </c>
      <c r="F520">
        <v>33873</v>
      </c>
      <c r="G520" s="1">
        <v>44537</v>
      </c>
      <c r="H520" s="1"/>
      <c r="I520" s="1">
        <v>43899</v>
      </c>
      <c r="J520" t="s">
        <v>51</v>
      </c>
      <c r="N520" t="s">
        <v>52</v>
      </c>
      <c r="O520" t="s">
        <v>40</v>
      </c>
      <c r="P520" t="s">
        <v>211</v>
      </c>
      <c r="Q520" t="s">
        <v>1437</v>
      </c>
      <c r="R520" t="s">
        <v>233</v>
      </c>
      <c r="S520" t="s">
        <v>233</v>
      </c>
      <c r="T520" t="s">
        <v>44</v>
      </c>
      <c r="U520">
        <v>1</v>
      </c>
      <c r="V520" t="s">
        <v>42</v>
      </c>
      <c r="W520" t="s">
        <v>42</v>
      </c>
      <c r="X520" t="s">
        <v>42</v>
      </c>
      <c r="Y520" t="s">
        <v>42</v>
      </c>
      <c r="AB520" t="s">
        <v>48</v>
      </c>
      <c r="AC520" t="s">
        <v>58</v>
      </c>
      <c r="AD520" t="s">
        <v>46</v>
      </c>
      <c r="AE520">
        <v>2019</v>
      </c>
      <c r="AF520" t="s">
        <v>47</v>
      </c>
      <c r="AG520" t="s">
        <v>48</v>
      </c>
      <c r="AH520" t="s">
        <v>49</v>
      </c>
      <c r="AI520">
        <v>638</v>
      </c>
    </row>
    <row r="521" spans="1:35" hidden="1" x14ac:dyDescent="0.25">
      <c r="A521" t="s">
        <v>34</v>
      </c>
      <c r="B521" t="s">
        <v>35</v>
      </c>
      <c r="C521" t="s">
        <v>448</v>
      </c>
      <c r="D521">
        <v>19075250</v>
      </c>
      <c r="E521" t="s">
        <v>449</v>
      </c>
      <c r="F521">
        <v>5884</v>
      </c>
      <c r="G521" s="1">
        <v>44537</v>
      </c>
      <c r="H521" s="1"/>
      <c r="I521" s="1">
        <v>43808</v>
      </c>
      <c r="J521" t="s">
        <v>93</v>
      </c>
      <c r="N521" t="s">
        <v>52</v>
      </c>
      <c r="O521" t="s">
        <v>40</v>
      </c>
      <c r="P521" t="s">
        <v>88</v>
      </c>
      <c r="Q521" t="s">
        <v>1437</v>
      </c>
      <c r="R521" t="s">
        <v>63</v>
      </c>
      <c r="S521" t="s">
        <v>735</v>
      </c>
      <c r="T521" t="s">
        <v>67</v>
      </c>
      <c r="U521">
        <v>1</v>
      </c>
      <c r="V521" t="s">
        <v>42</v>
      </c>
      <c r="W521" t="s">
        <v>42</v>
      </c>
      <c r="X521" t="s">
        <v>42</v>
      </c>
      <c r="Y521" t="s">
        <v>42</v>
      </c>
      <c r="AA521" t="s">
        <v>113</v>
      </c>
      <c r="AB521" t="s">
        <v>73</v>
      </c>
      <c r="AC521" t="s">
        <v>74</v>
      </c>
      <c r="AD521" t="s">
        <v>46</v>
      </c>
      <c r="AE521">
        <v>2019</v>
      </c>
      <c r="AF521" t="s">
        <v>47</v>
      </c>
      <c r="AG521" t="s">
        <v>48</v>
      </c>
      <c r="AH521" t="s">
        <v>49</v>
      </c>
      <c r="AI521">
        <v>729</v>
      </c>
    </row>
    <row r="522" spans="1:35" s="18" customFormat="1" hidden="1" x14ac:dyDescent="0.25">
      <c r="A522" s="18" t="s">
        <v>34</v>
      </c>
      <c r="B522" s="18" t="s">
        <v>35</v>
      </c>
      <c r="C522" s="18" t="s">
        <v>414</v>
      </c>
      <c r="D522" s="18">
        <v>18095107</v>
      </c>
      <c r="E522" s="18" t="s">
        <v>415</v>
      </c>
      <c r="F522" s="18">
        <v>11885</v>
      </c>
      <c r="G522" s="19">
        <v>44597</v>
      </c>
      <c r="H522" s="19"/>
      <c r="I522" s="19">
        <v>44089</v>
      </c>
      <c r="J522" s="18" t="s">
        <v>69</v>
      </c>
      <c r="K522" s="20"/>
      <c r="N522" s="18" t="s">
        <v>52</v>
      </c>
      <c r="O522" s="18" t="s">
        <v>53</v>
      </c>
      <c r="P522" s="18" t="s">
        <v>54</v>
      </c>
      <c r="Q522" t="s">
        <v>1436</v>
      </c>
      <c r="R522" s="18" t="s">
        <v>63</v>
      </c>
      <c r="S522" s="18" t="s">
        <v>86</v>
      </c>
      <c r="T522" s="18" t="s">
        <v>64</v>
      </c>
      <c r="U522" s="18">
        <v>1</v>
      </c>
      <c r="V522" s="18" t="s">
        <v>49</v>
      </c>
      <c r="W522" s="18" t="s">
        <v>42</v>
      </c>
      <c r="X522" s="18" t="s">
        <v>49</v>
      </c>
      <c r="Y522" s="18" t="s">
        <v>42</v>
      </c>
      <c r="Z522" s="18" t="s">
        <v>83</v>
      </c>
      <c r="AB522" s="18" t="s">
        <v>73</v>
      </c>
      <c r="AC522" s="18" t="s">
        <v>74</v>
      </c>
      <c r="AD522" s="18" t="s">
        <v>46</v>
      </c>
      <c r="AE522" s="18">
        <v>2019</v>
      </c>
      <c r="AF522" s="18" t="s">
        <v>47</v>
      </c>
      <c r="AG522" s="18" t="s">
        <v>48</v>
      </c>
      <c r="AH522" s="18" t="s">
        <v>49</v>
      </c>
      <c r="AI522" s="18">
        <v>508</v>
      </c>
    </row>
    <row r="523" spans="1:35" hidden="1" x14ac:dyDescent="0.25">
      <c r="A523" t="s">
        <v>34</v>
      </c>
      <c r="B523" t="s">
        <v>35</v>
      </c>
      <c r="C523" t="s">
        <v>448</v>
      </c>
      <c r="D523">
        <v>19075250</v>
      </c>
      <c r="E523" t="s">
        <v>449</v>
      </c>
      <c r="F523">
        <v>5884</v>
      </c>
      <c r="G523" s="1">
        <v>44537</v>
      </c>
      <c r="H523" s="1"/>
      <c r="I523" s="1">
        <v>43808</v>
      </c>
      <c r="J523" t="s">
        <v>93</v>
      </c>
      <c r="N523" t="s">
        <v>52</v>
      </c>
      <c r="O523" t="s">
        <v>40</v>
      </c>
      <c r="P523" t="s">
        <v>88</v>
      </c>
      <c r="Q523" t="s">
        <v>1437</v>
      </c>
      <c r="R523" t="s">
        <v>246</v>
      </c>
      <c r="S523" t="s">
        <v>246</v>
      </c>
      <c r="T523" t="s">
        <v>44</v>
      </c>
      <c r="U523">
        <v>1</v>
      </c>
      <c r="V523" t="s">
        <v>42</v>
      </c>
      <c r="W523" t="s">
        <v>42</v>
      </c>
      <c r="X523" t="s">
        <v>42</v>
      </c>
      <c r="Y523" t="s">
        <v>42</v>
      </c>
      <c r="AB523" t="s">
        <v>73</v>
      </c>
      <c r="AC523" t="s">
        <v>74</v>
      </c>
      <c r="AD523" t="s">
        <v>46</v>
      </c>
      <c r="AE523">
        <v>2019</v>
      </c>
      <c r="AF523" t="s">
        <v>47</v>
      </c>
      <c r="AG523" t="s">
        <v>48</v>
      </c>
      <c r="AH523" t="s">
        <v>49</v>
      </c>
      <c r="AI523">
        <v>729</v>
      </c>
    </row>
    <row r="524" spans="1:35" hidden="1" x14ac:dyDescent="0.25">
      <c r="A524" t="s">
        <v>34</v>
      </c>
      <c r="B524" t="s">
        <v>35</v>
      </c>
      <c r="C524" t="s">
        <v>506</v>
      </c>
      <c r="D524">
        <v>18095071</v>
      </c>
      <c r="E524" t="s">
        <v>507</v>
      </c>
      <c r="F524">
        <v>282</v>
      </c>
      <c r="G524" s="1">
        <v>44530</v>
      </c>
      <c r="H524" s="1"/>
      <c r="I524" s="1">
        <v>44524</v>
      </c>
      <c r="J524" t="s">
        <v>51</v>
      </c>
      <c r="N524" t="s">
        <v>52</v>
      </c>
      <c r="O524" t="s">
        <v>53</v>
      </c>
      <c r="P524" t="s">
        <v>88</v>
      </c>
      <c r="Q524" t="s">
        <v>1436</v>
      </c>
      <c r="R524" t="s">
        <v>63</v>
      </c>
      <c r="S524" t="s">
        <v>349</v>
      </c>
      <c r="T524" t="s">
        <v>151</v>
      </c>
      <c r="U524">
        <v>1</v>
      </c>
      <c r="V524" t="s">
        <v>42</v>
      </c>
      <c r="W524" t="s">
        <v>42</v>
      </c>
      <c r="X524" t="s">
        <v>42</v>
      </c>
      <c r="Y524" t="s">
        <v>42</v>
      </c>
      <c r="AB524" t="s">
        <v>48</v>
      </c>
      <c r="AC524" t="s">
        <v>58</v>
      </c>
      <c r="AD524" t="s">
        <v>46</v>
      </c>
      <c r="AE524">
        <v>2019</v>
      </c>
      <c r="AF524" t="s">
        <v>47</v>
      </c>
      <c r="AG524" t="s">
        <v>48</v>
      </c>
      <c r="AH524" t="s">
        <v>49</v>
      </c>
      <c r="AI524">
        <v>6</v>
      </c>
    </row>
    <row r="525" spans="1:35" hidden="1" x14ac:dyDescent="0.25">
      <c r="A525" t="s">
        <v>34</v>
      </c>
      <c r="B525" t="s">
        <v>35</v>
      </c>
      <c r="C525" t="s">
        <v>736</v>
      </c>
      <c r="D525">
        <v>18095079</v>
      </c>
      <c r="E525" t="s">
        <v>737</v>
      </c>
      <c r="F525">
        <v>15544</v>
      </c>
      <c r="G525" s="1">
        <v>44536</v>
      </c>
      <c r="H525" s="1"/>
      <c r="I525" s="1">
        <v>44090</v>
      </c>
      <c r="J525" t="s">
        <v>93</v>
      </c>
      <c r="N525" t="s">
        <v>52</v>
      </c>
      <c r="O525" t="s">
        <v>40</v>
      </c>
      <c r="P525" t="s">
        <v>70</v>
      </c>
      <c r="Q525" t="s">
        <v>1437</v>
      </c>
      <c r="R525" t="s">
        <v>105</v>
      </c>
      <c r="S525" t="s">
        <v>105</v>
      </c>
      <c r="T525" t="s">
        <v>44</v>
      </c>
      <c r="U525">
        <v>1</v>
      </c>
      <c r="V525" t="s">
        <v>42</v>
      </c>
      <c r="W525" t="s">
        <v>42</v>
      </c>
      <c r="X525" t="s">
        <v>42</v>
      </c>
      <c r="Y525" t="s">
        <v>42</v>
      </c>
      <c r="AB525" t="s">
        <v>73</v>
      </c>
      <c r="AC525" t="s">
        <v>74</v>
      </c>
      <c r="AD525" t="s">
        <v>46</v>
      </c>
      <c r="AE525">
        <v>2019</v>
      </c>
      <c r="AF525" t="s">
        <v>47</v>
      </c>
      <c r="AG525" t="s">
        <v>48</v>
      </c>
      <c r="AH525" t="s">
        <v>49</v>
      </c>
      <c r="AI525">
        <v>446</v>
      </c>
    </row>
    <row r="526" spans="1:35" hidden="1" x14ac:dyDescent="0.25">
      <c r="A526" t="s">
        <v>34</v>
      </c>
      <c r="B526" t="s">
        <v>35</v>
      </c>
      <c r="C526" t="s">
        <v>738</v>
      </c>
      <c r="D526">
        <v>19075115</v>
      </c>
      <c r="E526" t="s">
        <v>739</v>
      </c>
      <c r="F526">
        <v>270</v>
      </c>
      <c r="G526" s="1">
        <v>44536</v>
      </c>
      <c r="H526" s="1"/>
      <c r="I526" s="1">
        <v>44179</v>
      </c>
      <c r="J526" t="s">
        <v>38</v>
      </c>
      <c r="N526" t="s">
        <v>52</v>
      </c>
      <c r="O526" t="s">
        <v>53</v>
      </c>
      <c r="P526" t="s">
        <v>32</v>
      </c>
      <c r="Q526" t="s">
        <v>1436</v>
      </c>
      <c r="R526" t="s">
        <v>63</v>
      </c>
      <c r="S526" t="s">
        <v>210</v>
      </c>
      <c r="T526" t="s">
        <v>216</v>
      </c>
      <c r="U526">
        <v>1</v>
      </c>
      <c r="V526" t="s">
        <v>42</v>
      </c>
      <c r="W526" t="s">
        <v>42</v>
      </c>
      <c r="X526" t="s">
        <v>42</v>
      </c>
      <c r="Y526" t="s">
        <v>42</v>
      </c>
      <c r="AB526" t="s">
        <v>301</v>
      </c>
      <c r="AC526" t="s">
        <v>45</v>
      </c>
      <c r="AD526" t="s">
        <v>46</v>
      </c>
      <c r="AE526">
        <v>2019</v>
      </c>
      <c r="AF526" t="s">
        <v>47</v>
      </c>
      <c r="AG526" t="s">
        <v>48</v>
      </c>
      <c r="AH526" t="s">
        <v>49</v>
      </c>
      <c r="AI526">
        <v>357</v>
      </c>
    </row>
    <row r="527" spans="1:35" hidden="1" x14ac:dyDescent="0.25">
      <c r="A527" t="s">
        <v>34</v>
      </c>
      <c r="B527" t="s">
        <v>35</v>
      </c>
      <c r="C527" t="s">
        <v>740</v>
      </c>
      <c r="D527">
        <v>19075197</v>
      </c>
      <c r="E527" t="s">
        <v>741</v>
      </c>
      <c r="F527">
        <v>5676</v>
      </c>
      <c r="G527" s="1">
        <v>44536</v>
      </c>
      <c r="H527" s="1"/>
      <c r="I527" s="1">
        <v>43808</v>
      </c>
      <c r="J527" t="s">
        <v>69</v>
      </c>
      <c r="N527" t="s">
        <v>52</v>
      </c>
      <c r="O527" t="s">
        <v>40</v>
      </c>
      <c r="P527" t="s">
        <v>88</v>
      </c>
      <c r="Q527" t="s">
        <v>1437</v>
      </c>
      <c r="R527" t="s">
        <v>63</v>
      </c>
      <c r="S527" t="s">
        <v>702</v>
      </c>
      <c r="T527" t="s">
        <v>64</v>
      </c>
      <c r="U527">
        <v>1</v>
      </c>
      <c r="V527" t="s">
        <v>49</v>
      </c>
      <c r="W527" t="s">
        <v>42</v>
      </c>
      <c r="X527" t="s">
        <v>49</v>
      </c>
      <c r="Y527" t="s">
        <v>42</v>
      </c>
      <c r="Z527" t="s">
        <v>83</v>
      </c>
      <c r="AB527" t="s">
        <v>73</v>
      </c>
      <c r="AC527" t="s">
        <v>74</v>
      </c>
      <c r="AD527" t="s">
        <v>46</v>
      </c>
      <c r="AE527">
        <v>2019</v>
      </c>
      <c r="AF527" t="s">
        <v>47</v>
      </c>
      <c r="AG527" t="s">
        <v>48</v>
      </c>
      <c r="AH527" t="s">
        <v>49</v>
      </c>
      <c r="AI527">
        <v>728</v>
      </c>
    </row>
    <row r="528" spans="1:35" hidden="1" x14ac:dyDescent="0.25">
      <c r="A528" t="s">
        <v>34</v>
      </c>
      <c r="B528" t="s">
        <v>35</v>
      </c>
      <c r="C528" t="s">
        <v>740</v>
      </c>
      <c r="D528">
        <v>19075197</v>
      </c>
      <c r="E528" t="s">
        <v>741</v>
      </c>
      <c r="F528">
        <v>5676</v>
      </c>
      <c r="G528" s="1">
        <v>44536</v>
      </c>
      <c r="H528" s="1"/>
      <c r="I528" s="1">
        <v>43808</v>
      </c>
      <c r="J528" t="s">
        <v>69</v>
      </c>
      <c r="N528" t="s">
        <v>52</v>
      </c>
      <c r="O528" t="s">
        <v>40</v>
      </c>
      <c r="P528" t="s">
        <v>88</v>
      </c>
      <c r="Q528" t="s">
        <v>1437</v>
      </c>
      <c r="R528" t="s">
        <v>246</v>
      </c>
      <c r="S528" t="s">
        <v>246</v>
      </c>
      <c r="T528" t="s">
        <v>44</v>
      </c>
      <c r="U528">
        <v>1</v>
      </c>
      <c r="V528" t="s">
        <v>42</v>
      </c>
      <c r="W528" t="s">
        <v>42</v>
      </c>
      <c r="X528" t="s">
        <v>42</v>
      </c>
      <c r="Y528" t="s">
        <v>42</v>
      </c>
      <c r="AB528" t="s">
        <v>73</v>
      </c>
      <c r="AC528" t="s">
        <v>74</v>
      </c>
      <c r="AD528" t="s">
        <v>46</v>
      </c>
      <c r="AE528">
        <v>2019</v>
      </c>
      <c r="AF528" t="s">
        <v>47</v>
      </c>
      <c r="AG528" t="s">
        <v>48</v>
      </c>
      <c r="AH528" t="s">
        <v>49</v>
      </c>
      <c r="AI528">
        <v>728</v>
      </c>
    </row>
    <row r="529" spans="1:35" hidden="1" x14ac:dyDescent="0.25">
      <c r="A529" t="s">
        <v>34</v>
      </c>
      <c r="B529" t="s">
        <v>35</v>
      </c>
      <c r="C529" t="s">
        <v>742</v>
      </c>
      <c r="D529">
        <v>19075246</v>
      </c>
      <c r="E529" t="s">
        <v>743</v>
      </c>
      <c r="F529">
        <v>6657</v>
      </c>
      <c r="G529" s="1">
        <v>44536</v>
      </c>
      <c r="H529" s="1"/>
      <c r="I529" s="1">
        <v>43808</v>
      </c>
      <c r="J529" t="s">
        <v>69</v>
      </c>
      <c r="N529" t="s">
        <v>52</v>
      </c>
      <c r="O529" t="s">
        <v>40</v>
      </c>
      <c r="P529" t="s">
        <v>88</v>
      </c>
      <c r="Q529" t="s">
        <v>1437</v>
      </c>
      <c r="R529" t="s">
        <v>63</v>
      </c>
      <c r="S529" t="s">
        <v>744</v>
      </c>
      <c r="T529" t="s">
        <v>151</v>
      </c>
      <c r="U529">
        <v>1</v>
      </c>
      <c r="V529" t="s">
        <v>42</v>
      </c>
      <c r="W529" t="s">
        <v>42</v>
      </c>
      <c r="X529" t="s">
        <v>42</v>
      </c>
      <c r="Y529" t="s">
        <v>42</v>
      </c>
      <c r="AB529" t="s">
        <v>73</v>
      </c>
      <c r="AC529" t="s">
        <v>74</v>
      </c>
      <c r="AD529" t="s">
        <v>46</v>
      </c>
      <c r="AE529">
        <v>2019</v>
      </c>
      <c r="AF529" t="s">
        <v>47</v>
      </c>
      <c r="AG529" t="s">
        <v>48</v>
      </c>
      <c r="AH529" t="s">
        <v>49</v>
      </c>
      <c r="AI529">
        <v>728</v>
      </c>
    </row>
    <row r="530" spans="1:35" hidden="1" x14ac:dyDescent="0.25">
      <c r="A530" t="s">
        <v>34</v>
      </c>
      <c r="B530" t="s">
        <v>35</v>
      </c>
      <c r="C530" t="s">
        <v>742</v>
      </c>
      <c r="D530">
        <v>19075246</v>
      </c>
      <c r="E530" t="s">
        <v>743</v>
      </c>
      <c r="F530">
        <v>6657</v>
      </c>
      <c r="G530" s="1">
        <v>44536</v>
      </c>
      <c r="H530" s="1"/>
      <c r="I530" s="1">
        <v>43808</v>
      </c>
      <c r="J530" t="s">
        <v>69</v>
      </c>
      <c r="N530" t="s">
        <v>52</v>
      </c>
      <c r="O530" t="s">
        <v>40</v>
      </c>
      <c r="P530" t="s">
        <v>88</v>
      </c>
      <c r="Q530" t="s">
        <v>1437</v>
      </c>
      <c r="R530" t="s">
        <v>246</v>
      </c>
      <c r="S530" t="s">
        <v>246</v>
      </c>
      <c r="T530" t="s">
        <v>44</v>
      </c>
      <c r="U530">
        <v>1</v>
      </c>
      <c r="V530" t="s">
        <v>42</v>
      </c>
      <c r="W530" t="s">
        <v>42</v>
      </c>
      <c r="X530" t="s">
        <v>42</v>
      </c>
      <c r="Y530" t="s">
        <v>42</v>
      </c>
      <c r="AB530" t="s">
        <v>73</v>
      </c>
      <c r="AC530" t="s">
        <v>74</v>
      </c>
      <c r="AD530" t="s">
        <v>46</v>
      </c>
      <c r="AE530">
        <v>2019</v>
      </c>
      <c r="AF530" t="s">
        <v>47</v>
      </c>
      <c r="AG530" t="s">
        <v>48</v>
      </c>
      <c r="AH530" t="s">
        <v>49</v>
      </c>
      <c r="AI530">
        <v>728</v>
      </c>
    </row>
    <row r="531" spans="1:35" hidden="1" x14ac:dyDescent="0.25">
      <c r="A531" t="s">
        <v>34</v>
      </c>
      <c r="B531" t="s">
        <v>35</v>
      </c>
      <c r="C531" t="s">
        <v>742</v>
      </c>
      <c r="D531">
        <v>19075246</v>
      </c>
      <c r="E531" t="s">
        <v>743</v>
      </c>
      <c r="F531">
        <v>6657</v>
      </c>
      <c r="G531" s="1">
        <v>44536</v>
      </c>
      <c r="H531" s="1"/>
      <c r="I531" s="1">
        <v>43808</v>
      </c>
      <c r="J531" t="s">
        <v>69</v>
      </c>
      <c r="N531" t="s">
        <v>52</v>
      </c>
      <c r="O531" t="s">
        <v>40</v>
      </c>
      <c r="P531" t="s">
        <v>88</v>
      </c>
      <c r="Q531" t="s">
        <v>1437</v>
      </c>
      <c r="R531" t="s">
        <v>63</v>
      </c>
      <c r="S531" t="s">
        <v>368</v>
      </c>
      <c r="T531" t="s">
        <v>64</v>
      </c>
      <c r="U531">
        <v>1</v>
      </c>
      <c r="V531" t="s">
        <v>49</v>
      </c>
      <c r="W531" t="s">
        <v>42</v>
      </c>
      <c r="X531" t="s">
        <v>49</v>
      </c>
      <c r="Y531" t="s">
        <v>42</v>
      </c>
      <c r="Z531" t="s">
        <v>83</v>
      </c>
      <c r="AB531" t="s">
        <v>73</v>
      </c>
      <c r="AC531" t="s">
        <v>74</v>
      </c>
      <c r="AD531" t="s">
        <v>46</v>
      </c>
      <c r="AE531">
        <v>2019</v>
      </c>
      <c r="AF531" t="s">
        <v>47</v>
      </c>
      <c r="AG531" t="s">
        <v>48</v>
      </c>
      <c r="AH531" t="s">
        <v>49</v>
      </c>
      <c r="AI531">
        <v>728</v>
      </c>
    </row>
    <row r="532" spans="1:35" hidden="1" x14ac:dyDescent="0.25">
      <c r="A532" t="s">
        <v>34</v>
      </c>
      <c r="B532" t="s">
        <v>35</v>
      </c>
      <c r="C532" t="s">
        <v>745</v>
      </c>
      <c r="D532">
        <v>19075079</v>
      </c>
      <c r="E532" t="s">
        <v>746</v>
      </c>
      <c r="F532">
        <v>2155</v>
      </c>
      <c r="G532" s="1">
        <v>44529</v>
      </c>
      <c r="H532" s="1"/>
      <c r="I532" s="1">
        <v>44396</v>
      </c>
      <c r="J532" t="s">
        <v>516</v>
      </c>
      <c r="N532" t="s">
        <v>52</v>
      </c>
      <c r="O532" t="s">
        <v>53</v>
      </c>
      <c r="P532" t="s">
        <v>747</v>
      </c>
      <c r="Q532" t="s">
        <v>1436</v>
      </c>
      <c r="R532" t="s">
        <v>63</v>
      </c>
      <c r="S532" t="s">
        <v>748</v>
      </c>
      <c r="T532" t="s">
        <v>749</v>
      </c>
      <c r="U532">
        <v>1</v>
      </c>
      <c r="V532" t="s">
        <v>42</v>
      </c>
      <c r="W532" t="s">
        <v>42</v>
      </c>
      <c r="X532" t="s">
        <v>42</v>
      </c>
      <c r="Y532" t="s">
        <v>42</v>
      </c>
      <c r="AB532" t="s">
        <v>48</v>
      </c>
      <c r="AC532" t="s">
        <v>58</v>
      </c>
      <c r="AD532" t="s">
        <v>46</v>
      </c>
      <c r="AE532">
        <v>2019</v>
      </c>
      <c r="AF532" t="s">
        <v>47</v>
      </c>
      <c r="AG532" t="s">
        <v>48</v>
      </c>
      <c r="AH532" t="s">
        <v>49</v>
      </c>
      <c r="AI532">
        <v>133</v>
      </c>
    </row>
    <row r="533" spans="1:35" hidden="1" x14ac:dyDescent="0.25">
      <c r="A533" t="s">
        <v>34</v>
      </c>
      <c r="B533" t="s">
        <v>35</v>
      </c>
      <c r="C533" t="s">
        <v>745</v>
      </c>
      <c r="D533">
        <v>19075079</v>
      </c>
      <c r="E533" t="s">
        <v>746</v>
      </c>
      <c r="F533">
        <v>2155</v>
      </c>
      <c r="G533" s="1">
        <v>44529</v>
      </c>
      <c r="H533" s="1"/>
      <c r="I533" s="1">
        <v>44396</v>
      </c>
      <c r="J533" t="s">
        <v>516</v>
      </c>
      <c r="N533" t="s">
        <v>52</v>
      </c>
      <c r="O533" t="s">
        <v>53</v>
      </c>
      <c r="P533" t="s">
        <v>747</v>
      </c>
      <c r="Q533" t="s">
        <v>1436</v>
      </c>
      <c r="R533" t="s">
        <v>63</v>
      </c>
      <c r="S533" t="s">
        <v>750</v>
      </c>
      <c r="T533" t="s">
        <v>151</v>
      </c>
      <c r="U533">
        <v>1</v>
      </c>
      <c r="V533" t="s">
        <v>42</v>
      </c>
      <c r="W533" t="s">
        <v>42</v>
      </c>
      <c r="X533" t="s">
        <v>42</v>
      </c>
      <c r="Y533" t="s">
        <v>42</v>
      </c>
      <c r="AB533" t="s">
        <v>48</v>
      </c>
      <c r="AC533" t="s">
        <v>58</v>
      </c>
      <c r="AD533" t="s">
        <v>46</v>
      </c>
      <c r="AE533">
        <v>2019</v>
      </c>
      <c r="AF533" t="s">
        <v>47</v>
      </c>
      <c r="AG533" t="s">
        <v>48</v>
      </c>
      <c r="AH533" t="s">
        <v>49</v>
      </c>
      <c r="AI533">
        <v>133</v>
      </c>
    </row>
    <row r="534" spans="1:35" hidden="1" x14ac:dyDescent="0.25">
      <c r="A534" t="s">
        <v>34</v>
      </c>
      <c r="B534" t="s">
        <v>35</v>
      </c>
      <c r="C534" t="s">
        <v>751</v>
      </c>
      <c r="D534">
        <v>19075032</v>
      </c>
      <c r="E534" t="s">
        <v>752</v>
      </c>
      <c r="F534">
        <v>14774</v>
      </c>
      <c r="G534" s="1">
        <v>44533</v>
      </c>
      <c r="H534" s="1"/>
      <c r="I534" s="1">
        <v>43808</v>
      </c>
      <c r="J534" t="s">
        <v>69</v>
      </c>
      <c r="N534" t="s">
        <v>52</v>
      </c>
      <c r="O534" t="s">
        <v>53</v>
      </c>
      <c r="P534" t="s">
        <v>70</v>
      </c>
      <c r="Q534" t="s">
        <v>1437</v>
      </c>
      <c r="R534" t="s">
        <v>63</v>
      </c>
      <c r="S534" t="s">
        <v>753</v>
      </c>
      <c r="T534" t="s">
        <v>64</v>
      </c>
      <c r="U534">
        <v>1</v>
      </c>
      <c r="V534" t="s">
        <v>49</v>
      </c>
      <c r="W534" t="s">
        <v>42</v>
      </c>
      <c r="X534" t="s">
        <v>49</v>
      </c>
      <c r="Y534" t="s">
        <v>42</v>
      </c>
      <c r="Z534" t="s">
        <v>83</v>
      </c>
      <c r="AB534" t="s">
        <v>73</v>
      </c>
      <c r="AC534" t="s">
        <v>74</v>
      </c>
      <c r="AD534" t="s">
        <v>46</v>
      </c>
      <c r="AE534">
        <v>2019</v>
      </c>
      <c r="AF534" t="s">
        <v>47</v>
      </c>
      <c r="AG534" t="s">
        <v>48</v>
      </c>
      <c r="AH534" t="s">
        <v>49</v>
      </c>
      <c r="AI534">
        <v>725</v>
      </c>
    </row>
    <row r="535" spans="1:35" hidden="1" x14ac:dyDescent="0.25">
      <c r="A535" t="s">
        <v>34</v>
      </c>
      <c r="B535" t="s">
        <v>35</v>
      </c>
      <c r="C535" t="s">
        <v>674</v>
      </c>
      <c r="D535">
        <v>19075122</v>
      </c>
      <c r="E535" t="s">
        <v>675</v>
      </c>
      <c r="F535">
        <v>2968</v>
      </c>
      <c r="G535" s="1">
        <v>44529</v>
      </c>
      <c r="H535" s="1"/>
      <c r="I535" s="1">
        <v>44431</v>
      </c>
      <c r="J535" t="s">
        <v>51</v>
      </c>
      <c r="K535" s="2" t="s">
        <v>708</v>
      </c>
      <c r="L535" t="s">
        <v>709</v>
      </c>
      <c r="M535">
        <v>1</v>
      </c>
      <c r="N535" t="s">
        <v>52</v>
      </c>
      <c r="O535" t="s">
        <v>53</v>
      </c>
      <c r="P535" t="s">
        <v>332</v>
      </c>
      <c r="Q535" t="s">
        <v>1436</v>
      </c>
      <c r="R535" t="s">
        <v>63</v>
      </c>
      <c r="S535" t="s">
        <v>709</v>
      </c>
      <c r="T535" t="s">
        <v>64</v>
      </c>
      <c r="U535">
        <v>1</v>
      </c>
      <c r="V535" t="s">
        <v>49</v>
      </c>
      <c r="W535" t="s">
        <v>49</v>
      </c>
      <c r="X535" t="s">
        <v>42</v>
      </c>
      <c r="Y535" t="s">
        <v>42</v>
      </c>
      <c r="Z535" t="s">
        <v>65</v>
      </c>
      <c r="AB535" t="s">
        <v>48</v>
      </c>
      <c r="AC535" t="s">
        <v>58</v>
      </c>
      <c r="AD535" t="s">
        <v>46</v>
      </c>
      <c r="AE535">
        <v>2019</v>
      </c>
      <c r="AF535" t="s">
        <v>333</v>
      </c>
      <c r="AG535" t="s">
        <v>333</v>
      </c>
      <c r="AH535" t="s">
        <v>42</v>
      </c>
      <c r="AI535">
        <v>98</v>
      </c>
    </row>
    <row r="536" spans="1:35" hidden="1" x14ac:dyDescent="0.25">
      <c r="A536" t="s">
        <v>34</v>
      </c>
      <c r="B536" t="s">
        <v>35</v>
      </c>
      <c r="C536" t="s">
        <v>489</v>
      </c>
      <c r="D536">
        <v>19075042</v>
      </c>
      <c r="E536" t="s">
        <v>490</v>
      </c>
      <c r="F536">
        <v>7195</v>
      </c>
      <c r="G536" s="1">
        <v>44585</v>
      </c>
      <c r="H536" s="1">
        <v>44448</v>
      </c>
      <c r="I536" s="1">
        <v>44431</v>
      </c>
      <c r="J536" t="s">
        <v>51</v>
      </c>
      <c r="N536" t="s">
        <v>52</v>
      </c>
      <c r="O536" t="s">
        <v>53</v>
      </c>
      <c r="P536" t="s">
        <v>332</v>
      </c>
      <c r="Q536" t="s">
        <v>1437</v>
      </c>
      <c r="R536" t="s">
        <v>63</v>
      </c>
      <c r="S536" t="s">
        <v>126</v>
      </c>
      <c r="T536" t="s">
        <v>67</v>
      </c>
      <c r="U536">
        <v>1</v>
      </c>
      <c r="V536" t="s">
        <v>42</v>
      </c>
      <c r="W536" t="s">
        <v>42</v>
      </c>
      <c r="X536" t="s">
        <v>42</v>
      </c>
      <c r="Y536" t="s">
        <v>42</v>
      </c>
      <c r="AB536" t="s">
        <v>48</v>
      </c>
      <c r="AC536" t="s">
        <v>58</v>
      </c>
      <c r="AD536" t="s">
        <v>46</v>
      </c>
      <c r="AE536">
        <v>2019</v>
      </c>
      <c r="AF536" t="s">
        <v>333</v>
      </c>
      <c r="AG536" t="s">
        <v>333</v>
      </c>
      <c r="AH536" t="s">
        <v>42</v>
      </c>
      <c r="AI536">
        <v>154</v>
      </c>
    </row>
    <row r="537" spans="1:35" hidden="1" x14ac:dyDescent="0.25">
      <c r="A537" t="s">
        <v>34</v>
      </c>
      <c r="B537" t="s">
        <v>35</v>
      </c>
      <c r="C537" t="s">
        <v>278</v>
      </c>
      <c r="D537">
        <v>18095088</v>
      </c>
      <c r="E537" t="s">
        <v>279</v>
      </c>
      <c r="F537">
        <v>10302</v>
      </c>
      <c r="G537" s="1">
        <v>44525</v>
      </c>
      <c r="H537" s="1"/>
      <c r="I537" s="1">
        <v>44270</v>
      </c>
      <c r="J537" t="s">
        <v>69</v>
      </c>
      <c r="N537" t="s">
        <v>52</v>
      </c>
      <c r="O537" t="s">
        <v>40</v>
      </c>
      <c r="P537" t="s">
        <v>112</v>
      </c>
      <c r="Q537" t="s">
        <v>1437</v>
      </c>
      <c r="R537" t="s">
        <v>172</v>
      </c>
      <c r="S537" t="s">
        <v>172</v>
      </c>
      <c r="T537" t="s">
        <v>44</v>
      </c>
      <c r="U537">
        <v>1</v>
      </c>
      <c r="V537" t="s">
        <v>42</v>
      </c>
      <c r="W537" t="s">
        <v>42</v>
      </c>
      <c r="X537" t="s">
        <v>42</v>
      </c>
      <c r="Y537" t="s">
        <v>42</v>
      </c>
      <c r="AB537" t="s">
        <v>73</v>
      </c>
      <c r="AC537" t="s">
        <v>74</v>
      </c>
      <c r="AD537" t="s">
        <v>46</v>
      </c>
      <c r="AE537">
        <v>2019</v>
      </c>
      <c r="AF537" t="s">
        <v>47</v>
      </c>
      <c r="AG537" t="s">
        <v>48</v>
      </c>
      <c r="AH537" t="s">
        <v>49</v>
      </c>
      <c r="AI537">
        <v>255</v>
      </c>
    </row>
    <row r="538" spans="1:35" hidden="1" x14ac:dyDescent="0.25">
      <c r="A538" t="s">
        <v>34</v>
      </c>
      <c r="B538" t="s">
        <v>35</v>
      </c>
      <c r="C538" t="s">
        <v>278</v>
      </c>
      <c r="D538">
        <v>18095088</v>
      </c>
      <c r="E538" t="s">
        <v>279</v>
      </c>
      <c r="F538">
        <v>10302</v>
      </c>
      <c r="G538" s="1">
        <v>44525</v>
      </c>
      <c r="H538" s="1"/>
      <c r="I538" s="1">
        <v>44270</v>
      </c>
      <c r="J538" t="s">
        <v>69</v>
      </c>
      <c r="N538" t="s">
        <v>52</v>
      </c>
      <c r="O538" t="s">
        <v>40</v>
      </c>
      <c r="P538" t="s">
        <v>112</v>
      </c>
      <c r="Q538" t="s">
        <v>1437</v>
      </c>
      <c r="R538" t="s">
        <v>63</v>
      </c>
      <c r="S538" t="s">
        <v>754</v>
      </c>
      <c r="T538" t="s">
        <v>151</v>
      </c>
      <c r="U538">
        <v>1</v>
      </c>
      <c r="V538" t="s">
        <v>42</v>
      </c>
      <c r="W538" t="s">
        <v>42</v>
      </c>
      <c r="X538" t="s">
        <v>42</v>
      </c>
      <c r="Y538" t="s">
        <v>42</v>
      </c>
      <c r="AB538" t="s">
        <v>73</v>
      </c>
      <c r="AC538" t="s">
        <v>74</v>
      </c>
      <c r="AD538" t="s">
        <v>46</v>
      </c>
      <c r="AE538">
        <v>2019</v>
      </c>
      <c r="AF538" t="s">
        <v>47</v>
      </c>
      <c r="AG538" t="s">
        <v>48</v>
      </c>
      <c r="AH538" t="s">
        <v>49</v>
      </c>
      <c r="AI538">
        <v>255</v>
      </c>
    </row>
    <row r="539" spans="1:35" hidden="1" x14ac:dyDescent="0.25">
      <c r="A539" t="s">
        <v>34</v>
      </c>
      <c r="B539" t="s">
        <v>35</v>
      </c>
      <c r="C539" t="s">
        <v>59</v>
      </c>
      <c r="D539">
        <v>18095113</v>
      </c>
      <c r="E539" t="s">
        <v>60</v>
      </c>
      <c r="F539">
        <v>35099</v>
      </c>
      <c r="G539" s="1">
        <v>44530</v>
      </c>
      <c r="H539" s="1"/>
      <c r="I539" s="1">
        <v>43721</v>
      </c>
      <c r="J539" t="s">
        <v>51</v>
      </c>
      <c r="L539" t="s">
        <v>755</v>
      </c>
      <c r="N539" t="s">
        <v>39</v>
      </c>
      <c r="O539" t="s">
        <v>40</v>
      </c>
      <c r="P539" t="s">
        <v>41</v>
      </c>
      <c r="Q539" t="s">
        <v>1437</v>
      </c>
      <c r="R539" t="s">
        <v>63</v>
      </c>
      <c r="S539" t="s">
        <v>755</v>
      </c>
      <c r="T539" t="s">
        <v>64</v>
      </c>
      <c r="U539">
        <v>1</v>
      </c>
      <c r="V539" t="s">
        <v>49</v>
      </c>
      <c r="W539" t="s">
        <v>49</v>
      </c>
      <c r="X539" t="s">
        <v>42</v>
      </c>
      <c r="Y539" t="s">
        <v>42</v>
      </c>
      <c r="Z539" t="s">
        <v>65</v>
      </c>
      <c r="AA539" t="s">
        <v>356</v>
      </c>
      <c r="AB539" t="s">
        <v>48</v>
      </c>
      <c r="AC539" t="s">
        <v>58</v>
      </c>
      <c r="AD539" t="s">
        <v>46</v>
      </c>
      <c r="AE539">
        <v>2019</v>
      </c>
      <c r="AF539" t="s">
        <v>47</v>
      </c>
      <c r="AG539" t="s">
        <v>48</v>
      </c>
      <c r="AH539" t="s">
        <v>49</v>
      </c>
      <c r="AI539">
        <v>809</v>
      </c>
    </row>
    <row r="540" spans="1:35" hidden="1" x14ac:dyDescent="0.25">
      <c r="A540" t="s">
        <v>34</v>
      </c>
      <c r="B540" t="s">
        <v>35</v>
      </c>
      <c r="C540" t="s">
        <v>59</v>
      </c>
      <c r="D540">
        <v>18095113</v>
      </c>
      <c r="E540" t="s">
        <v>60</v>
      </c>
      <c r="F540">
        <v>35099</v>
      </c>
      <c r="G540" s="1">
        <v>44530</v>
      </c>
      <c r="H540" s="1"/>
      <c r="I540" s="1">
        <v>43721</v>
      </c>
      <c r="J540" t="s">
        <v>51</v>
      </c>
      <c r="N540" t="s">
        <v>39</v>
      </c>
      <c r="O540" t="s">
        <v>40</v>
      </c>
      <c r="P540" t="s">
        <v>41</v>
      </c>
      <c r="Q540" t="s">
        <v>1437</v>
      </c>
      <c r="R540" t="s">
        <v>63</v>
      </c>
      <c r="S540" t="s">
        <v>756</v>
      </c>
      <c r="T540" t="s">
        <v>64</v>
      </c>
      <c r="U540">
        <v>1</v>
      </c>
      <c r="V540" t="s">
        <v>42</v>
      </c>
      <c r="W540" t="s">
        <v>42</v>
      </c>
      <c r="X540" t="s">
        <v>42</v>
      </c>
      <c r="Y540" t="s">
        <v>42</v>
      </c>
      <c r="AA540" t="s">
        <v>757</v>
      </c>
      <c r="AB540" t="s">
        <v>48</v>
      </c>
      <c r="AC540" t="s">
        <v>58</v>
      </c>
      <c r="AD540" t="s">
        <v>46</v>
      </c>
      <c r="AE540">
        <v>2019</v>
      </c>
      <c r="AF540" t="s">
        <v>47</v>
      </c>
      <c r="AG540" t="s">
        <v>48</v>
      </c>
      <c r="AH540" t="s">
        <v>49</v>
      </c>
      <c r="AI540">
        <v>809</v>
      </c>
    </row>
    <row r="541" spans="1:35" hidden="1" x14ac:dyDescent="0.25">
      <c r="A541" t="s">
        <v>34</v>
      </c>
      <c r="B541" t="s">
        <v>35</v>
      </c>
      <c r="C541" t="s">
        <v>59</v>
      </c>
      <c r="D541">
        <v>18095113</v>
      </c>
      <c r="E541" t="s">
        <v>60</v>
      </c>
      <c r="F541">
        <v>35099</v>
      </c>
      <c r="G541" s="1">
        <v>44530</v>
      </c>
      <c r="H541" s="1"/>
      <c r="I541" s="1">
        <v>43721</v>
      </c>
      <c r="J541" t="s">
        <v>51</v>
      </c>
      <c r="N541" t="s">
        <v>39</v>
      </c>
      <c r="O541" t="s">
        <v>40</v>
      </c>
      <c r="P541" t="s">
        <v>41</v>
      </c>
      <c r="Q541" t="s">
        <v>1437</v>
      </c>
      <c r="R541" t="s">
        <v>77</v>
      </c>
      <c r="S541" t="s">
        <v>77</v>
      </c>
      <c r="T541" t="s">
        <v>44</v>
      </c>
      <c r="U541">
        <v>1</v>
      </c>
      <c r="V541" t="s">
        <v>42</v>
      </c>
      <c r="W541" t="s">
        <v>42</v>
      </c>
      <c r="X541" t="s">
        <v>42</v>
      </c>
      <c r="Y541" t="s">
        <v>42</v>
      </c>
      <c r="AB541" t="s">
        <v>48</v>
      </c>
      <c r="AC541" t="s">
        <v>58</v>
      </c>
      <c r="AD541" t="s">
        <v>46</v>
      </c>
      <c r="AE541">
        <v>2019</v>
      </c>
      <c r="AF541" t="s">
        <v>47</v>
      </c>
      <c r="AG541" t="s">
        <v>48</v>
      </c>
      <c r="AH541" t="s">
        <v>49</v>
      </c>
      <c r="AI541">
        <v>809</v>
      </c>
    </row>
    <row r="542" spans="1:35" hidden="1" x14ac:dyDescent="0.25">
      <c r="A542" t="s">
        <v>34</v>
      </c>
      <c r="B542" t="s">
        <v>35</v>
      </c>
      <c r="C542" t="s">
        <v>123</v>
      </c>
      <c r="D542">
        <v>19075060</v>
      </c>
      <c r="E542" t="s">
        <v>124</v>
      </c>
      <c r="F542">
        <v>36800</v>
      </c>
      <c r="G542" s="1">
        <v>44704</v>
      </c>
      <c r="H542" s="1"/>
      <c r="I542" s="1">
        <v>43804</v>
      </c>
      <c r="J542" t="s">
        <v>51</v>
      </c>
      <c r="K542" s="2" t="s">
        <v>129</v>
      </c>
      <c r="L542" t="s">
        <v>130</v>
      </c>
      <c r="N542" t="s">
        <v>52</v>
      </c>
      <c r="O542" t="s">
        <v>53</v>
      </c>
      <c r="P542" t="s">
        <v>127</v>
      </c>
      <c r="Q542" t="s">
        <v>1437</v>
      </c>
      <c r="R542" t="s">
        <v>63</v>
      </c>
      <c r="S542" t="s">
        <v>130</v>
      </c>
      <c r="T542" t="s">
        <v>64</v>
      </c>
      <c r="U542">
        <v>1</v>
      </c>
      <c r="V542" t="s">
        <v>49</v>
      </c>
      <c r="W542" t="s">
        <v>49</v>
      </c>
      <c r="X542" t="s">
        <v>42</v>
      </c>
      <c r="Y542" t="s">
        <v>42</v>
      </c>
      <c r="Z542" t="s">
        <v>65</v>
      </c>
      <c r="AB542" t="s">
        <v>48</v>
      </c>
      <c r="AC542" t="s">
        <v>58</v>
      </c>
      <c r="AD542" t="s">
        <v>46</v>
      </c>
      <c r="AE542">
        <v>2019</v>
      </c>
      <c r="AF542" t="s">
        <v>47</v>
      </c>
      <c r="AG542" t="s">
        <v>48</v>
      </c>
      <c r="AH542" t="s">
        <v>49</v>
      </c>
      <c r="AI542">
        <v>900</v>
      </c>
    </row>
    <row r="543" spans="1:35" hidden="1" x14ac:dyDescent="0.25">
      <c r="A543" t="s">
        <v>34</v>
      </c>
      <c r="B543" t="s">
        <v>35</v>
      </c>
      <c r="C543" t="s">
        <v>566</v>
      </c>
      <c r="D543">
        <v>19075215</v>
      </c>
      <c r="E543" t="s">
        <v>567</v>
      </c>
      <c r="F543">
        <v>62931</v>
      </c>
      <c r="G543" s="1">
        <v>44613</v>
      </c>
      <c r="H543" s="1"/>
      <c r="I543" s="1">
        <v>43816</v>
      </c>
      <c r="J543" t="s">
        <v>51</v>
      </c>
      <c r="K543" s="2" t="s">
        <v>173</v>
      </c>
      <c r="L543" t="s">
        <v>174</v>
      </c>
      <c r="M543">
        <v>2</v>
      </c>
      <c r="N543" t="s">
        <v>52</v>
      </c>
      <c r="O543" t="s">
        <v>40</v>
      </c>
      <c r="P543" t="s">
        <v>259</v>
      </c>
      <c r="Q543" t="s">
        <v>1437</v>
      </c>
      <c r="R543" t="s">
        <v>63</v>
      </c>
      <c r="S543" t="s">
        <v>1432</v>
      </c>
      <c r="T543" t="s">
        <v>64</v>
      </c>
      <c r="U543">
        <v>1</v>
      </c>
      <c r="V543" t="s">
        <v>49</v>
      </c>
      <c r="W543" t="s">
        <v>49</v>
      </c>
      <c r="X543" t="s">
        <v>42</v>
      </c>
      <c r="Y543" t="s">
        <v>42</v>
      </c>
      <c r="Z543" t="s">
        <v>65</v>
      </c>
      <c r="AA543" t="s">
        <v>1429</v>
      </c>
      <c r="AB543" t="s">
        <v>48</v>
      </c>
      <c r="AC543" t="s">
        <v>58</v>
      </c>
      <c r="AD543" t="s">
        <v>46</v>
      </c>
      <c r="AE543">
        <v>2019</v>
      </c>
      <c r="AF543" t="s">
        <v>47</v>
      </c>
      <c r="AG543" t="s">
        <v>48</v>
      </c>
      <c r="AH543" t="s">
        <v>49</v>
      </c>
      <c r="AI543">
        <v>797</v>
      </c>
    </row>
    <row r="544" spans="1:35" hidden="1" x14ac:dyDescent="0.25">
      <c r="A544" t="s">
        <v>34</v>
      </c>
      <c r="B544" t="s">
        <v>35</v>
      </c>
      <c r="C544" t="s">
        <v>674</v>
      </c>
      <c r="D544">
        <v>19075122</v>
      </c>
      <c r="E544" t="s">
        <v>675</v>
      </c>
      <c r="F544">
        <v>2968</v>
      </c>
      <c r="G544" s="1">
        <v>44525</v>
      </c>
      <c r="H544" s="1"/>
      <c r="I544" s="1">
        <v>44431</v>
      </c>
      <c r="J544" t="s">
        <v>51</v>
      </c>
      <c r="N544" t="s">
        <v>52</v>
      </c>
      <c r="O544" t="s">
        <v>40</v>
      </c>
      <c r="P544" t="s">
        <v>332</v>
      </c>
      <c r="Q544" t="s">
        <v>1437</v>
      </c>
      <c r="R544" t="s">
        <v>94</v>
      </c>
      <c r="S544" t="s">
        <v>94</v>
      </c>
      <c r="T544" t="s">
        <v>44</v>
      </c>
      <c r="U544">
        <v>1</v>
      </c>
      <c r="V544" t="s">
        <v>42</v>
      </c>
      <c r="W544" t="s">
        <v>42</v>
      </c>
      <c r="X544" t="s">
        <v>42</v>
      </c>
      <c r="Y544" t="s">
        <v>42</v>
      </c>
      <c r="AB544" t="s">
        <v>48</v>
      </c>
      <c r="AC544" t="s">
        <v>58</v>
      </c>
      <c r="AD544" t="s">
        <v>46</v>
      </c>
      <c r="AE544">
        <v>2019</v>
      </c>
      <c r="AF544" t="s">
        <v>333</v>
      </c>
      <c r="AG544" t="s">
        <v>333</v>
      </c>
      <c r="AH544" t="s">
        <v>42</v>
      </c>
      <c r="AI544">
        <v>94</v>
      </c>
    </row>
    <row r="545" spans="1:35" hidden="1" x14ac:dyDescent="0.25">
      <c r="A545" t="s">
        <v>34</v>
      </c>
      <c r="B545" t="s">
        <v>35</v>
      </c>
      <c r="C545" t="s">
        <v>674</v>
      </c>
      <c r="D545">
        <v>19075122</v>
      </c>
      <c r="E545" t="s">
        <v>675</v>
      </c>
      <c r="F545">
        <v>2968</v>
      </c>
      <c r="G545" s="1">
        <v>44525</v>
      </c>
      <c r="H545" s="1"/>
      <c r="I545" s="1">
        <v>44431</v>
      </c>
      <c r="J545" t="s">
        <v>51</v>
      </c>
      <c r="N545" t="s">
        <v>52</v>
      </c>
      <c r="O545" t="s">
        <v>40</v>
      </c>
      <c r="P545" t="s">
        <v>332</v>
      </c>
      <c r="Q545" t="s">
        <v>1437</v>
      </c>
      <c r="R545" t="s">
        <v>63</v>
      </c>
      <c r="S545" t="s">
        <v>759</v>
      </c>
      <c r="T545" t="s">
        <v>67</v>
      </c>
      <c r="U545">
        <v>1</v>
      </c>
      <c r="V545" t="s">
        <v>42</v>
      </c>
      <c r="W545" t="s">
        <v>42</v>
      </c>
      <c r="X545" t="s">
        <v>42</v>
      </c>
      <c r="Y545" t="s">
        <v>42</v>
      </c>
      <c r="AA545" t="s">
        <v>760</v>
      </c>
      <c r="AB545" t="s">
        <v>48</v>
      </c>
      <c r="AC545" t="s">
        <v>58</v>
      </c>
      <c r="AD545" t="s">
        <v>46</v>
      </c>
      <c r="AE545">
        <v>2019</v>
      </c>
      <c r="AF545" t="s">
        <v>333</v>
      </c>
      <c r="AG545" t="s">
        <v>333</v>
      </c>
      <c r="AH545" t="s">
        <v>42</v>
      </c>
      <c r="AI545">
        <v>94</v>
      </c>
    </row>
    <row r="546" spans="1:35" hidden="1" x14ac:dyDescent="0.25">
      <c r="A546" t="s">
        <v>34</v>
      </c>
      <c r="B546" t="s">
        <v>35</v>
      </c>
      <c r="C546" t="s">
        <v>671</v>
      </c>
      <c r="D546">
        <v>19075085</v>
      </c>
      <c r="E546" t="s">
        <v>672</v>
      </c>
      <c r="F546">
        <v>2828</v>
      </c>
      <c r="G546" s="1">
        <v>44524</v>
      </c>
      <c r="H546" s="1"/>
      <c r="I546" s="1">
        <v>44431</v>
      </c>
      <c r="J546" t="s">
        <v>51</v>
      </c>
      <c r="N546" t="s">
        <v>52</v>
      </c>
      <c r="O546" t="s">
        <v>40</v>
      </c>
      <c r="P546" t="s">
        <v>332</v>
      </c>
      <c r="Q546" t="s">
        <v>1437</v>
      </c>
      <c r="R546" t="s">
        <v>94</v>
      </c>
      <c r="S546" t="s">
        <v>94</v>
      </c>
      <c r="T546" t="s">
        <v>44</v>
      </c>
      <c r="U546">
        <v>1</v>
      </c>
      <c r="V546" t="s">
        <v>42</v>
      </c>
      <c r="W546" t="s">
        <v>42</v>
      </c>
      <c r="X546" t="s">
        <v>42</v>
      </c>
      <c r="Y546" t="s">
        <v>42</v>
      </c>
      <c r="AB546" t="s">
        <v>48</v>
      </c>
      <c r="AC546" t="s">
        <v>58</v>
      </c>
      <c r="AD546" t="s">
        <v>46</v>
      </c>
      <c r="AE546">
        <v>2019</v>
      </c>
      <c r="AF546" t="s">
        <v>333</v>
      </c>
      <c r="AG546" t="s">
        <v>333</v>
      </c>
      <c r="AH546" t="s">
        <v>42</v>
      </c>
      <c r="AI546">
        <v>93</v>
      </c>
    </row>
    <row r="547" spans="1:35" hidden="1" x14ac:dyDescent="0.25">
      <c r="A547" t="s">
        <v>34</v>
      </c>
      <c r="B547" t="s">
        <v>35</v>
      </c>
      <c r="C547" t="s">
        <v>123</v>
      </c>
      <c r="D547">
        <v>19075060</v>
      </c>
      <c r="E547" t="s">
        <v>124</v>
      </c>
      <c r="F547">
        <v>30312</v>
      </c>
      <c r="G547" s="1">
        <v>44529</v>
      </c>
      <c r="H547" s="1"/>
      <c r="I547" s="1">
        <v>43804</v>
      </c>
      <c r="J547" t="s">
        <v>51</v>
      </c>
      <c r="N547" t="s">
        <v>52</v>
      </c>
      <c r="O547" t="s">
        <v>40</v>
      </c>
      <c r="P547" t="s">
        <v>127</v>
      </c>
      <c r="Q547" t="s">
        <v>1437</v>
      </c>
      <c r="R547" t="s">
        <v>233</v>
      </c>
      <c r="S547" t="s">
        <v>233</v>
      </c>
      <c r="T547" t="s">
        <v>44</v>
      </c>
      <c r="U547">
        <v>1</v>
      </c>
      <c r="V547" t="s">
        <v>42</v>
      </c>
      <c r="W547" t="s">
        <v>42</v>
      </c>
      <c r="X547" t="s">
        <v>42</v>
      </c>
      <c r="Y547" t="s">
        <v>42</v>
      </c>
      <c r="AB547" t="s">
        <v>48</v>
      </c>
      <c r="AC547" t="s">
        <v>58</v>
      </c>
      <c r="AD547" t="s">
        <v>46</v>
      </c>
      <c r="AE547">
        <v>2019</v>
      </c>
      <c r="AF547" t="s">
        <v>47</v>
      </c>
      <c r="AG547" t="s">
        <v>48</v>
      </c>
      <c r="AH547" t="s">
        <v>49</v>
      </c>
      <c r="AI547">
        <v>725</v>
      </c>
    </row>
    <row r="548" spans="1:35" hidden="1" x14ac:dyDescent="0.25">
      <c r="A548" t="s">
        <v>34</v>
      </c>
      <c r="B548" t="s">
        <v>35</v>
      </c>
      <c r="C548" t="s">
        <v>576</v>
      </c>
      <c r="D548">
        <v>19075184</v>
      </c>
      <c r="E548" t="s">
        <v>577</v>
      </c>
      <c r="F548">
        <v>20343</v>
      </c>
      <c r="G548" s="1">
        <v>44529</v>
      </c>
      <c r="H548" s="1"/>
      <c r="I548" s="1">
        <v>44189</v>
      </c>
      <c r="J548" t="s">
        <v>516</v>
      </c>
      <c r="N548" t="s">
        <v>52</v>
      </c>
      <c r="O548" t="s">
        <v>40</v>
      </c>
      <c r="P548" t="s">
        <v>157</v>
      </c>
      <c r="Q548" t="s">
        <v>1437</v>
      </c>
      <c r="R548" t="s">
        <v>142</v>
      </c>
      <c r="S548" t="s">
        <v>142</v>
      </c>
      <c r="T548" t="s">
        <v>44</v>
      </c>
      <c r="U548">
        <v>1</v>
      </c>
      <c r="V548" t="s">
        <v>42</v>
      </c>
      <c r="W548" t="s">
        <v>42</v>
      </c>
      <c r="X548" t="s">
        <v>42</v>
      </c>
      <c r="Y548" t="s">
        <v>42</v>
      </c>
      <c r="AB548" t="s">
        <v>48</v>
      </c>
      <c r="AC548" t="s">
        <v>58</v>
      </c>
      <c r="AD548" t="s">
        <v>46</v>
      </c>
      <c r="AE548">
        <v>2019</v>
      </c>
      <c r="AF548" t="s">
        <v>47</v>
      </c>
      <c r="AG548" t="s">
        <v>48</v>
      </c>
      <c r="AH548" t="s">
        <v>49</v>
      </c>
      <c r="AI548">
        <v>340</v>
      </c>
    </row>
    <row r="549" spans="1:35" hidden="1" x14ac:dyDescent="0.25">
      <c r="A549" t="s">
        <v>34</v>
      </c>
      <c r="B549" t="s">
        <v>35</v>
      </c>
      <c r="C549" t="s">
        <v>159</v>
      </c>
      <c r="D549">
        <v>19075098</v>
      </c>
      <c r="E549" t="s">
        <v>160</v>
      </c>
      <c r="F549">
        <v>8736</v>
      </c>
      <c r="G549" s="1">
        <v>44201</v>
      </c>
      <c r="H549" s="1">
        <v>43808</v>
      </c>
      <c r="I549" s="1">
        <v>43808</v>
      </c>
      <c r="J549" t="s">
        <v>51</v>
      </c>
      <c r="N549" t="s">
        <v>52</v>
      </c>
      <c r="O549" t="s">
        <v>53</v>
      </c>
      <c r="P549" t="s">
        <v>70</v>
      </c>
      <c r="Q549" t="s">
        <v>1436</v>
      </c>
      <c r="R549" t="s">
        <v>63</v>
      </c>
      <c r="S549" t="s">
        <v>121</v>
      </c>
      <c r="T549" t="s">
        <v>146</v>
      </c>
      <c r="U549">
        <v>1</v>
      </c>
      <c r="V549" t="s">
        <v>42</v>
      </c>
      <c r="W549" t="s">
        <v>42</v>
      </c>
      <c r="X549" t="s">
        <v>42</v>
      </c>
      <c r="Y549" t="s">
        <v>42</v>
      </c>
      <c r="AB549" t="s">
        <v>48</v>
      </c>
      <c r="AC549" t="s">
        <v>58</v>
      </c>
      <c r="AH549" t="s">
        <v>49</v>
      </c>
      <c r="AI549">
        <v>393</v>
      </c>
    </row>
    <row r="550" spans="1:35" hidden="1" x14ac:dyDescent="0.25">
      <c r="A550" t="s">
        <v>34</v>
      </c>
      <c r="B550" t="s">
        <v>35</v>
      </c>
      <c r="C550" t="s">
        <v>671</v>
      </c>
      <c r="D550">
        <v>19075085</v>
      </c>
      <c r="E550" t="s">
        <v>672</v>
      </c>
      <c r="F550">
        <v>2828</v>
      </c>
      <c r="G550" s="1">
        <v>44524</v>
      </c>
      <c r="H550" s="1"/>
      <c r="I550" s="1">
        <v>44431</v>
      </c>
      <c r="J550" t="s">
        <v>51</v>
      </c>
      <c r="N550" t="s">
        <v>52</v>
      </c>
      <c r="O550" t="s">
        <v>40</v>
      </c>
      <c r="P550" t="s">
        <v>332</v>
      </c>
      <c r="Q550" t="s">
        <v>1437</v>
      </c>
      <c r="R550" t="s">
        <v>63</v>
      </c>
      <c r="S550" t="s">
        <v>761</v>
      </c>
      <c r="T550" t="s">
        <v>290</v>
      </c>
      <c r="U550">
        <v>1</v>
      </c>
      <c r="V550" t="s">
        <v>49</v>
      </c>
      <c r="W550" t="s">
        <v>42</v>
      </c>
      <c r="X550" t="s">
        <v>49</v>
      </c>
      <c r="Y550" t="s">
        <v>42</v>
      </c>
      <c r="Z550" t="s">
        <v>83</v>
      </c>
      <c r="AB550" t="s">
        <v>48</v>
      </c>
      <c r="AC550" t="s">
        <v>58</v>
      </c>
      <c r="AD550" t="s">
        <v>46</v>
      </c>
      <c r="AE550">
        <v>2019</v>
      </c>
      <c r="AF550" t="s">
        <v>333</v>
      </c>
      <c r="AG550" t="s">
        <v>333</v>
      </c>
      <c r="AH550" t="s">
        <v>42</v>
      </c>
      <c r="AI550">
        <v>93</v>
      </c>
    </row>
    <row r="551" spans="1:35" hidden="1" x14ac:dyDescent="0.25">
      <c r="A551" t="s">
        <v>34</v>
      </c>
      <c r="B551" t="s">
        <v>35</v>
      </c>
      <c r="C551" t="s">
        <v>234</v>
      </c>
      <c r="D551">
        <v>19075208</v>
      </c>
      <c r="E551" t="s">
        <v>235</v>
      </c>
      <c r="F551">
        <v>30799</v>
      </c>
      <c r="G551" s="1">
        <v>44527</v>
      </c>
      <c r="H551" s="1"/>
      <c r="I551" s="1">
        <v>43818</v>
      </c>
      <c r="J551" t="s">
        <v>69</v>
      </c>
      <c r="N551" t="s">
        <v>52</v>
      </c>
      <c r="O551" t="s">
        <v>53</v>
      </c>
      <c r="P551" t="s">
        <v>236</v>
      </c>
      <c r="Q551" t="s">
        <v>1437</v>
      </c>
      <c r="R551" t="s">
        <v>63</v>
      </c>
      <c r="S551" t="s">
        <v>349</v>
      </c>
      <c r="T551" t="s">
        <v>256</v>
      </c>
      <c r="U551">
        <v>1</v>
      </c>
      <c r="V551" t="s">
        <v>42</v>
      </c>
      <c r="W551" t="s">
        <v>42</v>
      </c>
      <c r="X551" t="s">
        <v>42</v>
      </c>
      <c r="Y551" t="s">
        <v>42</v>
      </c>
      <c r="AA551" t="s">
        <v>113</v>
      </c>
      <c r="AB551" t="s">
        <v>73</v>
      </c>
      <c r="AC551" t="s">
        <v>74</v>
      </c>
      <c r="AD551" t="s">
        <v>46</v>
      </c>
      <c r="AE551">
        <v>2019</v>
      </c>
      <c r="AF551" t="s">
        <v>47</v>
      </c>
      <c r="AG551" t="s">
        <v>48</v>
      </c>
      <c r="AH551" t="s">
        <v>49</v>
      </c>
      <c r="AI551">
        <v>709</v>
      </c>
    </row>
    <row r="552" spans="1:35" hidden="1" x14ac:dyDescent="0.25">
      <c r="A552" t="s">
        <v>34</v>
      </c>
      <c r="B552" t="s">
        <v>35</v>
      </c>
      <c r="E552" t="s">
        <v>766</v>
      </c>
      <c r="F552">
        <v>5169</v>
      </c>
      <c r="G552" s="1">
        <v>44324</v>
      </c>
      <c r="H552" s="1"/>
      <c r="I552" s="1">
        <v>43808</v>
      </c>
      <c r="J552" t="s">
        <v>93</v>
      </c>
      <c r="N552" t="s">
        <v>52</v>
      </c>
      <c r="O552" t="s">
        <v>53</v>
      </c>
      <c r="P552" t="s">
        <v>54</v>
      </c>
      <c r="Q552" t="s">
        <v>1437</v>
      </c>
      <c r="R552" t="s">
        <v>63</v>
      </c>
      <c r="S552" t="s">
        <v>479</v>
      </c>
      <c r="T552" t="s">
        <v>64</v>
      </c>
      <c r="U552">
        <v>1</v>
      </c>
      <c r="V552" t="s">
        <v>49</v>
      </c>
      <c r="W552" t="s">
        <v>42</v>
      </c>
      <c r="X552" t="s">
        <v>49</v>
      </c>
      <c r="Y552" t="s">
        <v>42</v>
      </c>
      <c r="Z552" t="s">
        <v>83</v>
      </c>
      <c r="AB552" t="s">
        <v>73</v>
      </c>
      <c r="AC552" t="s">
        <v>74</v>
      </c>
      <c r="AD552" t="s">
        <v>46</v>
      </c>
      <c r="AE552">
        <v>2019</v>
      </c>
      <c r="AF552" t="s">
        <v>47</v>
      </c>
      <c r="AG552" t="s">
        <v>48</v>
      </c>
      <c r="AH552" t="s">
        <v>49</v>
      </c>
      <c r="AI552">
        <v>516</v>
      </c>
    </row>
    <row r="553" spans="1:35" hidden="1" x14ac:dyDescent="0.25">
      <c r="A553" t="s">
        <v>34</v>
      </c>
      <c r="B553" t="s">
        <v>35</v>
      </c>
      <c r="C553" t="s">
        <v>345</v>
      </c>
      <c r="D553">
        <v>18095085</v>
      </c>
      <c r="E553" t="s">
        <v>346</v>
      </c>
      <c r="F553">
        <v>34430</v>
      </c>
      <c r="G553" s="1">
        <v>44527</v>
      </c>
      <c r="H553" s="1"/>
      <c r="I553" s="1">
        <v>43818</v>
      </c>
      <c r="J553" t="s">
        <v>93</v>
      </c>
      <c r="N553" t="s">
        <v>52</v>
      </c>
      <c r="O553" t="s">
        <v>40</v>
      </c>
      <c r="P553" t="s">
        <v>236</v>
      </c>
      <c r="Q553" t="s">
        <v>1437</v>
      </c>
      <c r="R553" t="s">
        <v>77</v>
      </c>
      <c r="S553" t="s">
        <v>77</v>
      </c>
      <c r="T553" t="s">
        <v>44</v>
      </c>
      <c r="U553">
        <v>1</v>
      </c>
      <c r="V553" t="s">
        <v>42</v>
      </c>
      <c r="W553" t="s">
        <v>42</v>
      </c>
      <c r="X553" t="s">
        <v>42</v>
      </c>
      <c r="Y553" t="s">
        <v>42</v>
      </c>
      <c r="AB553" t="s">
        <v>73</v>
      </c>
      <c r="AC553" t="s">
        <v>74</v>
      </c>
      <c r="AD553" t="s">
        <v>46</v>
      </c>
      <c r="AE553">
        <v>2019</v>
      </c>
      <c r="AF553" t="s">
        <v>47</v>
      </c>
      <c r="AG553" t="s">
        <v>48</v>
      </c>
      <c r="AH553" t="s">
        <v>49</v>
      </c>
      <c r="AI553">
        <v>709</v>
      </c>
    </row>
    <row r="554" spans="1:35" hidden="1" x14ac:dyDescent="0.25">
      <c r="A554" t="s">
        <v>34</v>
      </c>
      <c r="B554" t="s">
        <v>35</v>
      </c>
      <c r="C554" t="s">
        <v>536</v>
      </c>
      <c r="D554">
        <v>18095054</v>
      </c>
      <c r="E554" t="s">
        <v>537</v>
      </c>
      <c r="G554" s="1">
        <v>43962</v>
      </c>
      <c r="H554" s="1"/>
      <c r="I554" s="1">
        <v>43734</v>
      </c>
      <c r="J554" t="s">
        <v>516</v>
      </c>
      <c r="N554" t="s">
        <v>39</v>
      </c>
      <c r="O554" t="s">
        <v>170</v>
      </c>
      <c r="P554" t="s">
        <v>54</v>
      </c>
      <c r="Q554" t="s">
        <v>1437</v>
      </c>
      <c r="R554" t="s">
        <v>63</v>
      </c>
      <c r="S554" t="s">
        <v>210</v>
      </c>
      <c r="T554" t="s">
        <v>216</v>
      </c>
      <c r="U554">
        <v>1</v>
      </c>
      <c r="V554" t="s">
        <v>42</v>
      </c>
      <c r="W554" t="s">
        <v>42</v>
      </c>
      <c r="X554" t="s">
        <v>42</v>
      </c>
      <c r="Y554" t="s">
        <v>42</v>
      </c>
      <c r="AB554" t="s">
        <v>48</v>
      </c>
      <c r="AC554" t="s">
        <v>58</v>
      </c>
      <c r="AD554" t="s">
        <v>46</v>
      </c>
      <c r="AE554">
        <v>2019</v>
      </c>
      <c r="AF554" t="s">
        <v>47</v>
      </c>
      <c r="AG554" t="s">
        <v>48</v>
      </c>
      <c r="AH554" t="s">
        <v>49</v>
      </c>
      <c r="AI554">
        <v>228</v>
      </c>
    </row>
    <row r="555" spans="1:35" hidden="1" x14ac:dyDescent="0.25">
      <c r="A555" t="s">
        <v>34</v>
      </c>
      <c r="B555" t="s">
        <v>35</v>
      </c>
      <c r="C555" t="s">
        <v>345</v>
      </c>
      <c r="D555">
        <v>18095085</v>
      </c>
      <c r="E555" t="s">
        <v>346</v>
      </c>
      <c r="F555">
        <v>1323</v>
      </c>
      <c r="G555" s="1">
        <v>43906</v>
      </c>
      <c r="H555" s="1"/>
      <c r="I555" s="1">
        <v>43818</v>
      </c>
      <c r="J555" t="s">
        <v>93</v>
      </c>
      <c r="K555" s="2" t="s">
        <v>209</v>
      </c>
      <c r="L555" t="s">
        <v>210</v>
      </c>
      <c r="M555">
        <v>2</v>
      </c>
      <c r="N555" t="s">
        <v>52</v>
      </c>
      <c r="O555" t="s">
        <v>170</v>
      </c>
      <c r="P555" t="s">
        <v>236</v>
      </c>
      <c r="Q555" t="s">
        <v>1436</v>
      </c>
      <c r="R555" t="s">
        <v>63</v>
      </c>
      <c r="S555" t="s">
        <v>210</v>
      </c>
      <c r="T555" t="s">
        <v>64</v>
      </c>
      <c r="U555">
        <v>1</v>
      </c>
      <c r="V555" t="s">
        <v>49</v>
      </c>
      <c r="W555" t="s">
        <v>49</v>
      </c>
      <c r="X555" t="s">
        <v>42</v>
      </c>
      <c r="Y555" t="s">
        <v>42</v>
      </c>
      <c r="Z555" t="s">
        <v>65</v>
      </c>
      <c r="AB555" t="s">
        <v>73</v>
      </c>
      <c r="AC555" t="s">
        <v>74</v>
      </c>
      <c r="AD555" t="s">
        <v>46</v>
      </c>
      <c r="AE555">
        <v>2019</v>
      </c>
      <c r="AF555" t="s">
        <v>47</v>
      </c>
      <c r="AG555" t="s">
        <v>48</v>
      </c>
      <c r="AH555" t="s">
        <v>49</v>
      </c>
      <c r="AI555">
        <v>88</v>
      </c>
    </row>
    <row r="556" spans="1:35" hidden="1" x14ac:dyDescent="0.25">
      <c r="A556" t="s">
        <v>34</v>
      </c>
      <c r="B556" t="s">
        <v>35</v>
      </c>
      <c r="C556" t="s">
        <v>442</v>
      </c>
      <c r="D556">
        <v>18095132</v>
      </c>
      <c r="E556" t="s">
        <v>443</v>
      </c>
      <c r="F556">
        <v>32450</v>
      </c>
      <c r="G556" s="1">
        <v>44526</v>
      </c>
      <c r="H556" s="1"/>
      <c r="I556" s="1">
        <v>43721</v>
      </c>
      <c r="J556" t="s">
        <v>51</v>
      </c>
      <c r="N556" t="s">
        <v>39</v>
      </c>
      <c r="O556" t="s">
        <v>53</v>
      </c>
      <c r="P556" t="s">
        <v>41</v>
      </c>
      <c r="Q556" t="s">
        <v>1437</v>
      </c>
      <c r="R556" t="s">
        <v>63</v>
      </c>
      <c r="S556" t="s">
        <v>764</v>
      </c>
      <c r="T556" t="s">
        <v>260</v>
      </c>
      <c r="U556">
        <v>1</v>
      </c>
      <c r="V556" t="s">
        <v>42</v>
      </c>
      <c r="W556" t="s">
        <v>42</v>
      </c>
      <c r="X556" t="s">
        <v>42</v>
      </c>
      <c r="Y556" t="s">
        <v>42</v>
      </c>
      <c r="AB556" t="s">
        <v>48</v>
      </c>
      <c r="AC556" t="s">
        <v>58</v>
      </c>
      <c r="AD556" t="s">
        <v>46</v>
      </c>
      <c r="AE556">
        <v>2019</v>
      </c>
      <c r="AF556" t="s">
        <v>47</v>
      </c>
      <c r="AG556" t="s">
        <v>48</v>
      </c>
      <c r="AH556" t="s">
        <v>49</v>
      </c>
      <c r="AI556">
        <v>805</v>
      </c>
    </row>
    <row r="557" spans="1:35" hidden="1" x14ac:dyDescent="0.25">
      <c r="A557" t="s">
        <v>34</v>
      </c>
      <c r="B557" t="s">
        <v>35</v>
      </c>
      <c r="C557" t="s">
        <v>359</v>
      </c>
      <c r="D557">
        <v>19075165</v>
      </c>
      <c r="E557" t="s">
        <v>360</v>
      </c>
      <c r="F557">
        <v>37449</v>
      </c>
      <c r="G557" s="1">
        <v>44526</v>
      </c>
      <c r="H557" s="1"/>
      <c r="I557" s="1">
        <v>43818</v>
      </c>
      <c r="J557" t="s">
        <v>93</v>
      </c>
      <c r="N557" t="s">
        <v>52</v>
      </c>
      <c r="O557" t="s">
        <v>40</v>
      </c>
      <c r="P557" t="s">
        <v>236</v>
      </c>
      <c r="Q557" t="s">
        <v>1437</v>
      </c>
      <c r="R557" t="s">
        <v>77</v>
      </c>
      <c r="S557" t="s">
        <v>77</v>
      </c>
      <c r="T557" t="s">
        <v>44</v>
      </c>
      <c r="U557">
        <v>1</v>
      </c>
      <c r="V557" t="s">
        <v>42</v>
      </c>
      <c r="W557" t="s">
        <v>42</v>
      </c>
      <c r="X557" t="s">
        <v>42</v>
      </c>
      <c r="Y557" t="s">
        <v>42</v>
      </c>
      <c r="AB557" t="s">
        <v>73</v>
      </c>
      <c r="AC557" t="s">
        <v>74</v>
      </c>
      <c r="AD557" t="s">
        <v>46</v>
      </c>
      <c r="AE557">
        <v>2019</v>
      </c>
      <c r="AF557" t="s">
        <v>47</v>
      </c>
      <c r="AG557" t="s">
        <v>48</v>
      </c>
      <c r="AH557" t="s">
        <v>49</v>
      </c>
      <c r="AI557">
        <v>708</v>
      </c>
    </row>
    <row r="558" spans="1:35" hidden="1" x14ac:dyDescent="0.25">
      <c r="A558" t="s">
        <v>34</v>
      </c>
      <c r="B558" t="s">
        <v>35</v>
      </c>
      <c r="C558" t="s">
        <v>359</v>
      </c>
      <c r="D558">
        <v>19075165</v>
      </c>
      <c r="E558" t="s">
        <v>360</v>
      </c>
      <c r="F558">
        <v>37449</v>
      </c>
      <c r="G558" s="1">
        <v>44526</v>
      </c>
      <c r="H558" s="1"/>
      <c r="I558" s="1">
        <v>43818</v>
      </c>
      <c r="J558" t="s">
        <v>93</v>
      </c>
      <c r="K558" s="2" t="s">
        <v>125</v>
      </c>
      <c r="L558" t="s">
        <v>126</v>
      </c>
      <c r="M558">
        <v>1</v>
      </c>
      <c r="N558" t="s">
        <v>52</v>
      </c>
      <c r="O558" t="s">
        <v>40</v>
      </c>
      <c r="P558" t="s">
        <v>236</v>
      </c>
      <c r="Q558" t="s">
        <v>1437</v>
      </c>
      <c r="R558" t="s">
        <v>63</v>
      </c>
      <c r="S558" t="s">
        <v>765</v>
      </c>
      <c r="T558" t="s">
        <v>64</v>
      </c>
      <c r="U558">
        <v>1</v>
      </c>
      <c r="V558" t="s">
        <v>49</v>
      </c>
      <c r="W558" t="s">
        <v>49</v>
      </c>
      <c r="X558" t="s">
        <v>42</v>
      </c>
      <c r="Y558" t="s">
        <v>42</v>
      </c>
      <c r="Z558" t="s">
        <v>65</v>
      </c>
      <c r="AB558" t="s">
        <v>73</v>
      </c>
      <c r="AC558" t="s">
        <v>74</v>
      </c>
      <c r="AD558" t="s">
        <v>46</v>
      </c>
      <c r="AE558">
        <v>2019</v>
      </c>
      <c r="AF558" t="s">
        <v>47</v>
      </c>
      <c r="AG558" t="s">
        <v>48</v>
      </c>
      <c r="AH558" t="s">
        <v>49</v>
      </c>
      <c r="AI558">
        <v>708</v>
      </c>
    </row>
    <row r="559" spans="1:35" hidden="1" x14ac:dyDescent="0.25">
      <c r="A559" t="s">
        <v>34</v>
      </c>
      <c r="B559" t="s">
        <v>35</v>
      </c>
      <c r="C559" t="s">
        <v>359</v>
      </c>
      <c r="D559">
        <v>19075165</v>
      </c>
      <c r="E559" t="s">
        <v>360</v>
      </c>
      <c r="F559">
        <v>37449</v>
      </c>
      <c r="G559" s="1">
        <v>44526</v>
      </c>
      <c r="H559" s="1"/>
      <c r="I559" s="1">
        <v>43818</v>
      </c>
      <c r="J559" t="s">
        <v>93</v>
      </c>
      <c r="N559" t="s">
        <v>52</v>
      </c>
      <c r="O559" t="s">
        <v>40</v>
      </c>
      <c r="P559" t="s">
        <v>236</v>
      </c>
      <c r="Q559" t="s">
        <v>1437</v>
      </c>
      <c r="R559" t="s">
        <v>63</v>
      </c>
      <c r="S559" t="s">
        <v>651</v>
      </c>
      <c r="T559" t="s">
        <v>260</v>
      </c>
      <c r="U559">
        <v>1</v>
      </c>
      <c r="V559" t="s">
        <v>42</v>
      </c>
      <c r="W559" t="s">
        <v>42</v>
      </c>
      <c r="X559" t="s">
        <v>42</v>
      </c>
      <c r="Y559" t="s">
        <v>42</v>
      </c>
      <c r="AB559" t="s">
        <v>73</v>
      </c>
      <c r="AC559" t="s">
        <v>74</v>
      </c>
      <c r="AD559" t="s">
        <v>46</v>
      </c>
      <c r="AE559">
        <v>2019</v>
      </c>
      <c r="AF559" t="s">
        <v>47</v>
      </c>
      <c r="AG559" t="s">
        <v>48</v>
      </c>
      <c r="AH559" t="s">
        <v>49</v>
      </c>
      <c r="AI559">
        <v>708</v>
      </c>
    </row>
    <row r="560" spans="1:35" hidden="1" x14ac:dyDescent="0.25">
      <c r="A560" t="s">
        <v>34</v>
      </c>
      <c r="B560" t="s">
        <v>35</v>
      </c>
      <c r="C560" t="s">
        <v>762</v>
      </c>
      <c r="D560">
        <v>19075209</v>
      </c>
      <c r="E560" t="s">
        <v>763</v>
      </c>
      <c r="F560">
        <v>37827</v>
      </c>
      <c r="G560" s="1">
        <v>44526</v>
      </c>
      <c r="H560" s="1"/>
      <c r="I560" s="1">
        <v>43818</v>
      </c>
      <c r="J560" t="s">
        <v>69</v>
      </c>
      <c r="N560" t="s">
        <v>52</v>
      </c>
      <c r="O560" t="s">
        <v>53</v>
      </c>
      <c r="P560" t="s">
        <v>236</v>
      </c>
      <c r="Q560" t="s">
        <v>1436</v>
      </c>
      <c r="R560" t="s">
        <v>63</v>
      </c>
      <c r="S560" t="s">
        <v>121</v>
      </c>
      <c r="T560" t="s">
        <v>146</v>
      </c>
      <c r="U560">
        <v>1</v>
      </c>
      <c r="V560" t="s">
        <v>42</v>
      </c>
      <c r="W560" t="s">
        <v>42</v>
      </c>
      <c r="X560" t="s">
        <v>42</v>
      </c>
      <c r="Y560" t="s">
        <v>42</v>
      </c>
      <c r="AB560" t="s">
        <v>73</v>
      </c>
      <c r="AC560" t="s">
        <v>74</v>
      </c>
      <c r="AD560" t="s">
        <v>46</v>
      </c>
      <c r="AE560">
        <v>2019</v>
      </c>
      <c r="AF560" t="s">
        <v>47</v>
      </c>
      <c r="AG560" t="s">
        <v>48</v>
      </c>
      <c r="AH560" t="s">
        <v>49</v>
      </c>
      <c r="AI560">
        <v>708</v>
      </c>
    </row>
    <row r="561" spans="1:35" hidden="1" x14ac:dyDescent="0.25">
      <c r="A561" t="s">
        <v>34</v>
      </c>
      <c r="B561" t="s">
        <v>35</v>
      </c>
      <c r="C561" t="s">
        <v>538</v>
      </c>
      <c r="D561">
        <v>18095093</v>
      </c>
      <c r="E561" t="s">
        <v>539</v>
      </c>
      <c r="F561">
        <v>14947</v>
      </c>
      <c r="G561" s="1">
        <v>44145</v>
      </c>
      <c r="H561" s="1"/>
      <c r="I561" s="1">
        <v>43734</v>
      </c>
      <c r="J561" t="s">
        <v>51</v>
      </c>
      <c r="N561" t="s">
        <v>39</v>
      </c>
      <c r="O561" t="s">
        <v>40</v>
      </c>
      <c r="P561" t="s">
        <v>54</v>
      </c>
      <c r="Q561" t="s">
        <v>1437</v>
      </c>
      <c r="R561" t="s">
        <v>63</v>
      </c>
      <c r="S561" t="s">
        <v>1434</v>
      </c>
      <c r="T561" t="s">
        <v>64</v>
      </c>
      <c r="U561">
        <v>1</v>
      </c>
      <c r="V561" t="s">
        <v>49</v>
      </c>
      <c r="W561" t="s">
        <v>49</v>
      </c>
      <c r="X561" t="s">
        <v>42</v>
      </c>
      <c r="Y561" t="s">
        <v>42</v>
      </c>
      <c r="Z561" t="s">
        <v>65</v>
      </c>
      <c r="AA561" t="s">
        <v>254</v>
      </c>
      <c r="AB561" t="s">
        <v>48</v>
      </c>
      <c r="AC561" t="s">
        <v>58</v>
      </c>
      <c r="AD561" t="s">
        <v>46</v>
      </c>
      <c r="AE561">
        <v>2019</v>
      </c>
      <c r="AF561" t="s">
        <v>47</v>
      </c>
      <c r="AG561" t="s">
        <v>48</v>
      </c>
      <c r="AH561" t="s">
        <v>49</v>
      </c>
      <c r="AI561">
        <v>411</v>
      </c>
    </row>
    <row r="562" spans="1:35" hidden="1" x14ac:dyDescent="0.25">
      <c r="A562" t="s">
        <v>34</v>
      </c>
      <c r="B562" t="s">
        <v>35</v>
      </c>
      <c r="C562" t="s">
        <v>531</v>
      </c>
      <c r="D562">
        <v>19075064</v>
      </c>
      <c r="E562" t="s">
        <v>532</v>
      </c>
      <c r="F562">
        <v>10134</v>
      </c>
      <c r="G562" s="1">
        <v>44523</v>
      </c>
      <c r="H562" s="1"/>
      <c r="I562" s="1">
        <v>44265</v>
      </c>
      <c r="J562" t="s">
        <v>69</v>
      </c>
      <c r="N562" t="s">
        <v>52</v>
      </c>
      <c r="O562" t="s">
        <v>40</v>
      </c>
      <c r="P562" t="s">
        <v>112</v>
      </c>
      <c r="Q562" t="s">
        <v>1437</v>
      </c>
      <c r="R562" t="s">
        <v>63</v>
      </c>
      <c r="S562" t="s">
        <v>767</v>
      </c>
      <c r="T562" t="s">
        <v>151</v>
      </c>
      <c r="U562">
        <v>1</v>
      </c>
      <c r="V562" t="s">
        <v>42</v>
      </c>
      <c r="W562" t="s">
        <v>42</v>
      </c>
      <c r="X562" t="s">
        <v>42</v>
      </c>
      <c r="Y562" t="s">
        <v>42</v>
      </c>
      <c r="AB562" t="s">
        <v>73</v>
      </c>
      <c r="AC562" t="s">
        <v>74</v>
      </c>
      <c r="AD562" t="s">
        <v>46</v>
      </c>
      <c r="AE562">
        <v>2019</v>
      </c>
      <c r="AF562" t="s">
        <v>47</v>
      </c>
      <c r="AG562" t="s">
        <v>48</v>
      </c>
      <c r="AH562" t="s">
        <v>49</v>
      </c>
      <c r="AI562">
        <v>258</v>
      </c>
    </row>
    <row r="563" spans="1:35" hidden="1" x14ac:dyDescent="0.25">
      <c r="A563" t="s">
        <v>34</v>
      </c>
      <c r="B563" t="s">
        <v>35</v>
      </c>
      <c r="C563" t="s">
        <v>531</v>
      </c>
      <c r="D563">
        <v>19075064</v>
      </c>
      <c r="E563" t="s">
        <v>532</v>
      </c>
      <c r="F563">
        <v>10134</v>
      </c>
      <c r="G563" s="1">
        <v>44523</v>
      </c>
      <c r="H563" s="1"/>
      <c r="I563" s="1">
        <v>44265</v>
      </c>
      <c r="J563" t="s">
        <v>69</v>
      </c>
      <c r="N563" t="s">
        <v>52</v>
      </c>
      <c r="O563" t="s">
        <v>40</v>
      </c>
      <c r="P563" t="s">
        <v>112</v>
      </c>
      <c r="Q563" t="s">
        <v>1437</v>
      </c>
      <c r="R563" t="s">
        <v>172</v>
      </c>
      <c r="S563" t="s">
        <v>172</v>
      </c>
      <c r="T563" t="s">
        <v>44</v>
      </c>
      <c r="U563">
        <v>1</v>
      </c>
      <c r="V563" t="s">
        <v>42</v>
      </c>
      <c r="W563" t="s">
        <v>42</v>
      </c>
      <c r="X563" t="s">
        <v>42</v>
      </c>
      <c r="Y563" t="s">
        <v>42</v>
      </c>
      <c r="AB563" t="s">
        <v>73</v>
      </c>
      <c r="AC563" t="s">
        <v>74</v>
      </c>
      <c r="AD563" t="s">
        <v>46</v>
      </c>
      <c r="AE563">
        <v>2019</v>
      </c>
      <c r="AF563" t="s">
        <v>47</v>
      </c>
      <c r="AG563" t="s">
        <v>48</v>
      </c>
      <c r="AH563" t="s">
        <v>49</v>
      </c>
      <c r="AI563">
        <v>258</v>
      </c>
    </row>
    <row r="564" spans="1:35" hidden="1" x14ac:dyDescent="0.25">
      <c r="A564" t="s">
        <v>34</v>
      </c>
      <c r="B564" t="s">
        <v>35</v>
      </c>
      <c r="C564" t="s">
        <v>131</v>
      </c>
      <c r="D564">
        <v>19075128</v>
      </c>
      <c r="E564" t="s">
        <v>132</v>
      </c>
      <c r="F564">
        <v>2246</v>
      </c>
      <c r="G564" s="1">
        <v>44522</v>
      </c>
      <c r="H564" s="1"/>
      <c r="I564" s="1">
        <v>44428</v>
      </c>
      <c r="J564" t="s">
        <v>38</v>
      </c>
      <c r="N564" t="s">
        <v>52</v>
      </c>
      <c r="O564" t="s">
        <v>53</v>
      </c>
      <c r="P564" t="s">
        <v>133</v>
      </c>
      <c r="Q564" t="s">
        <v>1437</v>
      </c>
      <c r="R564" t="s">
        <v>63</v>
      </c>
      <c r="S564" t="s">
        <v>768</v>
      </c>
      <c r="T564" t="s">
        <v>67</v>
      </c>
      <c r="U564">
        <v>1</v>
      </c>
      <c r="V564" t="s">
        <v>42</v>
      </c>
      <c r="W564" t="s">
        <v>42</v>
      </c>
      <c r="X564" t="s">
        <v>42</v>
      </c>
      <c r="Y564" t="s">
        <v>42</v>
      </c>
      <c r="AA564" t="s">
        <v>769</v>
      </c>
      <c r="AB564" t="s">
        <v>301</v>
      </c>
      <c r="AC564" t="s">
        <v>45</v>
      </c>
      <c r="AD564" t="s">
        <v>46</v>
      </c>
      <c r="AE564">
        <v>2019</v>
      </c>
      <c r="AF564" t="s">
        <v>47</v>
      </c>
      <c r="AG564" t="s">
        <v>48</v>
      </c>
      <c r="AH564" t="s">
        <v>49</v>
      </c>
      <c r="AI564">
        <v>94</v>
      </c>
    </row>
    <row r="565" spans="1:35" hidden="1" x14ac:dyDescent="0.25">
      <c r="A565" t="s">
        <v>34</v>
      </c>
      <c r="B565" t="s">
        <v>35</v>
      </c>
      <c r="C565" t="s">
        <v>538</v>
      </c>
      <c r="D565">
        <v>18095093</v>
      </c>
      <c r="E565" t="s">
        <v>539</v>
      </c>
      <c r="F565">
        <v>14947</v>
      </c>
      <c r="G565" s="1">
        <v>44145</v>
      </c>
      <c r="H565" s="1"/>
      <c r="I565" s="1">
        <v>43734</v>
      </c>
      <c r="J565" t="s">
        <v>51</v>
      </c>
      <c r="N565" t="s">
        <v>39</v>
      </c>
      <c r="O565" t="s">
        <v>40</v>
      </c>
      <c r="P565" t="s">
        <v>54</v>
      </c>
      <c r="Q565" t="s">
        <v>1437</v>
      </c>
      <c r="R565" t="s">
        <v>105</v>
      </c>
      <c r="S565" t="s">
        <v>105</v>
      </c>
      <c r="T565" t="s">
        <v>44</v>
      </c>
      <c r="U565">
        <v>1</v>
      </c>
      <c r="V565" t="s">
        <v>42</v>
      </c>
      <c r="W565" t="s">
        <v>42</v>
      </c>
      <c r="X565" t="s">
        <v>42</v>
      </c>
      <c r="Y565" t="s">
        <v>42</v>
      </c>
      <c r="AB565" t="s">
        <v>48</v>
      </c>
      <c r="AC565" t="s">
        <v>58</v>
      </c>
      <c r="AD565" t="s">
        <v>46</v>
      </c>
      <c r="AE565">
        <v>2019</v>
      </c>
      <c r="AF565" t="s">
        <v>47</v>
      </c>
      <c r="AG565" t="s">
        <v>48</v>
      </c>
      <c r="AH565" t="s">
        <v>49</v>
      </c>
      <c r="AI565">
        <v>411</v>
      </c>
    </row>
    <row r="566" spans="1:35" hidden="1" x14ac:dyDescent="0.25">
      <c r="A566" t="s">
        <v>34</v>
      </c>
      <c r="B566" t="s">
        <v>35</v>
      </c>
      <c r="C566" t="s">
        <v>295</v>
      </c>
      <c r="D566">
        <v>18095127</v>
      </c>
      <c r="E566" t="s">
        <v>296</v>
      </c>
      <c r="F566">
        <v>187</v>
      </c>
      <c r="G566" s="1">
        <v>43906</v>
      </c>
      <c r="H566" s="1">
        <v>43710</v>
      </c>
      <c r="I566" s="1">
        <v>43721</v>
      </c>
      <c r="J566" t="s">
        <v>217</v>
      </c>
      <c r="K566" s="2" t="s">
        <v>772</v>
      </c>
      <c r="L566" t="s">
        <v>773</v>
      </c>
      <c r="M566">
        <v>1</v>
      </c>
      <c r="N566" t="s">
        <v>39</v>
      </c>
      <c r="O566" t="s">
        <v>53</v>
      </c>
      <c r="Q566" t="s">
        <v>1436</v>
      </c>
      <c r="R566" t="s">
        <v>63</v>
      </c>
      <c r="S566" t="s">
        <v>773</v>
      </c>
      <c r="T566" t="s">
        <v>64</v>
      </c>
      <c r="U566">
        <v>1</v>
      </c>
      <c r="V566" t="s">
        <v>49</v>
      </c>
      <c r="W566" t="s">
        <v>49</v>
      </c>
      <c r="X566" t="s">
        <v>42</v>
      </c>
      <c r="Y566" t="s">
        <v>42</v>
      </c>
      <c r="Z566" t="s">
        <v>65</v>
      </c>
      <c r="AB566" t="s">
        <v>73</v>
      </c>
      <c r="AC566" t="s">
        <v>74</v>
      </c>
      <c r="AD566" t="s">
        <v>46</v>
      </c>
      <c r="AE566">
        <v>2019</v>
      </c>
      <c r="AF566" t="s">
        <v>47</v>
      </c>
      <c r="AG566" t="s">
        <v>48</v>
      </c>
      <c r="AH566" t="s">
        <v>49</v>
      </c>
      <c r="AI566">
        <v>185</v>
      </c>
    </row>
    <row r="567" spans="1:35" hidden="1" x14ac:dyDescent="0.25">
      <c r="A567" t="s">
        <v>34</v>
      </c>
      <c r="B567" t="s">
        <v>35</v>
      </c>
      <c r="C567" t="s">
        <v>426</v>
      </c>
      <c r="D567">
        <v>18043051</v>
      </c>
      <c r="E567" t="s">
        <v>427</v>
      </c>
      <c r="F567">
        <v>20184</v>
      </c>
      <c r="G567" s="1">
        <v>44524</v>
      </c>
      <c r="H567" s="1"/>
      <c r="I567" s="1">
        <v>44105</v>
      </c>
      <c r="J567" t="s">
        <v>69</v>
      </c>
      <c r="N567" t="s">
        <v>52</v>
      </c>
      <c r="O567" t="s">
        <v>40</v>
      </c>
      <c r="P567" t="s">
        <v>99</v>
      </c>
      <c r="Q567" t="s">
        <v>1437</v>
      </c>
      <c r="R567" t="s">
        <v>142</v>
      </c>
      <c r="S567" t="s">
        <v>142</v>
      </c>
      <c r="T567" t="s">
        <v>44</v>
      </c>
      <c r="U567">
        <v>1</v>
      </c>
      <c r="V567" t="s">
        <v>42</v>
      </c>
      <c r="W567" t="s">
        <v>42</v>
      </c>
      <c r="X567" t="s">
        <v>42</v>
      </c>
      <c r="Y567" t="s">
        <v>42</v>
      </c>
      <c r="AB567" t="s">
        <v>73</v>
      </c>
      <c r="AC567" t="s">
        <v>74</v>
      </c>
      <c r="AD567" t="s">
        <v>46</v>
      </c>
      <c r="AE567">
        <v>2019</v>
      </c>
      <c r="AF567" t="s">
        <v>100</v>
      </c>
      <c r="AG567" t="s">
        <v>48</v>
      </c>
      <c r="AH567" t="s">
        <v>49</v>
      </c>
      <c r="AI567">
        <v>419</v>
      </c>
    </row>
    <row r="568" spans="1:35" hidden="1" x14ac:dyDescent="0.25">
      <c r="A568" t="s">
        <v>34</v>
      </c>
      <c r="B568" t="s">
        <v>35</v>
      </c>
      <c r="C568" t="s">
        <v>426</v>
      </c>
      <c r="D568">
        <v>18043051</v>
      </c>
      <c r="E568" t="s">
        <v>427</v>
      </c>
      <c r="F568">
        <v>20184</v>
      </c>
      <c r="G568" s="1">
        <v>44524</v>
      </c>
      <c r="H568" s="1"/>
      <c r="I568" s="1">
        <v>44105</v>
      </c>
      <c r="J568" t="s">
        <v>69</v>
      </c>
      <c r="N568" t="s">
        <v>52</v>
      </c>
      <c r="O568" t="s">
        <v>40</v>
      </c>
      <c r="P568" t="s">
        <v>99</v>
      </c>
      <c r="Q568" t="s">
        <v>1436</v>
      </c>
      <c r="R568" t="s">
        <v>63</v>
      </c>
      <c r="S568" t="s">
        <v>733</v>
      </c>
      <c r="T568" t="s">
        <v>64</v>
      </c>
      <c r="U568">
        <v>1</v>
      </c>
      <c r="V568" t="s">
        <v>49</v>
      </c>
      <c r="W568" t="s">
        <v>49</v>
      </c>
      <c r="X568" t="s">
        <v>42</v>
      </c>
      <c r="Y568" t="s">
        <v>42</v>
      </c>
      <c r="Z568" t="s">
        <v>65</v>
      </c>
      <c r="AA568" t="s">
        <v>774</v>
      </c>
      <c r="AB568" t="s">
        <v>73</v>
      </c>
      <c r="AC568" t="s">
        <v>74</v>
      </c>
      <c r="AD568" t="s">
        <v>46</v>
      </c>
      <c r="AE568">
        <v>2019</v>
      </c>
      <c r="AF568" t="s">
        <v>100</v>
      </c>
      <c r="AG568" t="s">
        <v>48</v>
      </c>
      <c r="AH568" t="s">
        <v>49</v>
      </c>
      <c r="AI568">
        <v>419</v>
      </c>
    </row>
    <row r="569" spans="1:35" hidden="1" x14ac:dyDescent="0.25">
      <c r="A569" t="s">
        <v>34</v>
      </c>
      <c r="B569" t="s">
        <v>35</v>
      </c>
      <c r="C569" t="s">
        <v>212</v>
      </c>
      <c r="D569">
        <v>19075281</v>
      </c>
      <c r="E569" t="s">
        <v>213</v>
      </c>
      <c r="F569">
        <v>1073</v>
      </c>
      <c r="G569" s="1">
        <v>44351</v>
      </c>
      <c r="H569" s="1">
        <v>43815</v>
      </c>
      <c r="I569" s="1">
        <v>44268</v>
      </c>
      <c r="J569" t="s">
        <v>51</v>
      </c>
      <c r="K569" s="2" t="s">
        <v>482</v>
      </c>
      <c r="L569" t="s">
        <v>483</v>
      </c>
      <c r="M569">
        <v>1</v>
      </c>
      <c r="N569" t="s">
        <v>52</v>
      </c>
      <c r="O569" t="s">
        <v>53</v>
      </c>
      <c r="P569" t="s">
        <v>203</v>
      </c>
      <c r="Q569" t="s">
        <v>1436</v>
      </c>
      <c r="R569" t="s">
        <v>63</v>
      </c>
      <c r="S569" t="s">
        <v>483</v>
      </c>
      <c r="T569" t="s">
        <v>64</v>
      </c>
      <c r="U569">
        <v>1</v>
      </c>
      <c r="V569" t="s">
        <v>49</v>
      </c>
      <c r="W569" t="s">
        <v>49</v>
      </c>
      <c r="X569" t="s">
        <v>42</v>
      </c>
      <c r="Y569" t="s">
        <v>42</v>
      </c>
      <c r="Z569" t="s">
        <v>65</v>
      </c>
      <c r="AB569" t="s">
        <v>48</v>
      </c>
      <c r="AC569" t="s">
        <v>58</v>
      </c>
      <c r="AD569" t="s">
        <v>46</v>
      </c>
      <c r="AE569">
        <v>2019</v>
      </c>
      <c r="AF569" t="s">
        <v>47</v>
      </c>
      <c r="AG569" t="s">
        <v>48</v>
      </c>
      <c r="AH569" t="s">
        <v>49</v>
      </c>
      <c r="AI569">
        <v>83</v>
      </c>
    </row>
    <row r="570" spans="1:35" hidden="1" x14ac:dyDescent="0.25">
      <c r="A570" t="s">
        <v>34</v>
      </c>
      <c r="B570" t="s">
        <v>35</v>
      </c>
      <c r="C570" t="s">
        <v>212</v>
      </c>
      <c r="D570">
        <v>19075281</v>
      </c>
      <c r="E570" t="s">
        <v>213</v>
      </c>
      <c r="F570">
        <v>10286</v>
      </c>
      <c r="G570" s="1">
        <v>44502</v>
      </c>
      <c r="H570" s="1"/>
      <c r="I570" s="1">
        <v>44268</v>
      </c>
      <c r="J570" t="s">
        <v>51</v>
      </c>
      <c r="N570" t="s">
        <v>52</v>
      </c>
      <c r="O570" t="s">
        <v>40</v>
      </c>
      <c r="P570" t="s">
        <v>32</v>
      </c>
      <c r="Q570" t="s">
        <v>1437</v>
      </c>
      <c r="R570" t="s">
        <v>172</v>
      </c>
      <c r="S570" t="s">
        <v>172</v>
      </c>
      <c r="T570" t="s">
        <v>44</v>
      </c>
      <c r="U570">
        <v>1</v>
      </c>
      <c r="V570" t="s">
        <v>42</v>
      </c>
      <c r="W570" t="s">
        <v>42</v>
      </c>
      <c r="X570" t="s">
        <v>42</v>
      </c>
      <c r="Y570" t="s">
        <v>42</v>
      </c>
      <c r="AB570" t="s">
        <v>48</v>
      </c>
      <c r="AC570" t="s">
        <v>58</v>
      </c>
      <c r="AD570" t="s">
        <v>46</v>
      </c>
      <c r="AE570">
        <v>2019</v>
      </c>
      <c r="AF570" t="s">
        <v>47</v>
      </c>
      <c r="AG570" t="s">
        <v>48</v>
      </c>
      <c r="AH570" t="s">
        <v>49</v>
      </c>
      <c r="AI570">
        <v>234</v>
      </c>
    </row>
    <row r="571" spans="1:35" hidden="1" x14ac:dyDescent="0.25">
      <c r="A571" t="s">
        <v>34</v>
      </c>
      <c r="B571" t="s">
        <v>35</v>
      </c>
      <c r="C571" t="s">
        <v>91</v>
      </c>
      <c r="D571">
        <v>18095130</v>
      </c>
      <c r="E571" t="s">
        <v>92</v>
      </c>
      <c r="F571">
        <v>28859</v>
      </c>
      <c r="G571" s="1">
        <v>44502</v>
      </c>
      <c r="H571" s="1">
        <v>43710</v>
      </c>
      <c r="I571" s="1">
        <v>43721</v>
      </c>
      <c r="J571" t="s">
        <v>93</v>
      </c>
      <c r="N571" t="s">
        <v>39</v>
      </c>
      <c r="O571" t="s">
        <v>53</v>
      </c>
      <c r="P571" t="s">
        <v>41</v>
      </c>
      <c r="Q571" t="s">
        <v>1437</v>
      </c>
      <c r="R571" t="s">
        <v>63</v>
      </c>
      <c r="S571" t="s">
        <v>777</v>
      </c>
      <c r="T571" t="s">
        <v>67</v>
      </c>
      <c r="U571">
        <v>1</v>
      </c>
      <c r="V571" t="s">
        <v>42</v>
      </c>
      <c r="W571" t="s">
        <v>42</v>
      </c>
      <c r="X571" t="s">
        <v>42</v>
      </c>
      <c r="Y571" t="s">
        <v>42</v>
      </c>
      <c r="AB571" t="s">
        <v>73</v>
      </c>
      <c r="AC571" t="s">
        <v>74</v>
      </c>
      <c r="AD571" t="s">
        <v>46</v>
      </c>
      <c r="AE571">
        <v>2019</v>
      </c>
      <c r="AF571" t="s">
        <v>47</v>
      </c>
      <c r="AG571" t="s">
        <v>48</v>
      </c>
      <c r="AH571" t="s">
        <v>49</v>
      </c>
      <c r="AI571">
        <v>781</v>
      </c>
    </row>
    <row r="572" spans="1:35" hidden="1" x14ac:dyDescent="0.25">
      <c r="A572" t="s">
        <v>34</v>
      </c>
      <c r="B572" t="s">
        <v>35</v>
      </c>
      <c r="C572" t="s">
        <v>91</v>
      </c>
      <c r="D572">
        <v>18095130</v>
      </c>
      <c r="E572" t="s">
        <v>92</v>
      </c>
      <c r="F572">
        <v>29812</v>
      </c>
      <c r="G572" s="1">
        <v>44523</v>
      </c>
      <c r="H572" s="1">
        <v>43710</v>
      </c>
      <c r="I572" s="1">
        <v>43721</v>
      </c>
      <c r="J572" t="s">
        <v>69</v>
      </c>
      <c r="N572" t="s">
        <v>39</v>
      </c>
      <c r="O572" t="s">
        <v>40</v>
      </c>
      <c r="P572" t="s">
        <v>41</v>
      </c>
      <c r="Q572" t="s">
        <v>1437</v>
      </c>
      <c r="R572" t="s">
        <v>233</v>
      </c>
      <c r="S572" t="s">
        <v>233</v>
      </c>
      <c r="T572" t="s">
        <v>44</v>
      </c>
      <c r="U572">
        <v>1</v>
      </c>
      <c r="V572" t="s">
        <v>42</v>
      </c>
      <c r="W572" t="s">
        <v>42</v>
      </c>
      <c r="X572" t="s">
        <v>42</v>
      </c>
      <c r="Y572" t="s">
        <v>42</v>
      </c>
      <c r="AB572" t="s">
        <v>73</v>
      </c>
      <c r="AC572" t="s">
        <v>74</v>
      </c>
      <c r="AD572" t="s">
        <v>46</v>
      </c>
      <c r="AE572">
        <v>2019</v>
      </c>
      <c r="AF572" t="s">
        <v>47</v>
      </c>
      <c r="AG572" t="s">
        <v>48</v>
      </c>
      <c r="AH572" t="s">
        <v>49</v>
      </c>
      <c r="AI572">
        <v>802</v>
      </c>
    </row>
    <row r="573" spans="1:35" hidden="1" x14ac:dyDescent="0.25">
      <c r="A573" t="s">
        <v>34</v>
      </c>
      <c r="B573" t="s">
        <v>35</v>
      </c>
      <c r="C573" t="s">
        <v>91</v>
      </c>
      <c r="D573">
        <v>18095130</v>
      </c>
      <c r="E573" t="s">
        <v>92</v>
      </c>
      <c r="F573">
        <v>29812</v>
      </c>
      <c r="G573" s="1">
        <v>44523</v>
      </c>
      <c r="H573" s="1">
        <v>43710</v>
      </c>
      <c r="I573" s="1">
        <v>43721</v>
      </c>
      <c r="J573" t="s">
        <v>69</v>
      </c>
      <c r="K573" s="2" t="s">
        <v>778</v>
      </c>
      <c r="L573" t="s">
        <v>779</v>
      </c>
      <c r="M573">
        <v>1</v>
      </c>
      <c r="N573" t="s">
        <v>39</v>
      </c>
      <c r="O573" t="s">
        <v>40</v>
      </c>
      <c r="P573" t="s">
        <v>41</v>
      </c>
      <c r="Q573" t="s">
        <v>1437</v>
      </c>
      <c r="R573" t="s">
        <v>63</v>
      </c>
      <c r="S573" t="s">
        <v>779</v>
      </c>
      <c r="T573" t="s">
        <v>64</v>
      </c>
      <c r="U573">
        <v>1</v>
      </c>
      <c r="V573" t="s">
        <v>49</v>
      </c>
      <c r="W573" t="s">
        <v>49</v>
      </c>
      <c r="X573" t="s">
        <v>42</v>
      </c>
      <c r="Y573" t="s">
        <v>42</v>
      </c>
      <c r="Z573" t="s">
        <v>65</v>
      </c>
      <c r="AB573" t="s">
        <v>73</v>
      </c>
      <c r="AC573" t="s">
        <v>74</v>
      </c>
      <c r="AD573" t="s">
        <v>46</v>
      </c>
      <c r="AE573">
        <v>2019</v>
      </c>
      <c r="AF573" t="s">
        <v>47</v>
      </c>
      <c r="AG573" t="s">
        <v>48</v>
      </c>
      <c r="AH573" t="s">
        <v>49</v>
      </c>
      <c r="AI573">
        <v>802</v>
      </c>
    </row>
    <row r="574" spans="1:35" hidden="1" x14ac:dyDescent="0.25">
      <c r="A574" t="s">
        <v>34</v>
      </c>
      <c r="B574" t="s">
        <v>35</v>
      </c>
      <c r="C574" t="s">
        <v>234</v>
      </c>
      <c r="D574">
        <v>19075208</v>
      </c>
      <c r="E574" t="s">
        <v>235</v>
      </c>
      <c r="G574" s="1">
        <v>43945</v>
      </c>
      <c r="H574" s="1"/>
      <c r="I574" s="1">
        <v>43818</v>
      </c>
      <c r="J574" t="s">
        <v>93</v>
      </c>
      <c r="K574" s="2" t="s">
        <v>120</v>
      </c>
      <c r="L574" t="s">
        <v>121</v>
      </c>
      <c r="M574">
        <v>1</v>
      </c>
      <c r="N574" t="s">
        <v>52</v>
      </c>
      <c r="O574" t="s">
        <v>53</v>
      </c>
      <c r="P574" t="s">
        <v>236</v>
      </c>
      <c r="Q574" t="s">
        <v>1436</v>
      </c>
      <c r="R574" t="s">
        <v>63</v>
      </c>
      <c r="S574" t="s">
        <v>121</v>
      </c>
      <c r="T574" t="s">
        <v>64</v>
      </c>
      <c r="U574">
        <v>1</v>
      </c>
      <c r="V574" t="s">
        <v>49</v>
      </c>
      <c r="W574" t="s">
        <v>49</v>
      </c>
      <c r="X574" t="s">
        <v>42</v>
      </c>
      <c r="Y574" t="s">
        <v>42</v>
      </c>
      <c r="Z574" t="s">
        <v>65</v>
      </c>
      <c r="AB574" t="s">
        <v>73</v>
      </c>
      <c r="AC574" t="s">
        <v>74</v>
      </c>
      <c r="AD574" t="s">
        <v>46</v>
      </c>
      <c r="AE574">
        <v>2019</v>
      </c>
      <c r="AF574" t="s">
        <v>47</v>
      </c>
      <c r="AG574" t="s">
        <v>48</v>
      </c>
      <c r="AH574" t="s">
        <v>49</v>
      </c>
      <c r="AI574">
        <v>127</v>
      </c>
    </row>
    <row r="575" spans="1:35" hidden="1" x14ac:dyDescent="0.25">
      <c r="A575" t="s">
        <v>34</v>
      </c>
      <c r="B575" t="s">
        <v>35</v>
      </c>
      <c r="C575" t="s">
        <v>212</v>
      </c>
      <c r="D575">
        <v>19075281</v>
      </c>
      <c r="E575" t="s">
        <v>213</v>
      </c>
      <c r="F575">
        <v>10286</v>
      </c>
      <c r="G575" s="1">
        <v>44502</v>
      </c>
      <c r="H575" s="1"/>
      <c r="I575" s="1">
        <v>44268</v>
      </c>
      <c r="J575" t="s">
        <v>51</v>
      </c>
      <c r="N575" t="s">
        <v>52</v>
      </c>
      <c r="O575" t="s">
        <v>40</v>
      </c>
      <c r="P575" t="s">
        <v>32</v>
      </c>
      <c r="Q575" t="s">
        <v>1437</v>
      </c>
      <c r="R575" t="s">
        <v>63</v>
      </c>
      <c r="S575" t="s">
        <v>651</v>
      </c>
      <c r="T575" t="s">
        <v>151</v>
      </c>
      <c r="U575">
        <v>1</v>
      </c>
      <c r="V575" t="s">
        <v>42</v>
      </c>
      <c r="W575" t="s">
        <v>42</v>
      </c>
      <c r="X575" t="s">
        <v>42</v>
      </c>
      <c r="Y575" t="s">
        <v>42</v>
      </c>
      <c r="AA575" t="s">
        <v>113</v>
      </c>
      <c r="AB575" t="s">
        <v>48</v>
      </c>
      <c r="AC575" t="s">
        <v>58</v>
      </c>
      <c r="AD575" t="s">
        <v>46</v>
      </c>
      <c r="AE575">
        <v>2019</v>
      </c>
      <c r="AF575" t="s">
        <v>47</v>
      </c>
      <c r="AG575" t="s">
        <v>48</v>
      </c>
      <c r="AH575" t="s">
        <v>49</v>
      </c>
      <c r="AI575">
        <v>234</v>
      </c>
    </row>
    <row r="576" spans="1:35" hidden="1" x14ac:dyDescent="0.25">
      <c r="A576" t="s">
        <v>34</v>
      </c>
      <c r="B576" t="s">
        <v>35</v>
      </c>
      <c r="C576" t="s">
        <v>775</v>
      </c>
      <c r="D576">
        <v>19075205</v>
      </c>
      <c r="E576" t="s">
        <v>776</v>
      </c>
      <c r="F576">
        <v>10020</v>
      </c>
      <c r="G576" s="1">
        <v>44497</v>
      </c>
      <c r="H576" s="1"/>
      <c r="I576" s="1">
        <v>44230</v>
      </c>
      <c r="J576" t="s">
        <v>69</v>
      </c>
      <c r="N576" t="s">
        <v>52</v>
      </c>
      <c r="O576" t="s">
        <v>40</v>
      </c>
      <c r="P576" t="s">
        <v>1405</v>
      </c>
      <c r="Q576" t="s">
        <v>1437</v>
      </c>
      <c r="R576" t="s">
        <v>63</v>
      </c>
      <c r="S576" t="s">
        <v>733</v>
      </c>
      <c r="T576" t="s">
        <v>64</v>
      </c>
      <c r="U576">
        <v>1</v>
      </c>
      <c r="V576" t="s">
        <v>49</v>
      </c>
      <c r="W576" t="s">
        <v>49</v>
      </c>
      <c r="X576" t="s">
        <v>42</v>
      </c>
      <c r="Y576" t="s">
        <v>42</v>
      </c>
      <c r="Z576" t="s">
        <v>65</v>
      </c>
      <c r="AB576" t="s">
        <v>73</v>
      </c>
      <c r="AC576" t="s">
        <v>74</v>
      </c>
      <c r="AD576" t="s">
        <v>46</v>
      </c>
      <c r="AE576">
        <v>2019</v>
      </c>
      <c r="AF576" t="s">
        <v>333</v>
      </c>
      <c r="AG576" t="s">
        <v>333</v>
      </c>
      <c r="AH576" t="s">
        <v>42</v>
      </c>
      <c r="AI576">
        <v>267</v>
      </c>
    </row>
    <row r="577" spans="1:35" hidden="1" x14ac:dyDescent="0.25">
      <c r="A577" t="s">
        <v>34</v>
      </c>
      <c r="B577" t="s">
        <v>35</v>
      </c>
      <c r="C577" t="s">
        <v>775</v>
      </c>
      <c r="D577">
        <v>19075205</v>
      </c>
      <c r="E577" t="s">
        <v>776</v>
      </c>
      <c r="F577">
        <v>10020</v>
      </c>
      <c r="G577" s="1">
        <v>44497</v>
      </c>
      <c r="H577" s="1"/>
      <c r="I577" s="1">
        <v>44230</v>
      </c>
      <c r="J577" t="s">
        <v>69</v>
      </c>
      <c r="N577" t="s">
        <v>52</v>
      </c>
      <c r="O577" t="s">
        <v>40</v>
      </c>
      <c r="P577" t="s">
        <v>1405</v>
      </c>
      <c r="Q577" t="s">
        <v>1436</v>
      </c>
      <c r="R577" t="s">
        <v>63</v>
      </c>
      <c r="S577" t="s">
        <v>780</v>
      </c>
      <c r="T577" t="s">
        <v>67</v>
      </c>
      <c r="U577">
        <v>1</v>
      </c>
      <c r="V577" t="s">
        <v>42</v>
      </c>
      <c r="W577" t="s">
        <v>42</v>
      </c>
      <c r="X577" t="s">
        <v>42</v>
      </c>
      <c r="Y577" t="s">
        <v>42</v>
      </c>
      <c r="AB577" t="s">
        <v>73</v>
      </c>
      <c r="AC577" t="s">
        <v>74</v>
      </c>
      <c r="AD577" t="s">
        <v>46</v>
      </c>
      <c r="AE577">
        <v>2019</v>
      </c>
      <c r="AF577" t="s">
        <v>333</v>
      </c>
      <c r="AG577" t="s">
        <v>333</v>
      </c>
      <c r="AH577" t="s">
        <v>42</v>
      </c>
      <c r="AI577">
        <v>267</v>
      </c>
    </row>
    <row r="578" spans="1:35" hidden="1" x14ac:dyDescent="0.25">
      <c r="A578" t="s">
        <v>34</v>
      </c>
      <c r="B578" t="s">
        <v>35</v>
      </c>
      <c r="C578" t="s">
        <v>782</v>
      </c>
      <c r="D578">
        <v>18095101</v>
      </c>
      <c r="E578" t="s">
        <v>783</v>
      </c>
      <c r="F578">
        <v>9820</v>
      </c>
      <c r="G578" s="1">
        <v>44522</v>
      </c>
      <c r="H578" s="1">
        <v>43784</v>
      </c>
      <c r="I578" s="1">
        <v>43808</v>
      </c>
      <c r="J578" t="s">
        <v>51</v>
      </c>
      <c r="K578" s="2" t="s">
        <v>280</v>
      </c>
      <c r="L578" t="s">
        <v>281</v>
      </c>
      <c r="M578">
        <v>1</v>
      </c>
      <c r="N578" t="s">
        <v>52</v>
      </c>
      <c r="O578" t="s">
        <v>40</v>
      </c>
      <c r="P578" t="s">
        <v>88</v>
      </c>
      <c r="Q578" t="s">
        <v>1437</v>
      </c>
      <c r="R578" t="s">
        <v>63</v>
      </c>
      <c r="S578" t="s">
        <v>281</v>
      </c>
      <c r="T578" t="s">
        <v>64</v>
      </c>
      <c r="U578">
        <v>1</v>
      </c>
      <c r="V578" t="s">
        <v>49</v>
      </c>
      <c r="W578" t="s">
        <v>49</v>
      </c>
      <c r="X578" t="s">
        <v>42</v>
      </c>
      <c r="Y578" t="s">
        <v>42</v>
      </c>
      <c r="Z578" t="s">
        <v>65</v>
      </c>
      <c r="AB578" t="s">
        <v>48</v>
      </c>
      <c r="AC578" t="s">
        <v>58</v>
      </c>
      <c r="AD578" t="s">
        <v>46</v>
      </c>
      <c r="AE578">
        <v>2019</v>
      </c>
      <c r="AF578" t="s">
        <v>47</v>
      </c>
      <c r="AG578" t="s">
        <v>48</v>
      </c>
      <c r="AH578" t="s">
        <v>49</v>
      </c>
      <c r="AI578">
        <v>714</v>
      </c>
    </row>
    <row r="579" spans="1:35" hidden="1" x14ac:dyDescent="0.25">
      <c r="A579" t="s">
        <v>34</v>
      </c>
      <c r="B579" t="s">
        <v>35</v>
      </c>
      <c r="E579" t="s">
        <v>488</v>
      </c>
      <c r="F579">
        <v>23281</v>
      </c>
      <c r="G579" s="1">
        <v>44635</v>
      </c>
      <c r="H579" s="1"/>
      <c r="I579" s="1">
        <v>43808</v>
      </c>
      <c r="J579" t="s">
        <v>69</v>
      </c>
      <c r="N579" t="s">
        <v>52</v>
      </c>
      <c r="O579" t="s">
        <v>53</v>
      </c>
      <c r="P579" t="s">
        <v>266</v>
      </c>
      <c r="Q579" t="s">
        <v>1437</v>
      </c>
      <c r="R579" t="s">
        <v>63</v>
      </c>
      <c r="S579" t="s">
        <v>479</v>
      </c>
      <c r="T579" t="s">
        <v>64</v>
      </c>
      <c r="U579">
        <v>1</v>
      </c>
      <c r="V579" t="s">
        <v>49</v>
      </c>
      <c r="W579" t="s">
        <v>42</v>
      </c>
      <c r="X579" t="s">
        <v>49</v>
      </c>
      <c r="Y579" t="s">
        <v>42</v>
      </c>
      <c r="Z579" t="s">
        <v>83</v>
      </c>
      <c r="AA579" t="s">
        <v>438</v>
      </c>
      <c r="AB579" t="s">
        <v>73</v>
      </c>
      <c r="AC579" t="s">
        <v>74</v>
      </c>
      <c r="AD579" t="s">
        <v>46</v>
      </c>
      <c r="AE579">
        <v>2019</v>
      </c>
      <c r="AF579" t="s">
        <v>47</v>
      </c>
      <c r="AG579" t="s">
        <v>48</v>
      </c>
      <c r="AH579" t="s">
        <v>49</v>
      </c>
      <c r="AI579">
        <v>827</v>
      </c>
    </row>
    <row r="580" spans="1:35" hidden="1" x14ac:dyDescent="0.25">
      <c r="A580" t="s">
        <v>34</v>
      </c>
      <c r="B580" t="s">
        <v>35</v>
      </c>
      <c r="C580" t="s">
        <v>782</v>
      </c>
      <c r="D580">
        <v>18095101</v>
      </c>
      <c r="E580" t="s">
        <v>783</v>
      </c>
      <c r="F580">
        <v>9820</v>
      </c>
      <c r="G580" s="1">
        <v>44522</v>
      </c>
      <c r="H580" s="1">
        <v>43784</v>
      </c>
      <c r="I580" s="1">
        <v>43808</v>
      </c>
      <c r="J580" t="s">
        <v>51</v>
      </c>
      <c r="N580" t="s">
        <v>52</v>
      </c>
      <c r="O580" t="s">
        <v>40</v>
      </c>
      <c r="P580" t="s">
        <v>88</v>
      </c>
      <c r="Q580" t="s">
        <v>1437</v>
      </c>
      <c r="R580" t="s">
        <v>172</v>
      </c>
      <c r="S580" t="s">
        <v>172</v>
      </c>
      <c r="T580" t="s">
        <v>44</v>
      </c>
      <c r="U580">
        <v>1</v>
      </c>
      <c r="V580" t="s">
        <v>42</v>
      </c>
      <c r="W580" t="s">
        <v>42</v>
      </c>
      <c r="X580" t="s">
        <v>42</v>
      </c>
      <c r="Y580" t="s">
        <v>42</v>
      </c>
      <c r="AB580" t="s">
        <v>48</v>
      </c>
      <c r="AC580" t="s">
        <v>58</v>
      </c>
      <c r="AD580" t="s">
        <v>46</v>
      </c>
      <c r="AE580">
        <v>2019</v>
      </c>
      <c r="AF580" t="s">
        <v>47</v>
      </c>
      <c r="AG580" t="s">
        <v>48</v>
      </c>
      <c r="AH580" t="s">
        <v>49</v>
      </c>
      <c r="AI580">
        <v>714</v>
      </c>
    </row>
    <row r="581" spans="1:35" hidden="1" x14ac:dyDescent="0.25">
      <c r="A581" t="s">
        <v>34</v>
      </c>
      <c r="B581" t="s">
        <v>35</v>
      </c>
      <c r="C581" t="s">
        <v>379</v>
      </c>
      <c r="D581">
        <v>19075084</v>
      </c>
      <c r="E581" t="s">
        <v>380</v>
      </c>
      <c r="G581" s="7">
        <v>44293</v>
      </c>
      <c r="H581" s="1"/>
      <c r="I581" s="1">
        <v>43804</v>
      </c>
      <c r="J581" t="s">
        <v>51</v>
      </c>
      <c r="K581" s="2" t="s">
        <v>280</v>
      </c>
      <c r="L581" t="s">
        <v>281</v>
      </c>
      <c r="M581">
        <v>1</v>
      </c>
      <c r="N581" t="s">
        <v>52</v>
      </c>
      <c r="O581" t="s">
        <v>53</v>
      </c>
      <c r="P581" t="s">
        <v>127</v>
      </c>
      <c r="Q581" t="s">
        <v>1437</v>
      </c>
      <c r="R581" t="s">
        <v>63</v>
      </c>
      <c r="S581" t="s">
        <v>281</v>
      </c>
      <c r="T581" t="s">
        <v>64</v>
      </c>
      <c r="U581">
        <v>1</v>
      </c>
      <c r="V581" t="s">
        <v>49</v>
      </c>
      <c r="W581" t="s">
        <v>49</v>
      </c>
      <c r="X581" t="s">
        <v>42</v>
      </c>
      <c r="Y581" t="s">
        <v>42</v>
      </c>
      <c r="Z581" t="s">
        <v>65</v>
      </c>
      <c r="AB581" t="s">
        <v>48</v>
      </c>
      <c r="AC581" t="s">
        <v>58</v>
      </c>
      <c r="AD581" t="s">
        <v>46</v>
      </c>
      <c r="AE581">
        <v>2019</v>
      </c>
      <c r="AF581" t="s">
        <v>47</v>
      </c>
      <c r="AG581" t="s">
        <v>48</v>
      </c>
      <c r="AH581" t="s">
        <v>49</v>
      </c>
      <c r="AI581">
        <v>489</v>
      </c>
    </row>
    <row r="582" spans="1:35" hidden="1" x14ac:dyDescent="0.25">
      <c r="A582" t="s">
        <v>34</v>
      </c>
      <c r="B582" t="s">
        <v>35</v>
      </c>
      <c r="C582" t="s">
        <v>782</v>
      </c>
      <c r="D582">
        <v>18095101</v>
      </c>
      <c r="E582" t="s">
        <v>783</v>
      </c>
      <c r="F582">
        <v>9820</v>
      </c>
      <c r="G582" s="1">
        <v>44522</v>
      </c>
      <c r="H582" s="1">
        <v>43784</v>
      </c>
      <c r="I582" s="1">
        <v>43808</v>
      </c>
      <c r="J582" t="s">
        <v>51</v>
      </c>
      <c r="N582" t="s">
        <v>52</v>
      </c>
      <c r="O582" t="s">
        <v>40</v>
      </c>
      <c r="P582" t="s">
        <v>88</v>
      </c>
      <c r="Q582" t="s">
        <v>1437</v>
      </c>
      <c r="R582" t="s">
        <v>63</v>
      </c>
      <c r="S582" t="s">
        <v>784</v>
      </c>
      <c r="T582" t="s">
        <v>151</v>
      </c>
      <c r="U582">
        <v>1</v>
      </c>
      <c r="V582" t="s">
        <v>42</v>
      </c>
      <c r="W582" t="s">
        <v>42</v>
      </c>
      <c r="X582" t="s">
        <v>42</v>
      </c>
      <c r="Y582" t="s">
        <v>42</v>
      </c>
      <c r="AB582" t="s">
        <v>48</v>
      </c>
      <c r="AC582" t="s">
        <v>58</v>
      </c>
      <c r="AD582" t="s">
        <v>46</v>
      </c>
      <c r="AE582">
        <v>2019</v>
      </c>
      <c r="AF582" t="s">
        <v>47</v>
      </c>
      <c r="AG582" t="s">
        <v>48</v>
      </c>
      <c r="AH582" t="s">
        <v>49</v>
      </c>
      <c r="AI582">
        <v>714</v>
      </c>
    </row>
    <row r="583" spans="1:35" hidden="1" x14ac:dyDescent="0.25">
      <c r="A583" t="s">
        <v>34</v>
      </c>
      <c r="B583" t="s">
        <v>35</v>
      </c>
      <c r="C583" t="s">
        <v>785</v>
      </c>
      <c r="D583">
        <v>19075219</v>
      </c>
      <c r="E583" t="s">
        <v>786</v>
      </c>
      <c r="F583">
        <v>6240</v>
      </c>
      <c r="G583" s="1">
        <v>44522</v>
      </c>
      <c r="H583" s="1"/>
      <c r="I583" s="1">
        <v>43808</v>
      </c>
      <c r="J583" t="s">
        <v>69</v>
      </c>
      <c r="N583" t="s">
        <v>52</v>
      </c>
      <c r="O583" t="s">
        <v>53</v>
      </c>
      <c r="P583" t="s">
        <v>88</v>
      </c>
      <c r="Q583" t="s">
        <v>1437</v>
      </c>
      <c r="R583" t="s">
        <v>63</v>
      </c>
      <c r="S583" t="s">
        <v>634</v>
      </c>
      <c r="T583" t="s">
        <v>151</v>
      </c>
      <c r="U583">
        <v>1</v>
      </c>
      <c r="V583" t="s">
        <v>42</v>
      </c>
      <c r="W583" t="s">
        <v>42</v>
      </c>
      <c r="X583" t="s">
        <v>42</v>
      </c>
      <c r="Y583" t="s">
        <v>42</v>
      </c>
      <c r="AB583" t="s">
        <v>73</v>
      </c>
      <c r="AC583" t="s">
        <v>74</v>
      </c>
      <c r="AD583" t="s">
        <v>46</v>
      </c>
      <c r="AE583">
        <v>2019</v>
      </c>
      <c r="AF583" t="s">
        <v>47</v>
      </c>
      <c r="AG583" t="s">
        <v>48</v>
      </c>
      <c r="AH583" t="s">
        <v>49</v>
      </c>
      <c r="AI583">
        <v>714</v>
      </c>
    </row>
    <row r="584" spans="1:35" hidden="1" x14ac:dyDescent="0.25">
      <c r="A584" t="s">
        <v>34</v>
      </c>
      <c r="B584" t="s">
        <v>35</v>
      </c>
      <c r="C584" t="s">
        <v>785</v>
      </c>
      <c r="D584">
        <v>19075219</v>
      </c>
      <c r="E584" t="s">
        <v>786</v>
      </c>
      <c r="F584">
        <v>6240</v>
      </c>
      <c r="G584" s="1">
        <v>44522</v>
      </c>
      <c r="H584" s="1"/>
      <c r="I584" s="1">
        <v>43808</v>
      </c>
      <c r="J584" t="s">
        <v>69</v>
      </c>
      <c r="N584" t="s">
        <v>52</v>
      </c>
      <c r="O584" t="s">
        <v>53</v>
      </c>
      <c r="P584" t="s">
        <v>88</v>
      </c>
      <c r="Q584" t="s">
        <v>1437</v>
      </c>
      <c r="R584" t="s">
        <v>63</v>
      </c>
      <c r="S584" t="s">
        <v>787</v>
      </c>
      <c r="T584" t="s">
        <v>151</v>
      </c>
      <c r="U584">
        <v>1</v>
      </c>
      <c r="V584" t="s">
        <v>42</v>
      </c>
      <c r="W584" t="s">
        <v>42</v>
      </c>
      <c r="X584" t="s">
        <v>42</v>
      </c>
      <c r="Y584" t="s">
        <v>42</v>
      </c>
      <c r="AB584" t="s">
        <v>73</v>
      </c>
      <c r="AC584" t="s">
        <v>74</v>
      </c>
      <c r="AD584" t="s">
        <v>46</v>
      </c>
      <c r="AE584">
        <v>2019</v>
      </c>
      <c r="AF584" t="s">
        <v>47</v>
      </c>
      <c r="AG584" t="s">
        <v>48</v>
      </c>
      <c r="AH584" t="s">
        <v>49</v>
      </c>
      <c r="AI584">
        <v>714</v>
      </c>
    </row>
    <row r="585" spans="1:35" hidden="1" x14ac:dyDescent="0.25">
      <c r="A585" t="s">
        <v>34</v>
      </c>
      <c r="B585" t="s">
        <v>35</v>
      </c>
      <c r="C585" t="s">
        <v>785</v>
      </c>
      <c r="D585">
        <v>19075219</v>
      </c>
      <c r="E585" t="s">
        <v>786</v>
      </c>
      <c r="F585">
        <v>6240</v>
      </c>
      <c r="G585" s="1">
        <v>44522</v>
      </c>
      <c r="H585" s="1"/>
      <c r="I585" s="1">
        <v>43808</v>
      </c>
      <c r="J585" t="s">
        <v>69</v>
      </c>
      <c r="N585" t="s">
        <v>52</v>
      </c>
      <c r="O585" t="s">
        <v>53</v>
      </c>
      <c r="P585" t="s">
        <v>88</v>
      </c>
      <c r="Q585" t="s">
        <v>1437</v>
      </c>
      <c r="R585" t="s">
        <v>246</v>
      </c>
      <c r="S585" t="s">
        <v>246</v>
      </c>
      <c r="T585" t="s">
        <v>44</v>
      </c>
      <c r="U585">
        <v>1</v>
      </c>
      <c r="V585" t="s">
        <v>42</v>
      </c>
      <c r="W585" t="s">
        <v>42</v>
      </c>
      <c r="X585" t="s">
        <v>42</v>
      </c>
      <c r="Y585" t="s">
        <v>42</v>
      </c>
      <c r="AB585" t="s">
        <v>73</v>
      </c>
      <c r="AC585" t="s">
        <v>74</v>
      </c>
      <c r="AD585" t="s">
        <v>46</v>
      </c>
      <c r="AE585">
        <v>2019</v>
      </c>
      <c r="AF585" t="s">
        <v>47</v>
      </c>
      <c r="AG585" t="s">
        <v>48</v>
      </c>
      <c r="AH585" t="s">
        <v>49</v>
      </c>
      <c r="AI585">
        <v>714</v>
      </c>
    </row>
    <row r="586" spans="1:35" hidden="1" x14ac:dyDescent="0.25">
      <c r="A586" t="s">
        <v>34</v>
      </c>
      <c r="B586" t="s">
        <v>35</v>
      </c>
      <c r="C586" t="s">
        <v>538</v>
      </c>
      <c r="D586">
        <v>18095093</v>
      </c>
      <c r="E586" t="s">
        <v>539</v>
      </c>
      <c r="F586">
        <v>17866</v>
      </c>
      <c r="G586" s="1">
        <v>44223</v>
      </c>
      <c r="H586" s="1"/>
      <c r="I586" s="1">
        <v>43734</v>
      </c>
      <c r="J586" t="s">
        <v>116</v>
      </c>
      <c r="K586" s="2" t="s">
        <v>904</v>
      </c>
      <c r="L586" t="s">
        <v>905</v>
      </c>
      <c r="M586">
        <v>1</v>
      </c>
      <c r="N586" t="s">
        <v>39</v>
      </c>
      <c r="O586" t="s">
        <v>53</v>
      </c>
      <c r="P586" t="s">
        <v>54</v>
      </c>
      <c r="Q586" t="s">
        <v>1437</v>
      </c>
      <c r="R586" t="s">
        <v>63</v>
      </c>
      <c r="S586" t="s">
        <v>905</v>
      </c>
      <c r="T586" t="s">
        <v>64</v>
      </c>
      <c r="U586">
        <v>1</v>
      </c>
      <c r="V586" t="s">
        <v>49</v>
      </c>
      <c r="W586" t="s">
        <v>49</v>
      </c>
      <c r="X586" t="s">
        <v>42</v>
      </c>
      <c r="Y586" t="s">
        <v>42</v>
      </c>
      <c r="Z586" t="s">
        <v>65</v>
      </c>
      <c r="AA586" t="s">
        <v>906</v>
      </c>
      <c r="AB586" t="s">
        <v>48</v>
      </c>
      <c r="AC586" t="s">
        <v>58</v>
      </c>
      <c r="AD586" t="s">
        <v>46</v>
      </c>
      <c r="AE586">
        <v>2019</v>
      </c>
      <c r="AF586" t="s">
        <v>47</v>
      </c>
      <c r="AG586" t="s">
        <v>48</v>
      </c>
      <c r="AH586" t="s">
        <v>49</v>
      </c>
      <c r="AI586">
        <v>489</v>
      </c>
    </row>
    <row r="587" spans="1:35" hidden="1" x14ac:dyDescent="0.25">
      <c r="A587" t="s">
        <v>34</v>
      </c>
      <c r="B587" t="s">
        <v>35</v>
      </c>
      <c r="C587" t="s">
        <v>538</v>
      </c>
      <c r="D587">
        <v>18095093</v>
      </c>
      <c r="E587" t="s">
        <v>539</v>
      </c>
      <c r="F587">
        <v>17866</v>
      </c>
      <c r="G587" s="1">
        <v>44223</v>
      </c>
      <c r="H587" s="1"/>
      <c r="I587" s="1">
        <v>43734</v>
      </c>
      <c r="J587" t="s">
        <v>116</v>
      </c>
      <c r="K587" s="2" t="s">
        <v>316</v>
      </c>
      <c r="L587" t="s">
        <v>317</v>
      </c>
      <c r="N587" t="s">
        <v>39</v>
      </c>
      <c r="O587" t="s">
        <v>53</v>
      </c>
      <c r="P587" t="s">
        <v>54</v>
      </c>
      <c r="Q587" t="s">
        <v>1437</v>
      </c>
      <c r="R587" t="s">
        <v>63</v>
      </c>
      <c r="S587" t="s">
        <v>317</v>
      </c>
      <c r="T587" t="s">
        <v>64</v>
      </c>
      <c r="U587">
        <v>1</v>
      </c>
      <c r="V587" t="s">
        <v>49</v>
      </c>
      <c r="W587" t="s">
        <v>49</v>
      </c>
      <c r="X587" t="s">
        <v>42</v>
      </c>
      <c r="Y587" t="s">
        <v>42</v>
      </c>
      <c r="Z587" t="s">
        <v>65</v>
      </c>
      <c r="AB587" t="s">
        <v>48</v>
      </c>
      <c r="AC587" t="s">
        <v>58</v>
      </c>
      <c r="AD587" t="s">
        <v>46</v>
      </c>
      <c r="AE587">
        <v>2019</v>
      </c>
      <c r="AF587" t="s">
        <v>47</v>
      </c>
      <c r="AG587" t="s">
        <v>48</v>
      </c>
      <c r="AH587" t="s">
        <v>49</v>
      </c>
      <c r="AI587">
        <v>489</v>
      </c>
    </row>
    <row r="588" spans="1:35" hidden="1" x14ac:dyDescent="0.25">
      <c r="A588" t="s">
        <v>34</v>
      </c>
      <c r="B588" t="s">
        <v>35</v>
      </c>
      <c r="C588" t="s">
        <v>538</v>
      </c>
      <c r="D588">
        <v>18095093</v>
      </c>
      <c r="E588" t="s">
        <v>539</v>
      </c>
      <c r="F588">
        <v>17866</v>
      </c>
      <c r="G588" s="1">
        <v>44223</v>
      </c>
      <c r="H588" s="1"/>
      <c r="I588" s="1">
        <v>43734</v>
      </c>
      <c r="J588" t="s">
        <v>116</v>
      </c>
      <c r="N588" t="s">
        <v>39</v>
      </c>
      <c r="O588" t="s">
        <v>53</v>
      </c>
      <c r="P588" t="s">
        <v>54</v>
      </c>
      <c r="Q588" t="s">
        <v>1437</v>
      </c>
      <c r="R588" t="s">
        <v>63</v>
      </c>
      <c r="S588" t="s">
        <v>86</v>
      </c>
      <c r="T588" t="s">
        <v>67</v>
      </c>
      <c r="U588">
        <v>1</v>
      </c>
      <c r="V588" t="s">
        <v>42</v>
      </c>
      <c r="W588" t="s">
        <v>42</v>
      </c>
      <c r="X588" t="s">
        <v>42</v>
      </c>
      <c r="Y588" t="s">
        <v>42</v>
      </c>
      <c r="AB588" t="s">
        <v>48</v>
      </c>
      <c r="AC588" t="s">
        <v>58</v>
      </c>
      <c r="AD588" t="s">
        <v>46</v>
      </c>
      <c r="AE588">
        <v>2019</v>
      </c>
      <c r="AF588" t="s">
        <v>47</v>
      </c>
      <c r="AG588" t="s">
        <v>48</v>
      </c>
      <c r="AH588" t="s">
        <v>49</v>
      </c>
      <c r="AI588">
        <v>489</v>
      </c>
    </row>
    <row r="589" spans="1:35" hidden="1" x14ac:dyDescent="0.25">
      <c r="A589" t="s">
        <v>34</v>
      </c>
      <c r="B589" t="s">
        <v>35</v>
      </c>
      <c r="C589" t="s">
        <v>234</v>
      </c>
      <c r="D589">
        <v>19075208</v>
      </c>
      <c r="E589" t="s">
        <v>235</v>
      </c>
      <c r="F589">
        <v>30602</v>
      </c>
      <c r="G589" s="1">
        <v>44519</v>
      </c>
      <c r="H589" s="1"/>
      <c r="I589" s="1">
        <v>43818</v>
      </c>
      <c r="J589" t="s">
        <v>93</v>
      </c>
      <c r="K589" s="2" t="s">
        <v>209</v>
      </c>
      <c r="L589" t="s">
        <v>210</v>
      </c>
      <c r="M589">
        <v>2</v>
      </c>
      <c r="N589" t="s">
        <v>52</v>
      </c>
      <c r="O589" t="s">
        <v>53</v>
      </c>
      <c r="P589" t="s">
        <v>236</v>
      </c>
      <c r="Q589" t="s">
        <v>1437</v>
      </c>
      <c r="R589" t="s">
        <v>63</v>
      </c>
      <c r="S589" t="s">
        <v>210</v>
      </c>
      <c r="T589" t="s">
        <v>64</v>
      </c>
      <c r="U589">
        <v>1</v>
      </c>
      <c r="V589" t="s">
        <v>49</v>
      </c>
      <c r="W589" t="s">
        <v>49</v>
      </c>
      <c r="X589" t="s">
        <v>42</v>
      </c>
      <c r="Y589" t="s">
        <v>42</v>
      </c>
      <c r="Z589" t="s">
        <v>65</v>
      </c>
      <c r="AB589" t="s">
        <v>73</v>
      </c>
      <c r="AC589" t="s">
        <v>74</v>
      </c>
      <c r="AD589" t="s">
        <v>46</v>
      </c>
      <c r="AE589">
        <v>2019</v>
      </c>
      <c r="AF589" t="s">
        <v>47</v>
      </c>
      <c r="AG589" t="s">
        <v>48</v>
      </c>
      <c r="AH589" t="s">
        <v>49</v>
      </c>
      <c r="AI589">
        <v>701</v>
      </c>
    </row>
    <row r="590" spans="1:35" hidden="1" x14ac:dyDescent="0.25">
      <c r="A590" t="s">
        <v>34</v>
      </c>
      <c r="B590" t="s">
        <v>35</v>
      </c>
      <c r="C590" t="s">
        <v>792</v>
      </c>
      <c r="D590">
        <v>18095110</v>
      </c>
      <c r="E590" t="s">
        <v>793</v>
      </c>
      <c r="F590">
        <v>29988</v>
      </c>
      <c r="G590" s="1">
        <v>44519</v>
      </c>
      <c r="H590" s="1">
        <v>43801</v>
      </c>
      <c r="I590" s="1">
        <v>43837</v>
      </c>
      <c r="J590" t="s">
        <v>93</v>
      </c>
      <c r="N590" t="s">
        <v>52</v>
      </c>
      <c r="O590" t="s">
        <v>40</v>
      </c>
      <c r="P590" t="s">
        <v>794</v>
      </c>
      <c r="Q590" t="s">
        <v>1437</v>
      </c>
      <c r="R590" t="s">
        <v>233</v>
      </c>
      <c r="S590" t="s">
        <v>233</v>
      </c>
      <c r="T590" t="s">
        <v>44</v>
      </c>
      <c r="U590">
        <v>1</v>
      </c>
      <c r="V590" t="s">
        <v>42</v>
      </c>
      <c r="W590" t="s">
        <v>42</v>
      </c>
      <c r="X590" t="s">
        <v>42</v>
      </c>
      <c r="Y590" t="s">
        <v>42</v>
      </c>
      <c r="AB590" t="s">
        <v>73</v>
      </c>
      <c r="AC590" t="s">
        <v>74</v>
      </c>
      <c r="AD590" t="s">
        <v>46</v>
      </c>
      <c r="AE590">
        <v>2019</v>
      </c>
      <c r="AF590" t="s">
        <v>47</v>
      </c>
      <c r="AG590" t="s">
        <v>48</v>
      </c>
      <c r="AH590" t="s">
        <v>49</v>
      </c>
      <c r="AI590">
        <v>682</v>
      </c>
    </row>
    <row r="591" spans="1:35" hidden="1" x14ac:dyDescent="0.25">
      <c r="A591" t="s">
        <v>34</v>
      </c>
      <c r="B591" t="s">
        <v>35</v>
      </c>
      <c r="C591" t="s">
        <v>228</v>
      </c>
      <c r="D591">
        <v>19075123</v>
      </c>
      <c r="E591" t="s">
        <v>229</v>
      </c>
      <c r="G591" s="1">
        <v>43915</v>
      </c>
      <c r="H591" s="1"/>
      <c r="I591" s="1">
        <v>43818</v>
      </c>
      <c r="J591" t="s">
        <v>516</v>
      </c>
      <c r="K591" s="2" t="s">
        <v>120</v>
      </c>
      <c r="L591" t="s">
        <v>121</v>
      </c>
      <c r="N591" t="s">
        <v>52</v>
      </c>
      <c r="O591" t="s">
        <v>170</v>
      </c>
      <c r="Q591" t="s">
        <v>1436</v>
      </c>
      <c r="R591" t="s">
        <v>63</v>
      </c>
      <c r="S591" t="s">
        <v>121</v>
      </c>
      <c r="T591" t="s">
        <v>64</v>
      </c>
      <c r="U591">
        <v>1</v>
      </c>
      <c r="V591" t="s">
        <v>49</v>
      </c>
      <c r="W591" t="s">
        <v>49</v>
      </c>
      <c r="X591" t="s">
        <v>42</v>
      </c>
      <c r="Y591" t="s">
        <v>42</v>
      </c>
      <c r="Z591" t="s">
        <v>65</v>
      </c>
      <c r="AB591" t="s">
        <v>48</v>
      </c>
      <c r="AC591" t="s">
        <v>58</v>
      </c>
      <c r="AD591" t="s">
        <v>46</v>
      </c>
      <c r="AE591">
        <v>2019</v>
      </c>
      <c r="AF591" t="s">
        <v>47</v>
      </c>
      <c r="AG591" t="s">
        <v>48</v>
      </c>
      <c r="AH591" t="s">
        <v>49</v>
      </c>
      <c r="AI591">
        <v>97</v>
      </c>
    </row>
    <row r="592" spans="1:35" hidden="1" x14ac:dyDescent="0.25">
      <c r="A592" t="s">
        <v>34</v>
      </c>
      <c r="B592" t="s">
        <v>35</v>
      </c>
      <c r="C592" t="s">
        <v>795</v>
      </c>
      <c r="D592">
        <v>18043025</v>
      </c>
      <c r="E592" t="s">
        <v>796</v>
      </c>
      <c r="F592">
        <v>33655</v>
      </c>
      <c r="G592" s="1">
        <v>44517</v>
      </c>
      <c r="H592" s="1"/>
      <c r="I592" s="1"/>
      <c r="J592" t="s">
        <v>516</v>
      </c>
      <c r="K592" s="2" t="s">
        <v>578</v>
      </c>
      <c r="L592" t="s">
        <v>579</v>
      </c>
      <c r="M592">
        <v>1</v>
      </c>
      <c r="N592" t="s">
        <v>797</v>
      </c>
      <c r="O592" t="s">
        <v>40</v>
      </c>
      <c r="P592" t="s">
        <v>798</v>
      </c>
      <c r="Q592" t="s">
        <v>1437</v>
      </c>
      <c r="R592" t="s">
        <v>63</v>
      </c>
      <c r="S592" t="s">
        <v>579</v>
      </c>
      <c r="T592" t="s">
        <v>64</v>
      </c>
      <c r="U592">
        <v>1</v>
      </c>
      <c r="V592" t="s">
        <v>49</v>
      </c>
      <c r="W592" t="s">
        <v>49</v>
      </c>
      <c r="X592" t="s">
        <v>42</v>
      </c>
      <c r="Y592" t="s">
        <v>42</v>
      </c>
      <c r="Z592" t="s">
        <v>65</v>
      </c>
      <c r="AB592" t="s">
        <v>48</v>
      </c>
      <c r="AC592" t="s">
        <v>58</v>
      </c>
      <c r="AH592" t="s">
        <v>49</v>
      </c>
    </row>
    <row r="593" spans="1:35" hidden="1" x14ac:dyDescent="0.25">
      <c r="A593" t="s">
        <v>34</v>
      </c>
      <c r="B593" t="s">
        <v>35</v>
      </c>
      <c r="C593" t="s">
        <v>795</v>
      </c>
      <c r="D593">
        <v>18043025</v>
      </c>
      <c r="E593" t="s">
        <v>796</v>
      </c>
      <c r="F593">
        <v>33655</v>
      </c>
      <c r="G593" s="1">
        <v>44517</v>
      </c>
      <c r="H593" s="1"/>
      <c r="I593" s="1"/>
      <c r="J593" t="s">
        <v>516</v>
      </c>
      <c r="N593" t="s">
        <v>797</v>
      </c>
      <c r="O593" t="s">
        <v>40</v>
      </c>
      <c r="P593" t="s">
        <v>798</v>
      </c>
      <c r="Q593" t="s">
        <v>1437</v>
      </c>
      <c r="R593" t="s">
        <v>77</v>
      </c>
      <c r="S593" t="s">
        <v>77</v>
      </c>
      <c r="T593" t="s">
        <v>44</v>
      </c>
      <c r="U593">
        <v>1</v>
      </c>
      <c r="V593" t="s">
        <v>42</v>
      </c>
      <c r="W593" t="s">
        <v>42</v>
      </c>
      <c r="X593" t="s">
        <v>42</v>
      </c>
      <c r="Y593" t="s">
        <v>42</v>
      </c>
      <c r="AB593" t="s">
        <v>48</v>
      </c>
      <c r="AC593" t="s">
        <v>58</v>
      </c>
      <c r="AH593" t="s">
        <v>49</v>
      </c>
    </row>
    <row r="594" spans="1:35" hidden="1" x14ac:dyDescent="0.25">
      <c r="A594" t="s">
        <v>34</v>
      </c>
      <c r="B594" t="s">
        <v>35</v>
      </c>
      <c r="C594" t="s">
        <v>795</v>
      </c>
      <c r="D594">
        <v>18043025</v>
      </c>
      <c r="E594" t="s">
        <v>796</v>
      </c>
      <c r="F594">
        <v>33655</v>
      </c>
      <c r="G594" s="1">
        <v>44517</v>
      </c>
      <c r="H594" s="1"/>
      <c r="I594" s="1"/>
      <c r="J594" t="s">
        <v>516</v>
      </c>
      <c r="K594" s="2" t="s">
        <v>799</v>
      </c>
      <c r="L594" t="s">
        <v>800</v>
      </c>
      <c r="M594">
        <v>1</v>
      </c>
      <c r="N594" t="s">
        <v>797</v>
      </c>
      <c r="O594" t="s">
        <v>40</v>
      </c>
      <c r="P594" t="s">
        <v>798</v>
      </c>
      <c r="Q594" t="s">
        <v>1437</v>
      </c>
      <c r="R594" t="s">
        <v>63</v>
      </c>
      <c r="S594" t="s">
        <v>800</v>
      </c>
      <c r="T594" t="s">
        <v>64</v>
      </c>
      <c r="U594">
        <v>1</v>
      </c>
      <c r="V594" t="s">
        <v>49</v>
      </c>
      <c r="W594" t="s">
        <v>49</v>
      </c>
      <c r="X594" t="s">
        <v>42</v>
      </c>
      <c r="Y594" t="s">
        <v>42</v>
      </c>
      <c r="Z594" t="s">
        <v>65</v>
      </c>
      <c r="AB594" t="s">
        <v>48</v>
      </c>
      <c r="AC594" t="s">
        <v>58</v>
      </c>
      <c r="AH594" t="s">
        <v>49</v>
      </c>
    </row>
    <row r="595" spans="1:35" hidden="1" x14ac:dyDescent="0.25">
      <c r="A595" t="s">
        <v>34</v>
      </c>
      <c r="B595" t="s">
        <v>35</v>
      </c>
      <c r="C595" t="s">
        <v>139</v>
      </c>
      <c r="D595">
        <v>18095090</v>
      </c>
      <c r="E595" t="s">
        <v>140</v>
      </c>
      <c r="F595">
        <v>11327</v>
      </c>
      <c r="G595" s="1">
        <v>44517</v>
      </c>
      <c r="H595" s="1"/>
      <c r="I595" s="1">
        <v>44021</v>
      </c>
      <c r="J595" t="s">
        <v>93</v>
      </c>
      <c r="N595" t="s">
        <v>52</v>
      </c>
      <c r="O595" t="s">
        <v>53</v>
      </c>
      <c r="P595" t="s">
        <v>141</v>
      </c>
      <c r="Q595" t="s">
        <v>1437</v>
      </c>
      <c r="R595" t="s">
        <v>63</v>
      </c>
      <c r="S595" t="s">
        <v>310</v>
      </c>
      <c r="T595" t="s">
        <v>64</v>
      </c>
      <c r="U595">
        <v>1</v>
      </c>
      <c r="V595" t="s">
        <v>49</v>
      </c>
      <c r="W595" t="s">
        <v>42</v>
      </c>
      <c r="X595" t="s">
        <v>49</v>
      </c>
      <c r="Y595" t="s">
        <v>42</v>
      </c>
      <c r="Z595" t="s">
        <v>83</v>
      </c>
      <c r="AB595" t="s">
        <v>73</v>
      </c>
      <c r="AC595" t="s">
        <v>74</v>
      </c>
      <c r="AD595" t="s">
        <v>46</v>
      </c>
      <c r="AE595">
        <v>2019</v>
      </c>
      <c r="AF595" t="s">
        <v>47</v>
      </c>
      <c r="AG595" t="s">
        <v>48</v>
      </c>
      <c r="AH595" t="s">
        <v>49</v>
      </c>
      <c r="AI595">
        <v>496</v>
      </c>
    </row>
    <row r="596" spans="1:35" hidden="1" x14ac:dyDescent="0.25">
      <c r="A596" t="s">
        <v>34</v>
      </c>
      <c r="B596" t="s">
        <v>35</v>
      </c>
      <c r="C596" t="s">
        <v>195</v>
      </c>
      <c r="D596">
        <v>18095097</v>
      </c>
      <c r="E596" t="s">
        <v>196</v>
      </c>
      <c r="F596">
        <v>36687</v>
      </c>
      <c r="G596" s="1">
        <v>44517</v>
      </c>
      <c r="H596" s="1">
        <v>43721</v>
      </c>
      <c r="I596" s="1">
        <v>43721</v>
      </c>
      <c r="J596" t="s">
        <v>51</v>
      </c>
      <c r="N596" t="s">
        <v>39</v>
      </c>
      <c r="O596" t="s">
        <v>40</v>
      </c>
      <c r="P596" t="s">
        <v>41</v>
      </c>
      <c r="Q596" t="s">
        <v>1436</v>
      </c>
      <c r="R596" t="s">
        <v>63</v>
      </c>
      <c r="S596" t="s">
        <v>801</v>
      </c>
      <c r="T596" t="s">
        <v>67</v>
      </c>
      <c r="U596">
        <v>1</v>
      </c>
      <c r="V596" t="s">
        <v>42</v>
      </c>
      <c r="W596" t="s">
        <v>42</v>
      </c>
      <c r="X596" t="s">
        <v>42</v>
      </c>
      <c r="Y596" t="s">
        <v>42</v>
      </c>
      <c r="AA596" t="s">
        <v>802</v>
      </c>
      <c r="AB596" t="s">
        <v>48</v>
      </c>
      <c r="AC596" t="s">
        <v>58</v>
      </c>
      <c r="AD596" t="s">
        <v>46</v>
      </c>
      <c r="AE596">
        <v>2019</v>
      </c>
      <c r="AF596" t="s">
        <v>47</v>
      </c>
      <c r="AG596" t="s">
        <v>48</v>
      </c>
      <c r="AH596" t="s">
        <v>49</v>
      </c>
      <c r="AI596">
        <v>796</v>
      </c>
    </row>
    <row r="597" spans="1:35" hidden="1" x14ac:dyDescent="0.25">
      <c r="A597" t="s">
        <v>34</v>
      </c>
      <c r="B597" t="s">
        <v>35</v>
      </c>
      <c r="C597" t="s">
        <v>341</v>
      </c>
      <c r="D597">
        <v>19075285</v>
      </c>
      <c r="E597" t="s">
        <v>342</v>
      </c>
      <c r="F597">
        <v>17448</v>
      </c>
      <c r="G597" s="1">
        <v>44128</v>
      </c>
      <c r="H597" s="1"/>
      <c r="I597" s="1">
        <v>43818</v>
      </c>
      <c r="J597" t="s">
        <v>516</v>
      </c>
      <c r="N597" t="s">
        <v>52</v>
      </c>
      <c r="O597" t="s">
        <v>53</v>
      </c>
      <c r="P597" t="s">
        <v>236</v>
      </c>
      <c r="Q597" t="s">
        <v>1436</v>
      </c>
      <c r="R597" t="s">
        <v>63</v>
      </c>
      <c r="S597" t="s">
        <v>121</v>
      </c>
      <c r="T597" t="s">
        <v>64</v>
      </c>
      <c r="U597">
        <v>1</v>
      </c>
      <c r="V597" t="s">
        <v>49</v>
      </c>
      <c r="W597" t="s">
        <v>42</v>
      </c>
      <c r="X597" t="s">
        <v>42</v>
      </c>
      <c r="Y597" t="s">
        <v>49</v>
      </c>
      <c r="Z597" t="s">
        <v>425</v>
      </c>
      <c r="AB597" t="s">
        <v>48</v>
      </c>
      <c r="AC597" t="s">
        <v>58</v>
      </c>
      <c r="AD597" t="s">
        <v>46</v>
      </c>
      <c r="AE597">
        <v>2019</v>
      </c>
      <c r="AF597" t="s">
        <v>47</v>
      </c>
      <c r="AG597" t="s">
        <v>48</v>
      </c>
      <c r="AH597" t="s">
        <v>49</v>
      </c>
      <c r="AI597">
        <v>310</v>
      </c>
    </row>
    <row r="598" spans="1:35" hidden="1" x14ac:dyDescent="0.25">
      <c r="A598" t="s">
        <v>34</v>
      </c>
      <c r="B598" t="s">
        <v>35</v>
      </c>
      <c r="C598" t="s">
        <v>195</v>
      </c>
      <c r="D598">
        <v>18095097</v>
      </c>
      <c r="E598" t="s">
        <v>196</v>
      </c>
      <c r="F598">
        <v>36687</v>
      </c>
      <c r="G598" s="1">
        <v>44517</v>
      </c>
      <c r="H598" s="1">
        <v>43721</v>
      </c>
      <c r="I598" s="1">
        <v>43721</v>
      </c>
      <c r="J598" t="s">
        <v>51</v>
      </c>
      <c r="N598" t="s">
        <v>39</v>
      </c>
      <c r="O598" t="s">
        <v>40</v>
      </c>
      <c r="P598" t="s">
        <v>41</v>
      </c>
      <c r="Q598" t="s">
        <v>1437</v>
      </c>
      <c r="R598" t="s">
        <v>77</v>
      </c>
      <c r="S598" t="s">
        <v>77</v>
      </c>
      <c r="T598" t="s">
        <v>44</v>
      </c>
      <c r="U598">
        <v>1</v>
      </c>
      <c r="V598" t="s">
        <v>42</v>
      </c>
      <c r="W598" t="s">
        <v>42</v>
      </c>
      <c r="X598" t="s">
        <v>42</v>
      </c>
      <c r="Y598" t="s">
        <v>42</v>
      </c>
      <c r="AA598" t="s">
        <v>802</v>
      </c>
      <c r="AB598" t="s">
        <v>48</v>
      </c>
      <c r="AC598" t="s">
        <v>58</v>
      </c>
      <c r="AD598" t="s">
        <v>46</v>
      </c>
      <c r="AE598">
        <v>2019</v>
      </c>
      <c r="AF598" t="s">
        <v>47</v>
      </c>
      <c r="AG598" t="s">
        <v>48</v>
      </c>
      <c r="AH598" t="s">
        <v>49</v>
      </c>
      <c r="AI598">
        <v>796</v>
      </c>
    </row>
    <row r="599" spans="1:35" hidden="1" x14ac:dyDescent="0.25">
      <c r="A599" t="s">
        <v>34</v>
      </c>
      <c r="B599" t="s">
        <v>35</v>
      </c>
      <c r="C599" t="s">
        <v>654</v>
      </c>
      <c r="D599">
        <v>19075118</v>
      </c>
      <c r="E599" t="s">
        <v>655</v>
      </c>
      <c r="F599">
        <v>2897</v>
      </c>
      <c r="G599" s="1">
        <v>44517</v>
      </c>
      <c r="H599" s="1"/>
      <c r="I599" s="1">
        <v>44179</v>
      </c>
      <c r="J599" t="s">
        <v>516</v>
      </c>
      <c r="N599" t="s">
        <v>52</v>
      </c>
      <c r="O599" t="s">
        <v>40</v>
      </c>
      <c r="P599" t="s">
        <v>575</v>
      </c>
      <c r="Q599" t="s">
        <v>1437</v>
      </c>
      <c r="R599" t="s">
        <v>94</v>
      </c>
      <c r="S599" t="s">
        <v>94</v>
      </c>
      <c r="T599" t="s">
        <v>44</v>
      </c>
      <c r="U599">
        <v>1</v>
      </c>
      <c r="V599" t="s">
        <v>42</v>
      </c>
      <c r="W599" t="s">
        <v>42</v>
      </c>
      <c r="X599" t="s">
        <v>42</v>
      </c>
      <c r="Y599" t="s">
        <v>42</v>
      </c>
      <c r="AB599" t="s">
        <v>48</v>
      </c>
      <c r="AC599" t="s">
        <v>58</v>
      </c>
      <c r="AD599" t="s">
        <v>46</v>
      </c>
      <c r="AE599">
        <v>2019</v>
      </c>
      <c r="AF599" t="s">
        <v>47</v>
      </c>
      <c r="AG599" t="s">
        <v>48</v>
      </c>
      <c r="AH599" t="s">
        <v>49</v>
      </c>
      <c r="AI599">
        <v>338</v>
      </c>
    </row>
    <row r="600" spans="1:35" hidden="1" x14ac:dyDescent="0.25">
      <c r="A600" t="s">
        <v>34</v>
      </c>
      <c r="B600" t="s">
        <v>35</v>
      </c>
      <c r="C600" t="s">
        <v>546</v>
      </c>
      <c r="D600">
        <v>19075201</v>
      </c>
      <c r="E600" t="s">
        <v>547</v>
      </c>
      <c r="F600">
        <v>33733</v>
      </c>
      <c r="G600" s="1">
        <v>44517</v>
      </c>
      <c r="H600" s="1"/>
      <c r="I600" s="1">
        <v>43983</v>
      </c>
      <c r="J600" t="s">
        <v>51</v>
      </c>
      <c r="N600" t="s">
        <v>52</v>
      </c>
      <c r="O600" t="s">
        <v>40</v>
      </c>
      <c r="P600" t="s">
        <v>259</v>
      </c>
      <c r="Q600" t="s">
        <v>1437</v>
      </c>
      <c r="R600" t="s">
        <v>77</v>
      </c>
      <c r="S600" t="s">
        <v>77</v>
      </c>
      <c r="T600" t="s">
        <v>44</v>
      </c>
      <c r="U600">
        <v>1</v>
      </c>
      <c r="V600" t="s">
        <v>42</v>
      </c>
      <c r="W600" t="s">
        <v>42</v>
      </c>
      <c r="X600" t="s">
        <v>42</v>
      </c>
      <c r="Y600" t="s">
        <v>42</v>
      </c>
      <c r="AB600" t="s">
        <v>48</v>
      </c>
      <c r="AC600" t="s">
        <v>58</v>
      </c>
      <c r="AD600" t="s">
        <v>46</v>
      </c>
      <c r="AE600">
        <v>2019</v>
      </c>
      <c r="AF600" t="s">
        <v>47</v>
      </c>
      <c r="AG600" t="s">
        <v>48</v>
      </c>
      <c r="AH600" t="s">
        <v>49</v>
      </c>
      <c r="AI600">
        <v>534</v>
      </c>
    </row>
    <row r="601" spans="1:35" hidden="1" x14ac:dyDescent="0.25">
      <c r="A601" t="s">
        <v>34</v>
      </c>
      <c r="B601" t="s">
        <v>35</v>
      </c>
      <c r="E601" t="s">
        <v>803</v>
      </c>
      <c r="F601">
        <v>4432</v>
      </c>
      <c r="G601" s="1">
        <v>44517</v>
      </c>
      <c r="H601" s="1"/>
      <c r="I601" s="1">
        <v>43808</v>
      </c>
      <c r="J601" t="s">
        <v>51</v>
      </c>
      <c r="N601" t="s">
        <v>52</v>
      </c>
      <c r="O601" t="s">
        <v>53</v>
      </c>
      <c r="P601" t="s">
        <v>804</v>
      </c>
      <c r="Q601" t="s">
        <v>1436</v>
      </c>
      <c r="R601" t="s">
        <v>63</v>
      </c>
      <c r="S601" t="s">
        <v>805</v>
      </c>
      <c r="T601" t="s">
        <v>806</v>
      </c>
      <c r="U601">
        <v>1</v>
      </c>
      <c r="V601" t="s">
        <v>42</v>
      </c>
      <c r="W601" t="s">
        <v>42</v>
      </c>
      <c r="X601" t="s">
        <v>42</v>
      </c>
      <c r="Y601" t="s">
        <v>42</v>
      </c>
      <c r="AA601" t="s">
        <v>438</v>
      </c>
      <c r="AB601" t="s">
        <v>48</v>
      </c>
      <c r="AC601" t="s">
        <v>58</v>
      </c>
      <c r="AD601" t="s">
        <v>46</v>
      </c>
      <c r="AE601">
        <v>2019</v>
      </c>
      <c r="AF601" t="s">
        <v>47</v>
      </c>
      <c r="AG601" t="s">
        <v>48</v>
      </c>
      <c r="AH601" t="s">
        <v>49</v>
      </c>
      <c r="AI601">
        <v>709</v>
      </c>
    </row>
    <row r="602" spans="1:35" hidden="1" x14ac:dyDescent="0.25">
      <c r="A602" t="s">
        <v>34</v>
      </c>
      <c r="B602" t="s">
        <v>35</v>
      </c>
      <c r="E602" t="s">
        <v>803</v>
      </c>
      <c r="F602">
        <v>4432</v>
      </c>
      <c r="G602" s="1">
        <v>44517</v>
      </c>
      <c r="H602" s="1"/>
      <c r="I602" s="1">
        <v>43808</v>
      </c>
      <c r="J602" t="s">
        <v>51</v>
      </c>
      <c r="N602" t="s">
        <v>52</v>
      </c>
      <c r="O602" t="s">
        <v>53</v>
      </c>
      <c r="P602" t="s">
        <v>804</v>
      </c>
      <c r="Q602" t="s">
        <v>1436</v>
      </c>
      <c r="R602" t="s">
        <v>63</v>
      </c>
      <c r="S602" t="s">
        <v>807</v>
      </c>
      <c r="T602" t="s">
        <v>806</v>
      </c>
      <c r="U602">
        <v>1</v>
      </c>
      <c r="V602" t="s">
        <v>42</v>
      </c>
      <c r="W602" t="s">
        <v>42</v>
      </c>
      <c r="X602" t="s">
        <v>42</v>
      </c>
      <c r="Y602" t="s">
        <v>42</v>
      </c>
      <c r="AA602" t="s">
        <v>438</v>
      </c>
      <c r="AB602" t="s">
        <v>48</v>
      </c>
      <c r="AC602" t="s">
        <v>58</v>
      </c>
      <c r="AD602" t="s">
        <v>46</v>
      </c>
      <c r="AE602">
        <v>2019</v>
      </c>
      <c r="AF602" t="s">
        <v>47</v>
      </c>
      <c r="AG602" t="s">
        <v>48</v>
      </c>
      <c r="AH602" t="s">
        <v>49</v>
      </c>
      <c r="AI602">
        <v>709</v>
      </c>
    </row>
    <row r="603" spans="1:35" hidden="1" x14ac:dyDescent="0.25">
      <c r="A603" t="s">
        <v>34</v>
      </c>
      <c r="B603" t="s">
        <v>35</v>
      </c>
      <c r="C603" t="s">
        <v>36</v>
      </c>
      <c r="D603">
        <v>18095031</v>
      </c>
      <c r="E603" t="s">
        <v>37</v>
      </c>
      <c r="F603">
        <v>40910</v>
      </c>
      <c r="G603" s="1">
        <v>44516</v>
      </c>
      <c r="H603" s="1"/>
      <c r="I603" s="1">
        <v>43721</v>
      </c>
      <c r="J603" t="s">
        <v>38</v>
      </c>
      <c r="K603" s="2" t="s">
        <v>808</v>
      </c>
      <c r="L603" t="s">
        <v>809</v>
      </c>
      <c r="M603">
        <v>1</v>
      </c>
      <c r="N603" t="s">
        <v>39</v>
      </c>
      <c r="O603" t="s">
        <v>40</v>
      </c>
      <c r="P603" t="s">
        <v>41</v>
      </c>
      <c r="Q603" t="s">
        <v>1437</v>
      </c>
      <c r="R603" t="s">
        <v>63</v>
      </c>
      <c r="S603" t="s">
        <v>809</v>
      </c>
      <c r="T603" t="s">
        <v>64</v>
      </c>
      <c r="U603">
        <v>1</v>
      </c>
      <c r="V603" t="s">
        <v>49</v>
      </c>
      <c r="W603" t="s">
        <v>49</v>
      </c>
      <c r="X603" t="s">
        <v>42</v>
      </c>
      <c r="Y603" t="s">
        <v>42</v>
      </c>
      <c r="Z603" t="s">
        <v>65</v>
      </c>
      <c r="AB603" t="s">
        <v>301</v>
      </c>
      <c r="AC603" t="s">
        <v>45</v>
      </c>
      <c r="AD603" t="s">
        <v>46</v>
      </c>
      <c r="AE603">
        <v>2019</v>
      </c>
      <c r="AF603" t="s">
        <v>47</v>
      </c>
      <c r="AG603" t="s">
        <v>48</v>
      </c>
      <c r="AH603" t="s">
        <v>49</v>
      </c>
      <c r="AI603">
        <v>795</v>
      </c>
    </row>
    <row r="604" spans="1:35" hidden="1" x14ac:dyDescent="0.25">
      <c r="A604" t="s">
        <v>34</v>
      </c>
      <c r="B604" t="s">
        <v>35</v>
      </c>
      <c r="C604" t="s">
        <v>284</v>
      </c>
      <c r="D604">
        <v>19075164</v>
      </c>
      <c r="E604" t="s">
        <v>285</v>
      </c>
      <c r="F604">
        <v>10358</v>
      </c>
      <c r="G604" s="1">
        <v>44008</v>
      </c>
      <c r="H604" s="1"/>
      <c r="I604" s="1">
        <v>43818</v>
      </c>
      <c r="J604" t="s">
        <v>516</v>
      </c>
      <c r="N604" t="s">
        <v>52</v>
      </c>
      <c r="O604" t="s">
        <v>53</v>
      </c>
      <c r="P604" t="s">
        <v>1332</v>
      </c>
      <c r="Q604" t="s">
        <v>1436</v>
      </c>
      <c r="R604" t="s">
        <v>63</v>
      </c>
      <c r="S604" t="s">
        <v>121</v>
      </c>
      <c r="T604" t="s">
        <v>64</v>
      </c>
      <c r="U604">
        <v>1</v>
      </c>
      <c r="V604" t="s">
        <v>49</v>
      </c>
      <c r="W604" t="s">
        <v>42</v>
      </c>
      <c r="X604" t="s">
        <v>42</v>
      </c>
      <c r="Y604" t="s">
        <v>49</v>
      </c>
      <c r="Z604" t="s">
        <v>425</v>
      </c>
      <c r="AA604" t="s">
        <v>1333</v>
      </c>
      <c r="AB604" t="s">
        <v>48</v>
      </c>
      <c r="AC604" t="s">
        <v>58</v>
      </c>
      <c r="AD604" t="s">
        <v>46</v>
      </c>
      <c r="AE604">
        <v>2019</v>
      </c>
      <c r="AF604" t="s">
        <v>47</v>
      </c>
      <c r="AG604" t="s">
        <v>48</v>
      </c>
      <c r="AH604" t="s">
        <v>49</v>
      </c>
      <c r="AI604">
        <v>190</v>
      </c>
    </row>
    <row r="605" spans="1:35" hidden="1" x14ac:dyDescent="0.25">
      <c r="A605" t="s">
        <v>34</v>
      </c>
      <c r="B605" t="s">
        <v>35</v>
      </c>
      <c r="C605" t="s">
        <v>36</v>
      </c>
      <c r="D605">
        <v>18095031</v>
      </c>
      <c r="E605" t="s">
        <v>37</v>
      </c>
      <c r="F605">
        <v>40910</v>
      </c>
      <c r="G605" s="1">
        <v>44516</v>
      </c>
      <c r="H605" s="1"/>
      <c r="I605" s="1">
        <v>43721</v>
      </c>
      <c r="J605" t="s">
        <v>38</v>
      </c>
      <c r="K605" s="2" t="s">
        <v>810</v>
      </c>
      <c r="L605" t="s">
        <v>811</v>
      </c>
      <c r="M605">
        <v>1</v>
      </c>
      <c r="N605" t="s">
        <v>39</v>
      </c>
      <c r="O605" t="s">
        <v>40</v>
      </c>
      <c r="P605" t="s">
        <v>41</v>
      </c>
      <c r="Q605" t="s">
        <v>1437</v>
      </c>
      <c r="R605" t="s">
        <v>63</v>
      </c>
      <c r="S605" t="s">
        <v>811</v>
      </c>
      <c r="T605" t="s">
        <v>64</v>
      </c>
      <c r="U605">
        <v>1</v>
      </c>
      <c r="V605" t="s">
        <v>49</v>
      </c>
      <c r="W605" t="s">
        <v>49</v>
      </c>
      <c r="X605" t="s">
        <v>42</v>
      </c>
      <c r="Y605" t="s">
        <v>42</v>
      </c>
      <c r="Z605" t="s">
        <v>65</v>
      </c>
      <c r="AA605" t="s">
        <v>812</v>
      </c>
      <c r="AB605" t="s">
        <v>301</v>
      </c>
      <c r="AC605" t="s">
        <v>45</v>
      </c>
      <c r="AD605" t="s">
        <v>46</v>
      </c>
      <c r="AE605">
        <v>2019</v>
      </c>
      <c r="AF605" t="s">
        <v>47</v>
      </c>
      <c r="AG605" t="s">
        <v>48</v>
      </c>
      <c r="AH605" t="s">
        <v>49</v>
      </c>
      <c r="AI605">
        <v>795</v>
      </c>
    </row>
    <row r="606" spans="1:35" x14ac:dyDescent="0.25">
      <c r="A606" t="s">
        <v>34</v>
      </c>
      <c r="B606" t="s">
        <v>35</v>
      </c>
      <c r="C606" t="s">
        <v>118</v>
      </c>
      <c r="D606">
        <v>18095066</v>
      </c>
      <c r="E606" t="s">
        <v>119</v>
      </c>
      <c r="G606" s="1">
        <v>43837</v>
      </c>
      <c r="H606" s="1"/>
      <c r="I606" s="1"/>
      <c r="J606" t="s">
        <v>93</v>
      </c>
      <c r="K606" s="2" t="s">
        <v>120</v>
      </c>
      <c r="L606" t="s">
        <v>121</v>
      </c>
      <c r="M606">
        <v>1</v>
      </c>
      <c r="N606" t="s">
        <v>52</v>
      </c>
      <c r="O606" t="s">
        <v>53</v>
      </c>
      <c r="Q606" t="s">
        <v>1436</v>
      </c>
      <c r="R606" t="s">
        <v>63</v>
      </c>
      <c r="S606" t="s">
        <v>121</v>
      </c>
      <c r="T606" t="s">
        <v>64</v>
      </c>
      <c r="U606">
        <v>1</v>
      </c>
      <c r="V606" t="s">
        <v>49</v>
      </c>
      <c r="W606" t="s">
        <v>49</v>
      </c>
      <c r="X606" t="s">
        <v>42</v>
      </c>
      <c r="Y606" t="s">
        <v>42</v>
      </c>
      <c r="Z606" t="s">
        <v>65</v>
      </c>
      <c r="AA606" t="s">
        <v>122</v>
      </c>
      <c r="AB606" t="s">
        <v>73</v>
      </c>
      <c r="AC606" t="s">
        <v>74</v>
      </c>
      <c r="AD606" t="s">
        <v>46</v>
      </c>
      <c r="AE606">
        <v>2019</v>
      </c>
      <c r="AF606" t="s">
        <v>47</v>
      </c>
      <c r="AG606" t="s">
        <v>48</v>
      </c>
      <c r="AH606" t="s">
        <v>49</v>
      </c>
      <c r="AI606">
        <v>278</v>
      </c>
    </row>
    <row r="607" spans="1:35" hidden="1" x14ac:dyDescent="0.25">
      <c r="A607" t="s">
        <v>34</v>
      </c>
      <c r="B607" t="s">
        <v>35</v>
      </c>
      <c r="C607" t="s">
        <v>36</v>
      </c>
      <c r="D607">
        <v>18095031</v>
      </c>
      <c r="E607" t="s">
        <v>37</v>
      </c>
      <c r="F607">
        <v>40910</v>
      </c>
      <c r="G607" s="1">
        <v>44516</v>
      </c>
      <c r="H607" s="1"/>
      <c r="I607" s="1">
        <v>43721</v>
      </c>
      <c r="J607" t="s">
        <v>38</v>
      </c>
      <c r="N607" t="s">
        <v>39</v>
      </c>
      <c r="O607" t="s">
        <v>40</v>
      </c>
      <c r="P607" t="s">
        <v>41</v>
      </c>
      <c r="Q607" t="s">
        <v>1437</v>
      </c>
      <c r="R607" t="s">
        <v>243</v>
      </c>
      <c r="S607" t="s">
        <v>243</v>
      </c>
      <c r="T607" t="s">
        <v>44</v>
      </c>
      <c r="U607">
        <v>1</v>
      </c>
      <c r="V607" t="s">
        <v>42</v>
      </c>
      <c r="W607" t="s">
        <v>42</v>
      </c>
      <c r="X607" t="s">
        <v>42</v>
      </c>
      <c r="Y607" t="s">
        <v>42</v>
      </c>
      <c r="AB607" t="s">
        <v>301</v>
      </c>
      <c r="AC607" t="s">
        <v>45</v>
      </c>
      <c r="AD607" t="s">
        <v>46</v>
      </c>
      <c r="AE607">
        <v>2019</v>
      </c>
      <c r="AF607" t="s">
        <v>47</v>
      </c>
      <c r="AG607" t="s">
        <v>48</v>
      </c>
      <c r="AH607" t="s">
        <v>49</v>
      </c>
      <c r="AI607">
        <v>795</v>
      </c>
    </row>
    <row r="608" spans="1:35" hidden="1" x14ac:dyDescent="0.25">
      <c r="A608" t="s">
        <v>34</v>
      </c>
      <c r="B608" t="s">
        <v>35</v>
      </c>
      <c r="C608" t="s">
        <v>59</v>
      </c>
      <c r="D608">
        <v>18095113</v>
      </c>
      <c r="E608" t="s">
        <v>60</v>
      </c>
      <c r="F608">
        <v>34305</v>
      </c>
      <c r="G608" s="1">
        <v>44516</v>
      </c>
      <c r="H608" s="1"/>
      <c r="I608" s="1">
        <v>43721</v>
      </c>
      <c r="J608" t="s">
        <v>51</v>
      </c>
      <c r="N608" t="s">
        <v>39</v>
      </c>
      <c r="O608" t="s">
        <v>53</v>
      </c>
      <c r="P608" t="s">
        <v>41</v>
      </c>
      <c r="Q608" t="s">
        <v>1437</v>
      </c>
      <c r="R608" t="s">
        <v>63</v>
      </c>
      <c r="S608" t="s">
        <v>813</v>
      </c>
      <c r="T608" t="s">
        <v>64</v>
      </c>
      <c r="U608">
        <v>1</v>
      </c>
      <c r="V608" t="s">
        <v>49</v>
      </c>
      <c r="W608" t="s">
        <v>42</v>
      </c>
      <c r="X608" t="s">
        <v>49</v>
      </c>
      <c r="Y608" t="s">
        <v>42</v>
      </c>
      <c r="Z608" t="s">
        <v>83</v>
      </c>
      <c r="AB608" t="s">
        <v>48</v>
      </c>
      <c r="AC608" t="s">
        <v>58</v>
      </c>
      <c r="AD608" t="s">
        <v>46</v>
      </c>
      <c r="AE608">
        <v>2019</v>
      </c>
      <c r="AF608" t="s">
        <v>47</v>
      </c>
      <c r="AG608" t="s">
        <v>48</v>
      </c>
      <c r="AH608" t="s">
        <v>49</v>
      </c>
      <c r="AI608">
        <v>795</v>
      </c>
    </row>
    <row r="609" spans="1:35" hidden="1" x14ac:dyDescent="0.25">
      <c r="A609" t="s">
        <v>34</v>
      </c>
      <c r="B609" t="s">
        <v>35</v>
      </c>
      <c r="C609" t="s">
        <v>59</v>
      </c>
      <c r="D609">
        <v>18095113</v>
      </c>
      <c r="E609" t="s">
        <v>60</v>
      </c>
      <c r="F609">
        <v>34305</v>
      </c>
      <c r="G609" s="1">
        <v>44516</v>
      </c>
      <c r="H609" s="1"/>
      <c r="I609" s="1">
        <v>43721</v>
      </c>
      <c r="J609" t="s">
        <v>51</v>
      </c>
      <c r="N609" t="s">
        <v>39</v>
      </c>
      <c r="O609" t="s">
        <v>53</v>
      </c>
      <c r="P609" t="s">
        <v>41</v>
      </c>
      <c r="Q609" t="s">
        <v>1437</v>
      </c>
      <c r="R609" t="s">
        <v>63</v>
      </c>
      <c r="S609" t="s">
        <v>814</v>
      </c>
      <c r="T609" t="s">
        <v>260</v>
      </c>
      <c r="U609">
        <v>1</v>
      </c>
      <c r="V609" t="s">
        <v>42</v>
      </c>
      <c r="W609" t="s">
        <v>42</v>
      </c>
      <c r="X609" t="s">
        <v>42</v>
      </c>
      <c r="Y609" t="s">
        <v>42</v>
      </c>
      <c r="AB609" t="s">
        <v>48</v>
      </c>
      <c r="AC609" t="s">
        <v>58</v>
      </c>
      <c r="AD609" t="s">
        <v>46</v>
      </c>
      <c r="AE609">
        <v>2019</v>
      </c>
      <c r="AF609" t="s">
        <v>47</v>
      </c>
      <c r="AG609" t="s">
        <v>48</v>
      </c>
      <c r="AH609" t="s">
        <v>49</v>
      </c>
      <c r="AI609">
        <v>795</v>
      </c>
    </row>
    <row r="610" spans="1:35" hidden="1" x14ac:dyDescent="0.25">
      <c r="A610" t="s">
        <v>34</v>
      </c>
      <c r="B610" t="s">
        <v>35</v>
      </c>
      <c r="C610" t="s">
        <v>159</v>
      </c>
      <c r="D610">
        <v>19075098</v>
      </c>
      <c r="E610" t="s">
        <v>160</v>
      </c>
      <c r="F610">
        <v>9041</v>
      </c>
      <c r="G610" s="1">
        <v>44216</v>
      </c>
      <c r="H610" s="1">
        <v>43808</v>
      </c>
      <c r="I610" s="1">
        <v>43808</v>
      </c>
      <c r="J610" t="s">
        <v>51</v>
      </c>
      <c r="N610" t="s">
        <v>52</v>
      </c>
      <c r="O610" t="s">
        <v>53</v>
      </c>
      <c r="P610" t="s">
        <v>70</v>
      </c>
      <c r="Q610" t="s">
        <v>1436</v>
      </c>
      <c r="R610" t="s">
        <v>63</v>
      </c>
      <c r="S610" t="s">
        <v>121</v>
      </c>
      <c r="T610" t="s">
        <v>146</v>
      </c>
      <c r="U610">
        <v>1</v>
      </c>
      <c r="V610" t="s">
        <v>42</v>
      </c>
      <c r="W610" t="s">
        <v>42</v>
      </c>
      <c r="X610" t="s">
        <v>42</v>
      </c>
      <c r="Y610" t="s">
        <v>42</v>
      </c>
      <c r="AB610" t="s">
        <v>48</v>
      </c>
      <c r="AC610" t="s">
        <v>58</v>
      </c>
      <c r="AH610" t="s">
        <v>49</v>
      </c>
      <c r="AI610">
        <v>408</v>
      </c>
    </row>
    <row r="611" spans="1:35" hidden="1" x14ac:dyDescent="0.25">
      <c r="A611" t="s">
        <v>34</v>
      </c>
      <c r="B611" t="s">
        <v>35</v>
      </c>
      <c r="C611" t="s">
        <v>785</v>
      </c>
      <c r="D611">
        <v>19075219</v>
      </c>
      <c r="E611" t="s">
        <v>786</v>
      </c>
      <c r="F611">
        <v>6045</v>
      </c>
      <c r="G611" s="1">
        <v>44513</v>
      </c>
      <c r="H611" s="1"/>
      <c r="I611" s="1">
        <v>43808</v>
      </c>
      <c r="J611" t="s">
        <v>69</v>
      </c>
      <c r="N611" t="s">
        <v>52</v>
      </c>
      <c r="O611" t="s">
        <v>53</v>
      </c>
      <c r="P611" t="s">
        <v>88</v>
      </c>
      <c r="Q611" t="s">
        <v>1437</v>
      </c>
      <c r="R611" t="s">
        <v>63</v>
      </c>
      <c r="S611" t="s">
        <v>210</v>
      </c>
      <c r="T611" t="s">
        <v>216</v>
      </c>
      <c r="U611">
        <v>1</v>
      </c>
      <c r="V611" t="s">
        <v>42</v>
      </c>
      <c r="W611" t="s">
        <v>42</v>
      </c>
      <c r="X611" t="s">
        <v>42</v>
      </c>
      <c r="Y611" t="s">
        <v>42</v>
      </c>
      <c r="AB611" t="s">
        <v>73</v>
      </c>
      <c r="AC611" t="s">
        <v>74</v>
      </c>
      <c r="AD611" t="s">
        <v>46</v>
      </c>
      <c r="AE611">
        <v>2019</v>
      </c>
      <c r="AF611" t="s">
        <v>47</v>
      </c>
      <c r="AG611" t="s">
        <v>48</v>
      </c>
      <c r="AH611" t="s">
        <v>49</v>
      </c>
      <c r="AI611">
        <v>705</v>
      </c>
    </row>
    <row r="612" spans="1:35" hidden="1" x14ac:dyDescent="0.25">
      <c r="A612" t="s">
        <v>34</v>
      </c>
      <c r="B612" t="s">
        <v>35</v>
      </c>
      <c r="C612" t="s">
        <v>785</v>
      </c>
      <c r="D612">
        <v>19075219</v>
      </c>
      <c r="E612" t="s">
        <v>786</v>
      </c>
      <c r="F612">
        <v>6045</v>
      </c>
      <c r="G612" s="1">
        <v>44513</v>
      </c>
      <c r="H612" s="1"/>
      <c r="I612" s="1">
        <v>43808</v>
      </c>
      <c r="J612" t="s">
        <v>69</v>
      </c>
      <c r="N612" t="s">
        <v>52</v>
      </c>
      <c r="O612" t="s">
        <v>53</v>
      </c>
      <c r="P612" t="s">
        <v>88</v>
      </c>
      <c r="Q612" t="s">
        <v>1437</v>
      </c>
      <c r="R612" t="s">
        <v>63</v>
      </c>
      <c r="S612" t="s">
        <v>815</v>
      </c>
      <c r="T612" t="s">
        <v>67</v>
      </c>
      <c r="U612">
        <v>1</v>
      </c>
      <c r="V612" t="s">
        <v>42</v>
      </c>
      <c r="W612" t="s">
        <v>42</v>
      </c>
      <c r="X612" t="s">
        <v>42</v>
      </c>
      <c r="Y612" t="s">
        <v>42</v>
      </c>
      <c r="AB612" t="s">
        <v>73</v>
      </c>
      <c r="AC612" t="s">
        <v>74</v>
      </c>
      <c r="AD612" t="s">
        <v>46</v>
      </c>
      <c r="AE612">
        <v>2019</v>
      </c>
      <c r="AF612" t="s">
        <v>47</v>
      </c>
      <c r="AG612" t="s">
        <v>48</v>
      </c>
      <c r="AH612" t="s">
        <v>49</v>
      </c>
      <c r="AI612">
        <v>705</v>
      </c>
    </row>
    <row r="613" spans="1:35" hidden="1" x14ac:dyDescent="0.25">
      <c r="A613" t="s">
        <v>34</v>
      </c>
      <c r="B613" t="s">
        <v>35</v>
      </c>
      <c r="C613" t="s">
        <v>148</v>
      </c>
      <c r="D613">
        <v>19075169</v>
      </c>
      <c r="E613" t="s">
        <v>149</v>
      </c>
      <c r="F613">
        <v>20512</v>
      </c>
      <c r="G613" s="1">
        <v>44512</v>
      </c>
      <c r="H613" s="1"/>
      <c r="I613" s="1">
        <v>44175</v>
      </c>
      <c r="J613" t="s">
        <v>38</v>
      </c>
      <c r="N613" t="s">
        <v>52</v>
      </c>
      <c r="O613" t="s">
        <v>40</v>
      </c>
      <c r="P613" t="s">
        <v>41</v>
      </c>
      <c r="Q613" t="s">
        <v>1437</v>
      </c>
      <c r="R613" t="s">
        <v>142</v>
      </c>
      <c r="S613" t="s">
        <v>142</v>
      </c>
      <c r="T613" t="s">
        <v>44</v>
      </c>
      <c r="U613">
        <v>1</v>
      </c>
      <c r="V613" t="s">
        <v>42</v>
      </c>
      <c r="W613" t="s">
        <v>42</v>
      </c>
      <c r="X613" t="s">
        <v>42</v>
      </c>
      <c r="Y613" t="s">
        <v>42</v>
      </c>
      <c r="AB613" t="s">
        <v>301</v>
      </c>
      <c r="AC613" t="s">
        <v>45</v>
      </c>
      <c r="AD613" t="s">
        <v>46</v>
      </c>
      <c r="AE613">
        <v>2019</v>
      </c>
      <c r="AF613" t="s">
        <v>47</v>
      </c>
      <c r="AG613" t="s">
        <v>48</v>
      </c>
      <c r="AH613" t="s">
        <v>49</v>
      </c>
      <c r="AI613">
        <v>337</v>
      </c>
    </row>
    <row r="614" spans="1:35" hidden="1" x14ac:dyDescent="0.25">
      <c r="A614" t="s">
        <v>34</v>
      </c>
      <c r="B614" t="s">
        <v>35</v>
      </c>
      <c r="C614" t="s">
        <v>148</v>
      </c>
      <c r="D614">
        <v>19075169</v>
      </c>
      <c r="E614" t="s">
        <v>149</v>
      </c>
      <c r="F614">
        <v>20512</v>
      </c>
      <c r="G614" s="1">
        <v>44512</v>
      </c>
      <c r="H614" s="1"/>
      <c r="I614" s="1">
        <v>44175</v>
      </c>
      <c r="J614" t="s">
        <v>38</v>
      </c>
      <c r="N614" t="s">
        <v>52</v>
      </c>
      <c r="O614" t="s">
        <v>40</v>
      </c>
      <c r="P614" t="s">
        <v>41</v>
      </c>
      <c r="Q614" t="s">
        <v>1437</v>
      </c>
      <c r="R614" t="s">
        <v>288</v>
      </c>
      <c r="S614" t="s">
        <v>816</v>
      </c>
      <c r="T614" t="s">
        <v>290</v>
      </c>
      <c r="U614">
        <v>1</v>
      </c>
      <c r="V614" t="s">
        <v>42</v>
      </c>
      <c r="W614" t="s">
        <v>42</v>
      </c>
      <c r="X614" t="s">
        <v>42</v>
      </c>
      <c r="Y614" t="s">
        <v>42</v>
      </c>
      <c r="AA614" t="s">
        <v>817</v>
      </c>
      <c r="AB614" t="s">
        <v>301</v>
      </c>
      <c r="AC614" t="s">
        <v>45</v>
      </c>
      <c r="AD614" t="s">
        <v>46</v>
      </c>
      <c r="AE614">
        <v>2019</v>
      </c>
      <c r="AF614" t="s">
        <v>47</v>
      </c>
      <c r="AG614" t="s">
        <v>48</v>
      </c>
      <c r="AH614" t="s">
        <v>49</v>
      </c>
      <c r="AI614">
        <v>337</v>
      </c>
    </row>
    <row r="615" spans="1:35" hidden="1" x14ac:dyDescent="0.25">
      <c r="A615" t="s">
        <v>34</v>
      </c>
      <c r="B615" t="s">
        <v>35</v>
      </c>
      <c r="E615" t="s">
        <v>491</v>
      </c>
      <c r="F615">
        <v>2721</v>
      </c>
      <c r="G615" s="1">
        <v>44512</v>
      </c>
      <c r="H615" s="1"/>
      <c r="I615" s="1">
        <v>43808</v>
      </c>
      <c r="J615" t="s">
        <v>69</v>
      </c>
      <c r="N615" t="s">
        <v>52</v>
      </c>
      <c r="O615" t="s">
        <v>40</v>
      </c>
      <c r="P615" t="s">
        <v>112</v>
      </c>
      <c r="Q615" t="s">
        <v>1437</v>
      </c>
      <c r="R615" t="s">
        <v>94</v>
      </c>
      <c r="S615" t="s">
        <v>94</v>
      </c>
      <c r="T615" t="s">
        <v>44</v>
      </c>
      <c r="U615">
        <v>1</v>
      </c>
      <c r="V615" t="s">
        <v>42</v>
      </c>
      <c r="W615" t="s">
        <v>42</v>
      </c>
      <c r="X615" t="s">
        <v>42</v>
      </c>
      <c r="Y615" t="s">
        <v>42</v>
      </c>
      <c r="AA615" t="s">
        <v>438</v>
      </c>
      <c r="AB615" t="s">
        <v>73</v>
      </c>
      <c r="AC615" t="s">
        <v>74</v>
      </c>
      <c r="AD615" t="s">
        <v>46</v>
      </c>
      <c r="AE615">
        <v>2019</v>
      </c>
      <c r="AF615" t="s">
        <v>47</v>
      </c>
      <c r="AG615" t="s">
        <v>48</v>
      </c>
      <c r="AH615" t="s">
        <v>49</v>
      </c>
      <c r="AI615">
        <v>704</v>
      </c>
    </row>
    <row r="616" spans="1:35" hidden="1" x14ac:dyDescent="0.25">
      <c r="A616" t="s">
        <v>34</v>
      </c>
      <c r="B616" t="s">
        <v>35</v>
      </c>
      <c r="C616" t="s">
        <v>775</v>
      </c>
      <c r="D616">
        <v>19075205</v>
      </c>
      <c r="E616" t="s">
        <v>776</v>
      </c>
      <c r="F616">
        <v>10020</v>
      </c>
      <c r="G616" s="1">
        <v>44497</v>
      </c>
      <c r="H616" s="1"/>
      <c r="I616" s="1">
        <v>44230</v>
      </c>
      <c r="J616" t="s">
        <v>69</v>
      </c>
      <c r="N616" t="s">
        <v>52</v>
      </c>
      <c r="O616" t="s">
        <v>40</v>
      </c>
      <c r="P616" t="s">
        <v>1405</v>
      </c>
      <c r="Q616" t="s">
        <v>1437</v>
      </c>
      <c r="R616" t="s">
        <v>172</v>
      </c>
      <c r="S616" t="s">
        <v>172</v>
      </c>
      <c r="T616" t="s">
        <v>44</v>
      </c>
      <c r="U616">
        <v>1</v>
      </c>
      <c r="V616" t="s">
        <v>42</v>
      </c>
      <c r="W616" t="s">
        <v>42</v>
      </c>
      <c r="X616" t="s">
        <v>42</v>
      </c>
      <c r="Y616" t="s">
        <v>42</v>
      </c>
      <c r="AB616" t="s">
        <v>73</v>
      </c>
      <c r="AC616" t="s">
        <v>74</v>
      </c>
      <c r="AD616" t="s">
        <v>46</v>
      </c>
      <c r="AE616">
        <v>2019</v>
      </c>
      <c r="AF616" t="s">
        <v>333</v>
      </c>
      <c r="AG616" t="s">
        <v>333</v>
      </c>
      <c r="AH616" t="s">
        <v>42</v>
      </c>
      <c r="AI616">
        <v>267</v>
      </c>
    </row>
    <row r="617" spans="1:35" hidden="1" x14ac:dyDescent="0.25">
      <c r="A617" t="s">
        <v>34</v>
      </c>
      <c r="B617" t="s">
        <v>35</v>
      </c>
      <c r="C617" t="s">
        <v>123</v>
      </c>
      <c r="D617">
        <v>19075060</v>
      </c>
      <c r="E617" t="s">
        <v>124</v>
      </c>
      <c r="F617">
        <v>30312</v>
      </c>
      <c r="G617" s="1">
        <v>44511</v>
      </c>
      <c r="H617" s="1"/>
      <c r="I617" s="1">
        <v>43804</v>
      </c>
      <c r="J617" t="s">
        <v>51</v>
      </c>
      <c r="N617" t="s">
        <v>52</v>
      </c>
      <c r="O617" t="s">
        <v>40</v>
      </c>
      <c r="P617" t="s">
        <v>127</v>
      </c>
      <c r="Q617" t="s">
        <v>1437</v>
      </c>
      <c r="R617" t="s">
        <v>63</v>
      </c>
      <c r="S617" t="s">
        <v>439</v>
      </c>
      <c r="T617" t="s">
        <v>67</v>
      </c>
      <c r="U617">
        <v>1</v>
      </c>
      <c r="V617" t="s">
        <v>42</v>
      </c>
      <c r="W617" t="s">
        <v>42</v>
      </c>
      <c r="X617" t="s">
        <v>42</v>
      </c>
      <c r="Y617" t="s">
        <v>42</v>
      </c>
      <c r="AB617" t="s">
        <v>48</v>
      </c>
      <c r="AC617" t="s">
        <v>58</v>
      </c>
      <c r="AD617" t="s">
        <v>46</v>
      </c>
      <c r="AE617">
        <v>2019</v>
      </c>
      <c r="AF617" t="s">
        <v>47</v>
      </c>
      <c r="AG617" t="s">
        <v>48</v>
      </c>
      <c r="AH617" t="s">
        <v>49</v>
      </c>
      <c r="AI617">
        <v>707</v>
      </c>
    </row>
    <row r="618" spans="1:35" hidden="1" x14ac:dyDescent="0.25">
      <c r="A618" t="s">
        <v>34</v>
      </c>
      <c r="B618" t="s">
        <v>35</v>
      </c>
      <c r="C618" t="s">
        <v>123</v>
      </c>
      <c r="D618">
        <v>19075060</v>
      </c>
      <c r="E618" t="s">
        <v>124</v>
      </c>
      <c r="F618">
        <v>30312</v>
      </c>
      <c r="G618" s="1">
        <v>44511</v>
      </c>
      <c r="H618" s="1"/>
      <c r="I618" s="1">
        <v>43804</v>
      </c>
      <c r="J618" t="s">
        <v>51</v>
      </c>
      <c r="N618" t="s">
        <v>52</v>
      </c>
      <c r="O618" t="s">
        <v>40</v>
      </c>
      <c r="P618" t="s">
        <v>127</v>
      </c>
      <c r="Q618" t="s">
        <v>1437</v>
      </c>
      <c r="R618" t="s">
        <v>63</v>
      </c>
      <c r="S618" t="s">
        <v>818</v>
      </c>
      <c r="T618" t="s">
        <v>819</v>
      </c>
      <c r="U618">
        <v>1</v>
      </c>
      <c r="V618" t="s">
        <v>42</v>
      </c>
      <c r="W618" t="s">
        <v>42</v>
      </c>
      <c r="X618" t="s">
        <v>42</v>
      </c>
      <c r="Y618" t="s">
        <v>42</v>
      </c>
      <c r="AB618" t="s">
        <v>48</v>
      </c>
      <c r="AC618" t="s">
        <v>58</v>
      </c>
      <c r="AD618" t="s">
        <v>46</v>
      </c>
      <c r="AE618">
        <v>2019</v>
      </c>
      <c r="AF618" t="s">
        <v>47</v>
      </c>
      <c r="AG618" t="s">
        <v>48</v>
      </c>
      <c r="AH618" t="s">
        <v>49</v>
      </c>
      <c r="AI618">
        <v>707</v>
      </c>
    </row>
    <row r="619" spans="1:35" hidden="1" x14ac:dyDescent="0.25">
      <c r="A619" t="s">
        <v>34</v>
      </c>
      <c r="B619" t="s">
        <v>35</v>
      </c>
      <c r="C619" t="s">
        <v>820</v>
      </c>
      <c r="D619">
        <v>18095050</v>
      </c>
      <c r="E619" t="s">
        <v>821</v>
      </c>
      <c r="F619">
        <v>47306</v>
      </c>
      <c r="G619" s="1">
        <v>44510</v>
      </c>
      <c r="H619" s="1"/>
      <c r="I619" s="1">
        <v>43731</v>
      </c>
      <c r="J619" t="s">
        <v>51</v>
      </c>
      <c r="N619" t="s">
        <v>39</v>
      </c>
      <c r="O619" t="s">
        <v>53</v>
      </c>
      <c r="P619" t="s">
        <v>701</v>
      </c>
      <c r="Q619" t="s">
        <v>1437</v>
      </c>
      <c r="R619" t="s">
        <v>63</v>
      </c>
      <c r="S619" t="s">
        <v>822</v>
      </c>
      <c r="T619" t="s">
        <v>64</v>
      </c>
      <c r="U619">
        <v>1</v>
      </c>
      <c r="V619" t="s">
        <v>42</v>
      </c>
      <c r="W619" t="s">
        <v>42</v>
      </c>
      <c r="X619" t="s">
        <v>42</v>
      </c>
      <c r="Y619" t="s">
        <v>42</v>
      </c>
      <c r="AA619" t="s">
        <v>113</v>
      </c>
      <c r="AB619" t="s">
        <v>48</v>
      </c>
      <c r="AC619" t="s">
        <v>58</v>
      </c>
      <c r="AD619" t="s">
        <v>46</v>
      </c>
      <c r="AE619">
        <v>2019</v>
      </c>
      <c r="AF619" t="s">
        <v>47</v>
      </c>
      <c r="AG619" t="s">
        <v>48</v>
      </c>
      <c r="AH619" t="s">
        <v>49</v>
      </c>
      <c r="AI619">
        <v>779</v>
      </c>
    </row>
    <row r="620" spans="1:35" hidden="1" x14ac:dyDescent="0.25">
      <c r="A620" t="s">
        <v>34</v>
      </c>
      <c r="B620" t="s">
        <v>35</v>
      </c>
      <c r="C620" t="s">
        <v>249</v>
      </c>
      <c r="D620">
        <v>18095128</v>
      </c>
      <c r="E620" t="s">
        <v>250</v>
      </c>
      <c r="F620">
        <v>38010</v>
      </c>
      <c r="G620" s="1">
        <v>44510</v>
      </c>
      <c r="H620" s="1"/>
      <c r="I620" s="1">
        <v>43721</v>
      </c>
      <c r="J620" t="s">
        <v>51</v>
      </c>
      <c r="N620" t="s">
        <v>39</v>
      </c>
      <c r="O620" t="s">
        <v>53</v>
      </c>
      <c r="P620" t="s">
        <v>41</v>
      </c>
      <c r="Q620" t="s">
        <v>1436</v>
      </c>
      <c r="R620" t="s">
        <v>63</v>
      </c>
      <c r="S620" t="s">
        <v>121</v>
      </c>
      <c r="T620" t="s">
        <v>146</v>
      </c>
      <c r="U620">
        <v>1</v>
      </c>
      <c r="V620" t="s">
        <v>42</v>
      </c>
      <c r="W620" t="s">
        <v>42</v>
      </c>
      <c r="X620" t="s">
        <v>42</v>
      </c>
      <c r="Y620" t="s">
        <v>42</v>
      </c>
      <c r="AB620" t="s">
        <v>48</v>
      </c>
      <c r="AC620" t="s">
        <v>58</v>
      </c>
      <c r="AD620" t="s">
        <v>46</v>
      </c>
      <c r="AE620">
        <v>2019</v>
      </c>
      <c r="AF620" t="s">
        <v>47</v>
      </c>
      <c r="AG620" t="s">
        <v>48</v>
      </c>
      <c r="AH620" t="s">
        <v>49</v>
      </c>
      <c r="AI620">
        <v>789</v>
      </c>
    </row>
    <row r="621" spans="1:35" hidden="1" x14ac:dyDescent="0.25">
      <c r="A621" t="s">
        <v>34</v>
      </c>
      <c r="B621" t="s">
        <v>35</v>
      </c>
      <c r="C621" t="s">
        <v>493</v>
      </c>
      <c r="D621">
        <v>18095040</v>
      </c>
      <c r="E621" t="s">
        <v>494</v>
      </c>
      <c r="F621">
        <v>25585</v>
      </c>
      <c r="G621" s="1">
        <v>44245</v>
      </c>
      <c r="H621" s="1">
        <v>43831</v>
      </c>
      <c r="I621" s="1">
        <v>43721</v>
      </c>
      <c r="J621" t="s">
        <v>38</v>
      </c>
      <c r="K621" s="2" t="s">
        <v>529</v>
      </c>
      <c r="L621" t="s">
        <v>530</v>
      </c>
      <c r="M621">
        <v>1</v>
      </c>
      <c r="N621" t="s">
        <v>39</v>
      </c>
      <c r="O621" t="s">
        <v>53</v>
      </c>
      <c r="P621" t="s">
        <v>41</v>
      </c>
      <c r="Q621" t="s">
        <v>1436</v>
      </c>
      <c r="R621" t="s">
        <v>63</v>
      </c>
      <c r="S621" t="s">
        <v>530</v>
      </c>
      <c r="T621" t="s">
        <v>64</v>
      </c>
      <c r="U621">
        <v>1</v>
      </c>
      <c r="V621" t="s">
        <v>49</v>
      </c>
      <c r="W621" t="s">
        <v>49</v>
      </c>
      <c r="X621" t="s">
        <v>42</v>
      </c>
      <c r="Y621" t="s">
        <v>42</v>
      </c>
      <c r="Z621" t="s">
        <v>65</v>
      </c>
      <c r="AB621" t="s">
        <v>301</v>
      </c>
      <c r="AC621" t="s">
        <v>45</v>
      </c>
      <c r="AD621" t="s">
        <v>46</v>
      </c>
      <c r="AE621">
        <v>2019</v>
      </c>
      <c r="AF621" t="s">
        <v>47</v>
      </c>
      <c r="AG621" t="s">
        <v>48</v>
      </c>
      <c r="AH621" t="s">
        <v>49</v>
      </c>
      <c r="AI621">
        <v>524</v>
      </c>
    </row>
    <row r="622" spans="1:35" hidden="1" x14ac:dyDescent="0.25">
      <c r="A622" t="s">
        <v>34</v>
      </c>
      <c r="B622" t="s">
        <v>35</v>
      </c>
      <c r="C622" t="s">
        <v>538</v>
      </c>
      <c r="D622">
        <v>18095093</v>
      </c>
      <c r="E622" t="s">
        <v>539</v>
      </c>
      <c r="F622">
        <v>17866</v>
      </c>
      <c r="G622" s="1">
        <v>44223</v>
      </c>
      <c r="H622" s="1"/>
      <c r="I622" s="1">
        <v>43734</v>
      </c>
      <c r="J622" t="s">
        <v>116</v>
      </c>
      <c r="K622" s="2" t="s">
        <v>302</v>
      </c>
      <c r="L622" t="s">
        <v>303</v>
      </c>
      <c r="M622">
        <v>1</v>
      </c>
      <c r="N622" t="s">
        <v>39</v>
      </c>
      <c r="O622" t="s">
        <v>53</v>
      </c>
      <c r="P622" t="s">
        <v>54</v>
      </c>
      <c r="Q622" t="s">
        <v>1437</v>
      </c>
      <c r="R622" t="s">
        <v>63</v>
      </c>
      <c r="S622" t="s">
        <v>303</v>
      </c>
      <c r="T622" t="s">
        <v>64</v>
      </c>
      <c r="U622">
        <v>1</v>
      </c>
      <c r="V622" t="s">
        <v>49</v>
      </c>
      <c r="W622" t="s">
        <v>49</v>
      </c>
      <c r="X622" t="s">
        <v>42</v>
      </c>
      <c r="Y622" t="s">
        <v>42</v>
      </c>
      <c r="Z622" t="s">
        <v>65</v>
      </c>
      <c r="AA622" t="s">
        <v>906</v>
      </c>
      <c r="AB622" t="s">
        <v>48</v>
      </c>
      <c r="AC622" t="s">
        <v>58</v>
      </c>
      <c r="AD622" t="s">
        <v>46</v>
      </c>
      <c r="AE622">
        <v>2019</v>
      </c>
      <c r="AF622" t="s">
        <v>47</v>
      </c>
      <c r="AG622" t="s">
        <v>48</v>
      </c>
      <c r="AH622" t="s">
        <v>49</v>
      </c>
      <c r="AI622">
        <v>489</v>
      </c>
    </row>
    <row r="623" spans="1:35" hidden="1" x14ac:dyDescent="0.25">
      <c r="A623" t="s">
        <v>34</v>
      </c>
      <c r="B623" t="s">
        <v>35</v>
      </c>
      <c r="C623" t="s">
        <v>159</v>
      </c>
      <c r="D623">
        <v>19075098</v>
      </c>
      <c r="E623" t="s">
        <v>160</v>
      </c>
      <c r="F623">
        <v>9041</v>
      </c>
      <c r="G623" s="1">
        <v>44216</v>
      </c>
      <c r="H623" s="1">
        <v>43808</v>
      </c>
      <c r="I623" s="1">
        <v>43808</v>
      </c>
      <c r="J623" t="s">
        <v>51</v>
      </c>
      <c r="N623" t="s">
        <v>52</v>
      </c>
      <c r="O623" t="s">
        <v>53</v>
      </c>
      <c r="P623" t="s">
        <v>70</v>
      </c>
      <c r="Q623" t="s">
        <v>1436</v>
      </c>
      <c r="R623" t="s">
        <v>63</v>
      </c>
      <c r="S623" t="s">
        <v>261</v>
      </c>
      <c r="T623" t="s">
        <v>260</v>
      </c>
      <c r="U623">
        <v>1</v>
      </c>
      <c r="V623" t="s">
        <v>42</v>
      </c>
      <c r="W623" t="s">
        <v>42</v>
      </c>
      <c r="X623" t="s">
        <v>42</v>
      </c>
      <c r="Y623" t="s">
        <v>42</v>
      </c>
      <c r="AB623" t="s">
        <v>48</v>
      </c>
      <c r="AC623" t="s">
        <v>58</v>
      </c>
      <c r="AH623" t="s">
        <v>49</v>
      </c>
      <c r="AI623">
        <v>408</v>
      </c>
    </row>
    <row r="624" spans="1:35" hidden="1" x14ac:dyDescent="0.25">
      <c r="A624" t="s">
        <v>34</v>
      </c>
      <c r="B624" t="s">
        <v>35</v>
      </c>
      <c r="C624" t="s">
        <v>823</v>
      </c>
      <c r="D624">
        <v>19075292</v>
      </c>
      <c r="E624" t="s">
        <v>824</v>
      </c>
      <c r="F624">
        <v>10079</v>
      </c>
      <c r="G624" s="1">
        <v>44509</v>
      </c>
      <c r="H624" s="1">
        <v>43784</v>
      </c>
      <c r="I624" s="1">
        <v>43808</v>
      </c>
      <c r="J624" t="s">
        <v>51</v>
      </c>
      <c r="K624" s="2" t="s">
        <v>825</v>
      </c>
      <c r="L624" t="s">
        <v>826</v>
      </c>
      <c r="M624">
        <v>1</v>
      </c>
      <c r="N624" t="s">
        <v>52</v>
      </c>
      <c r="O624" t="s">
        <v>53</v>
      </c>
      <c r="P624" t="s">
        <v>88</v>
      </c>
      <c r="Q624" t="s">
        <v>1436</v>
      </c>
      <c r="R624" t="s">
        <v>63</v>
      </c>
      <c r="S624" t="s">
        <v>826</v>
      </c>
      <c r="T624" t="s">
        <v>64</v>
      </c>
      <c r="U624">
        <v>1</v>
      </c>
      <c r="V624" t="s">
        <v>49</v>
      </c>
      <c r="W624" t="s">
        <v>49</v>
      </c>
      <c r="X624" t="s">
        <v>42</v>
      </c>
      <c r="Y624" t="s">
        <v>42</v>
      </c>
      <c r="Z624" t="s">
        <v>65</v>
      </c>
      <c r="AB624" t="s">
        <v>48</v>
      </c>
      <c r="AC624" t="s">
        <v>58</v>
      </c>
      <c r="AD624" t="s">
        <v>46</v>
      </c>
      <c r="AE624">
        <v>2019</v>
      </c>
      <c r="AF624" t="s">
        <v>47</v>
      </c>
      <c r="AG624" t="s">
        <v>48</v>
      </c>
      <c r="AH624" t="s">
        <v>49</v>
      </c>
      <c r="AI624">
        <v>701</v>
      </c>
    </row>
    <row r="625" spans="1:35" hidden="1" x14ac:dyDescent="0.25">
      <c r="A625" t="s">
        <v>34</v>
      </c>
      <c r="B625" t="s">
        <v>35</v>
      </c>
      <c r="C625" t="s">
        <v>827</v>
      </c>
      <c r="D625">
        <v>19075078</v>
      </c>
      <c r="E625" t="s">
        <v>828</v>
      </c>
      <c r="F625">
        <v>14845</v>
      </c>
      <c r="G625" s="1">
        <v>44508</v>
      </c>
      <c r="H625" s="1"/>
      <c r="I625" s="1">
        <v>43902</v>
      </c>
      <c r="J625" t="s">
        <v>93</v>
      </c>
      <c r="N625" t="s">
        <v>52</v>
      </c>
      <c r="O625" t="s">
        <v>40</v>
      </c>
      <c r="P625" t="s">
        <v>70</v>
      </c>
      <c r="Q625" t="s">
        <v>1437</v>
      </c>
      <c r="R625" t="s">
        <v>105</v>
      </c>
      <c r="S625" t="s">
        <v>105</v>
      </c>
      <c r="T625" t="s">
        <v>44</v>
      </c>
      <c r="U625">
        <v>1</v>
      </c>
      <c r="V625" t="s">
        <v>42</v>
      </c>
      <c r="W625" t="s">
        <v>42</v>
      </c>
      <c r="X625" t="s">
        <v>42</v>
      </c>
      <c r="Y625" t="s">
        <v>42</v>
      </c>
      <c r="AB625" t="s">
        <v>73</v>
      </c>
      <c r="AC625" t="s">
        <v>74</v>
      </c>
      <c r="AD625" t="s">
        <v>46</v>
      </c>
      <c r="AE625">
        <v>2019</v>
      </c>
      <c r="AF625" t="s">
        <v>47</v>
      </c>
      <c r="AG625" t="s">
        <v>48</v>
      </c>
      <c r="AH625" t="s">
        <v>49</v>
      </c>
      <c r="AI625">
        <v>606</v>
      </c>
    </row>
    <row r="626" spans="1:35" hidden="1" x14ac:dyDescent="0.25">
      <c r="A626" t="s">
        <v>34</v>
      </c>
      <c r="B626" t="s">
        <v>35</v>
      </c>
      <c r="C626" t="s">
        <v>762</v>
      </c>
      <c r="D626">
        <v>19075209</v>
      </c>
      <c r="E626" t="s">
        <v>763</v>
      </c>
      <c r="F626">
        <v>37107</v>
      </c>
      <c r="G626" s="1">
        <v>44508</v>
      </c>
      <c r="H626" s="1"/>
      <c r="I626" s="1">
        <v>43818</v>
      </c>
      <c r="J626" t="s">
        <v>93</v>
      </c>
      <c r="K626" s="2" t="s">
        <v>209</v>
      </c>
      <c r="L626" t="s">
        <v>210</v>
      </c>
      <c r="N626" t="s">
        <v>52</v>
      </c>
      <c r="O626" t="s">
        <v>53</v>
      </c>
      <c r="P626" t="s">
        <v>236</v>
      </c>
      <c r="Q626" t="s">
        <v>1437</v>
      </c>
      <c r="R626" t="s">
        <v>63</v>
      </c>
      <c r="S626" t="s">
        <v>210</v>
      </c>
      <c r="T626" t="s">
        <v>64</v>
      </c>
      <c r="U626">
        <v>1</v>
      </c>
      <c r="V626" t="s">
        <v>49</v>
      </c>
      <c r="W626" t="s">
        <v>49</v>
      </c>
      <c r="X626" t="s">
        <v>42</v>
      </c>
      <c r="Y626" t="s">
        <v>42</v>
      </c>
      <c r="Z626" t="s">
        <v>65</v>
      </c>
      <c r="AB626" t="s">
        <v>73</v>
      </c>
      <c r="AC626" t="s">
        <v>74</v>
      </c>
      <c r="AD626" t="s">
        <v>46</v>
      </c>
      <c r="AE626">
        <v>2019</v>
      </c>
      <c r="AF626" t="s">
        <v>47</v>
      </c>
      <c r="AG626" t="s">
        <v>48</v>
      </c>
      <c r="AH626" t="s">
        <v>49</v>
      </c>
      <c r="AI626">
        <v>690</v>
      </c>
    </row>
    <row r="627" spans="1:35" hidden="1" x14ac:dyDescent="0.25">
      <c r="A627" t="s">
        <v>34</v>
      </c>
      <c r="B627" t="s">
        <v>35</v>
      </c>
      <c r="C627" t="s">
        <v>823</v>
      </c>
      <c r="D627">
        <v>19075292</v>
      </c>
      <c r="E627" t="s">
        <v>824</v>
      </c>
      <c r="F627">
        <v>10070</v>
      </c>
      <c r="G627" s="1">
        <v>44508</v>
      </c>
      <c r="H627" s="1"/>
      <c r="I627" s="1">
        <v>43808</v>
      </c>
      <c r="J627" t="s">
        <v>51</v>
      </c>
      <c r="N627" t="s">
        <v>52</v>
      </c>
      <c r="O627" t="s">
        <v>40</v>
      </c>
      <c r="P627" t="s">
        <v>88</v>
      </c>
      <c r="Q627" t="s">
        <v>1436</v>
      </c>
      <c r="R627" t="s">
        <v>63</v>
      </c>
      <c r="S627" t="s">
        <v>829</v>
      </c>
      <c r="T627" t="s">
        <v>64</v>
      </c>
      <c r="U627">
        <v>1</v>
      </c>
      <c r="V627" t="s">
        <v>49</v>
      </c>
      <c r="W627" t="s">
        <v>49</v>
      </c>
      <c r="X627" t="s">
        <v>42</v>
      </c>
      <c r="Y627" t="s">
        <v>42</v>
      </c>
      <c r="Z627" t="s">
        <v>65</v>
      </c>
      <c r="AA627" t="s">
        <v>254</v>
      </c>
      <c r="AB627" t="s">
        <v>48</v>
      </c>
      <c r="AC627" t="s">
        <v>58</v>
      </c>
      <c r="AD627" t="s">
        <v>46</v>
      </c>
      <c r="AE627">
        <v>2019</v>
      </c>
      <c r="AF627" t="s">
        <v>47</v>
      </c>
      <c r="AG627" t="s">
        <v>48</v>
      </c>
      <c r="AH627" t="s">
        <v>49</v>
      </c>
      <c r="AI627">
        <v>700</v>
      </c>
    </row>
    <row r="628" spans="1:35" hidden="1" x14ac:dyDescent="0.25">
      <c r="A628" t="s">
        <v>34</v>
      </c>
      <c r="B628" t="s">
        <v>35</v>
      </c>
      <c r="C628" t="s">
        <v>823</v>
      </c>
      <c r="D628">
        <v>19075292</v>
      </c>
      <c r="E628" t="s">
        <v>824</v>
      </c>
      <c r="F628">
        <v>10070</v>
      </c>
      <c r="G628" s="1">
        <v>44508</v>
      </c>
      <c r="H628" s="1"/>
      <c r="I628" s="1">
        <v>43808</v>
      </c>
      <c r="J628" t="s">
        <v>51</v>
      </c>
      <c r="N628" t="s">
        <v>52</v>
      </c>
      <c r="O628" t="s">
        <v>40</v>
      </c>
      <c r="P628" t="s">
        <v>88</v>
      </c>
      <c r="Q628" t="s">
        <v>1437</v>
      </c>
      <c r="R628" t="s">
        <v>172</v>
      </c>
      <c r="S628" t="s">
        <v>172</v>
      </c>
      <c r="T628" t="s">
        <v>44</v>
      </c>
      <c r="U628">
        <v>1</v>
      </c>
      <c r="V628" t="s">
        <v>42</v>
      </c>
      <c r="W628" t="s">
        <v>42</v>
      </c>
      <c r="X628" t="s">
        <v>42</v>
      </c>
      <c r="Y628" t="s">
        <v>42</v>
      </c>
      <c r="AB628" t="s">
        <v>48</v>
      </c>
      <c r="AC628" t="s">
        <v>58</v>
      </c>
      <c r="AD628" t="s">
        <v>46</v>
      </c>
      <c r="AE628">
        <v>2019</v>
      </c>
      <c r="AF628" t="s">
        <v>47</v>
      </c>
      <c r="AG628" t="s">
        <v>48</v>
      </c>
      <c r="AH628" t="s">
        <v>49</v>
      </c>
      <c r="AI628">
        <v>700</v>
      </c>
    </row>
    <row r="629" spans="1:35" hidden="1" x14ac:dyDescent="0.25">
      <c r="A629" t="s">
        <v>34</v>
      </c>
      <c r="B629" t="s">
        <v>35</v>
      </c>
      <c r="C629" t="s">
        <v>257</v>
      </c>
      <c r="D629">
        <v>19075090</v>
      </c>
      <c r="E629" t="s">
        <v>258</v>
      </c>
      <c r="F629">
        <v>55448</v>
      </c>
      <c r="G629" s="1">
        <v>44609</v>
      </c>
      <c r="H629" s="1"/>
      <c r="I629" s="1">
        <v>43816</v>
      </c>
      <c r="J629" t="s">
        <v>51</v>
      </c>
      <c r="K629" s="2" t="s">
        <v>173</v>
      </c>
      <c r="L629" t="s">
        <v>1432</v>
      </c>
      <c r="M629">
        <v>2</v>
      </c>
      <c r="N629" t="s">
        <v>52</v>
      </c>
      <c r="O629" t="s">
        <v>40</v>
      </c>
      <c r="P629" t="s">
        <v>259</v>
      </c>
      <c r="Q629" t="s">
        <v>1437</v>
      </c>
      <c r="R629" t="s">
        <v>63</v>
      </c>
      <c r="S629" t="s">
        <v>1432</v>
      </c>
      <c r="T629" t="s">
        <v>64</v>
      </c>
      <c r="U629">
        <v>1</v>
      </c>
      <c r="V629" t="s">
        <v>49</v>
      </c>
      <c r="W629" t="s">
        <v>49</v>
      </c>
      <c r="X629" t="s">
        <v>42</v>
      </c>
      <c r="Y629" t="s">
        <v>42</v>
      </c>
      <c r="Z629" t="s">
        <v>65</v>
      </c>
      <c r="AA629" t="s">
        <v>1428</v>
      </c>
      <c r="AB629" t="s">
        <v>48</v>
      </c>
      <c r="AC629" t="s">
        <v>58</v>
      </c>
      <c r="AD629" t="s">
        <v>46</v>
      </c>
      <c r="AE629">
        <v>2019</v>
      </c>
      <c r="AF629" t="s">
        <v>47</v>
      </c>
      <c r="AG629" t="s">
        <v>48</v>
      </c>
      <c r="AH629" t="s">
        <v>49</v>
      </c>
      <c r="AI629">
        <v>793</v>
      </c>
    </row>
    <row r="630" spans="1:35" hidden="1" x14ac:dyDescent="0.25">
      <c r="A630" t="s">
        <v>34</v>
      </c>
      <c r="B630" t="s">
        <v>35</v>
      </c>
      <c r="C630" t="s">
        <v>538</v>
      </c>
      <c r="D630">
        <v>18095093</v>
      </c>
      <c r="E630" t="s">
        <v>539</v>
      </c>
      <c r="F630">
        <v>20320</v>
      </c>
      <c r="G630" s="1">
        <v>44286</v>
      </c>
      <c r="H630" s="1"/>
      <c r="I630" s="1">
        <v>43734</v>
      </c>
      <c r="J630" t="s">
        <v>51</v>
      </c>
      <c r="N630" t="s">
        <v>39</v>
      </c>
      <c r="O630" t="s">
        <v>40</v>
      </c>
      <c r="P630" t="s">
        <v>54</v>
      </c>
      <c r="Q630" t="s">
        <v>1437</v>
      </c>
      <c r="R630" t="s">
        <v>63</v>
      </c>
      <c r="S630" t="s">
        <v>1185</v>
      </c>
      <c r="T630" t="s">
        <v>151</v>
      </c>
      <c r="U630">
        <v>1</v>
      </c>
      <c r="V630" t="s">
        <v>42</v>
      </c>
      <c r="W630" t="s">
        <v>42</v>
      </c>
      <c r="X630" t="s">
        <v>42</v>
      </c>
      <c r="Y630" t="s">
        <v>42</v>
      </c>
      <c r="AB630" t="s">
        <v>48</v>
      </c>
      <c r="AC630" t="s">
        <v>58</v>
      </c>
      <c r="AD630" t="s">
        <v>46</v>
      </c>
      <c r="AE630">
        <v>2019</v>
      </c>
      <c r="AF630" t="s">
        <v>47</v>
      </c>
      <c r="AG630" t="s">
        <v>48</v>
      </c>
      <c r="AH630" t="s">
        <v>49</v>
      </c>
      <c r="AI630">
        <v>552</v>
      </c>
    </row>
    <row r="631" spans="1:35" hidden="1" x14ac:dyDescent="0.25">
      <c r="A631" t="s">
        <v>34</v>
      </c>
      <c r="B631" t="s">
        <v>35</v>
      </c>
      <c r="E631" t="s">
        <v>1128</v>
      </c>
      <c r="F631">
        <v>269</v>
      </c>
      <c r="G631" s="1">
        <v>44308</v>
      </c>
      <c r="H631" s="1"/>
      <c r="I631" s="1">
        <v>43808</v>
      </c>
      <c r="J631" t="s">
        <v>69</v>
      </c>
      <c r="K631" s="2" t="s">
        <v>402</v>
      </c>
      <c r="L631" t="s">
        <v>128</v>
      </c>
      <c r="M631">
        <v>1</v>
      </c>
      <c r="N631" t="s">
        <v>52</v>
      </c>
      <c r="O631" t="s">
        <v>53</v>
      </c>
      <c r="P631" t="s">
        <v>32</v>
      </c>
      <c r="Q631" t="s">
        <v>1436</v>
      </c>
      <c r="R631" t="s">
        <v>63</v>
      </c>
      <c r="S631" t="s">
        <v>128</v>
      </c>
      <c r="T631" t="s">
        <v>64</v>
      </c>
      <c r="U631">
        <v>1</v>
      </c>
      <c r="V631" t="s">
        <v>49</v>
      </c>
      <c r="W631" t="s">
        <v>49</v>
      </c>
      <c r="X631" t="s">
        <v>42</v>
      </c>
      <c r="Y631" t="s">
        <v>42</v>
      </c>
      <c r="Z631" t="s">
        <v>65</v>
      </c>
      <c r="AA631" t="s">
        <v>438</v>
      </c>
      <c r="AB631" t="s">
        <v>73</v>
      </c>
      <c r="AC631" t="s">
        <v>74</v>
      </c>
      <c r="AD631" t="s">
        <v>46</v>
      </c>
      <c r="AE631">
        <v>2019</v>
      </c>
      <c r="AF631" t="s">
        <v>47</v>
      </c>
      <c r="AG631" t="s">
        <v>48</v>
      </c>
      <c r="AH631" t="s">
        <v>49</v>
      </c>
      <c r="AI631">
        <v>500</v>
      </c>
    </row>
    <row r="632" spans="1:35" hidden="1" x14ac:dyDescent="0.25">
      <c r="A632" t="s">
        <v>34</v>
      </c>
      <c r="B632" t="s">
        <v>35</v>
      </c>
      <c r="C632" t="s">
        <v>540</v>
      </c>
      <c r="D632">
        <v>19075034</v>
      </c>
      <c r="E632" t="s">
        <v>541</v>
      </c>
      <c r="F632">
        <v>14359</v>
      </c>
      <c r="G632" s="1">
        <v>44505</v>
      </c>
      <c r="H632" s="1"/>
      <c r="I632" s="1">
        <v>44007</v>
      </c>
      <c r="J632" t="s">
        <v>51</v>
      </c>
      <c r="N632" t="s">
        <v>52</v>
      </c>
      <c r="O632" t="s">
        <v>40</v>
      </c>
      <c r="P632" t="s">
        <v>781</v>
      </c>
      <c r="Q632" t="s">
        <v>1437</v>
      </c>
      <c r="R632" t="s">
        <v>105</v>
      </c>
      <c r="S632" t="s">
        <v>105</v>
      </c>
      <c r="T632" t="s">
        <v>44</v>
      </c>
      <c r="U632">
        <v>1</v>
      </c>
      <c r="V632" t="s">
        <v>42</v>
      </c>
      <c r="W632" t="s">
        <v>42</v>
      </c>
      <c r="X632" t="s">
        <v>42</v>
      </c>
      <c r="Y632" t="s">
        <v>42</v>
      </c>
      <c r="AB632" t="s">
        <v>48</v>
      </c>
      <c r="AC632" t="s">
        <v>58</v>
      </c>
      <c r="AD632" t="s">
        <v>46</v>
      </c>
      <c r="AE632">
        <v>2019</v>
      </c>
      <c r="AF632" t="s">
        <v>47</v>
      </c>
      <c r="AG632" t="s">
        <v>48</v>
      </c>
      <c r="AH632" t="s">
        <v>49</v>
      </c>
      <c r="AI632">
        <v>498</v>
      </c>
    </row>
    <row r="633" spans="1:35" hidden="1" x14ac:dyDescent="0.25">
      <c r="A633" t="s">
        <v>34</v>
      </c>
      <c r="B633" t="s">
        <v>35</v>
      </c>
      <c r="C633" t="s">
        <v>540</v>
      </c>
      <c r="D633">
        <v>19075034</v>
      </c>
      <c r="E633" t="s">
        <v>541</v>
      </c>
      <c r="F633">
        <v>14359</v>
      </c>
      <c r="G633" s="1">
        <v>44505</v>
      </c>
      <c r="H633" s="1"/>
      <c r="I633" s="1">
        <v>44007</v>
      </c>
      <c r="J633" t="s">
        <v>51</v>
      </c>
      <c r="N633" t="s">
        <v>52</v>
      </c>
      <c r="O633" t="s">
        <v>40</v>
      </c>
      <c r="P633" t="s">
        <v>781</v>
      </c>
      <c r="Q633" t="s">
        <v>1436</v>
      </c>
      <c r="R633" t="s">
        <v>63</v>
      </c>
      <c r="S633" t="s">
        <v>829</v>
      </c>
      <c r="T633" t="s">
        <v>64</v>
      </c>
      <c r="U633">
        <v>1</v>
      </c>
      <c r="V633" t="s">
        <v>49</v>
      </c>
      <c r="W633" t="s">
        <v>49</v>
      </c>
      <c r="X633" t="s">
        <v>42</v>
      </c>
      <c r="Y633" t="s">
        <v>42</v>
      </c>
      <c r="Z633" t="s">
        <v>65</v>
      </c>
      <c r="AA633" t="s">
        <v>830</v>
      </c>
      <c r="AB633" t="s">
        <v>48</v>
      </c>
      <c r="AC633" t="s">
        <v>58</v>
      </c>
      <c r="AD633" t="s">
        <v>46</v>
      </c>
      <c r="AE633">
        <v>2019</v>
      </c>
      <c r="AF633" t="s">
        <v>47</v>
      </c>
      <c r="AG633" t="s">
        <v>48</v>
      </c>
      <c r="AH633" t="s">
        <v>49</v>
      </c>
      <c r="AI633">
        <v>498</v>
      </c>
    </row>
    <row r="634" spans="1:35" hidden="1" x14ac:dyDescent="0.25">
      <c r="A634" t="s">
        <v>34</v>
      </c>
      <c r="B634" t="s">
        <v>35</v>
      </c>
      <c r="C634" t="s">
        <v>540</v>
      </c>
      <c r="D634">
        <v>19075034</v>
      </c>
      <c r="E634" t="s">
        <v>541</v>
      </c>
      <c r="F634">
        <v>14359</v>
      </c>
      <c r="G634" s="1">
        <v>44505</v>
      </c>
      <c r="H634" s="1">
        <v>43815</v>
      </c>
      <c r="I634" s="1">
        <v>44007</v>
      </c>
      <c r="J634" t="s">
        <v>51</v>
      </c>
      <c r="K634" s="2" t="s">
        <v>825</v>
      </c>
      <c r="L634" t="s">
        <v>826</v>
      </c>
      <c r="M634">
        <v>1</v>
      </c>
      <c r="N634" t="s">
        <v>52</v>
      </c>
      <c r="O634" t="s">
        <v>53</v>
      </c>
      <c r="P634" t="s">
        <v>781</v>
      </c>
      <c r="Q634" t="s">
        <v>1436</v>
      </c>
      <c r="R634" t="s">
        <v>63</v>
      </c>
      <c r="S634" t="s">
        <v>826</v>
      </c>
      <c r="T634" t="s">
        <v>64</v>
      </c>
      <c r="U634">
        <v>1</v>
      </c>
      <c r="V634" t="s">
        <v>49</v>
      </c>
      <c r="W634" t="s">
        <v>49</v>
      </c>
      <c r="X634" t="s">
        <v>42</v>
      </c>
      <c r="Y634" t="s">
        <v>42</v>
      </c>
      <c r="Z634" t="s">
        <v>65</v>
      </c>
      <c r="AB634" t="s">
        <v>48</v>
      </c>
      <c r="AC634" t="s">
        <v>58</v>
      </c>
      <c r="AD634" t="s">
        <v>46</v>
      </c>
      <c r="AE634">
        <v>2019</v>
      </c>
      <c r="AF634" t="s">
        <v>47</v>
      </c>
      <c r="AG634" t="s">
        <v>48</v>
      </c>
      <c r="AH634" t="s">
        <v>49</v>
      </c>
      <c r="AI634">
        <v>498</v>
      </c>
    </row>
    <row r="635" spans="1:35" hidden="1" x14ac:dyDescent="0.25">
      <c r="A635" t="s">
        <v>34</v>
      </c>
      <c r="B635" t="s">
        <v>35</v>
      </c>
      <c r="C635" t="s">
        <v>400</v>
      </c>
      <c r="D635">
        <v>18095108</v>
      </c>
      <c r="E635" t="s">
        <v>401</v>
      </c>
      <c r="F635">
        <v>34702</v>
      </c>
      <c r="G635" s="1">
        <v>44505</v>
      </c>
      <c r="H635" s="1"/>
      <c r="I635" s="1">
        <v>43804</v>
      </c>
      <c r="J635" t="s">
        <v>51</v>
      </c>
      <c r="N635" t="s">
        <v>52</v>
      </c>
      <c r="O635" t="s">
        <v>40</v>
      </c>
      <c r="P635" t="s">
        <v>127</v>
      </c>
      <c r="Q635" t="s">
        <v>1437</v>
      </c>
      <c r="R635" t="s">
        <v>77</v>
      </c>
      <c r="S635" t="s">
        <v>77</v>
      </c>
      <c r="T635" t="s">
        <v>44</v>
      </c>
      <c r="U635">
        <v>1</v>
      </c>
      <c r="V635" t="s">
        <v>42</v>
      </c>
      <c r="W635" t="s">
        <v>42</v>
      </c>
      <c r="X635" t="s">
        <v>42</v>
      </c>
      <c r="Y635" t="s">
        <v>42</v>
      </c>
      <c r="AB635" t="s">
        <v>48</v>
      </c>
      <c r="AC635" t="s">
        <v>58</v>
      </c>
      <c r="AD635" t="s">
        <v>46</v>
      </c>
      <c r="AE635">
        <v>2019</v>
      </c>
      <c r="AF635" t="s">
        <v>47</v>
      </c>
      <c r="AG635" t="s">
        <v>48</v>
      </c>
      <c r="AH635" t="s">
        <v>49</v>
      </c>
      <c r="AI635">
        <v>701</v>
      </c>
    </row>
    <row r="636" spans="1:35" hidden="1" x14ac:dyDescent="0.25">
      <c r="A636" t="s">
        <v>34</v>
      </c>
      <c r="B636" t="s">
        <v>35</v>
      </c>
      <c r="C636" t="s">
        <v>694</v>
      </c>
      <c r="D636">
        <v>19075112</v>
      </c>
      <c r="E636" t="s">
        <v>695</v>
      </c>
      <c r="F636">
        <v>4889</v>
      </c>
      <c r="G636" s="1">
        <v>44505</v>
      </c>
      <c r="H636" s="1"/>
      <c r="I636" s="1">
        <v>43808</v>
      </c>
      <c r="J636" t="s">
        <v>69</v>
      </c>
      <c r="N636" t="s">
        <v>52</v>
      </c>
      <c r="O636" t="s">
        <v>53</v>
      </c>
      <c r="P636" t="s">
        <v>88</v>
      </c>
      <c r="Q636" t="s">
        <v>1437</v>
      </c>
      <c r="R636" t="s">
        <v>63</v>
      </c>
      <c r="S636" t="s">
        <v>210</v>
      </c>
      <c r="T636" t="s">
        <v>216</v>
      </c>
      <c r="U636">
        <v>1</v>
      </c>
      <c r="V636" t="s">
        <v>42</v>
      </c>
      <c r="W636" t="s">
        <v>42</v>
      </c>
      <c r="X636" t="s">
        <v>42</v>
      </c>
      <c r="Y636" t="s">
        <v>42</v>
      </c>
      <c r="AB636" t="s">
        <v>73</v>
      </c>
      <c r="AC636" t="s">
        <v>74</v>
      </c>
      <c r="AD636" t="s">
        <v>46</v>
      </c>
      <c r="AE636">
        <v>2019</v>
      </c>
      <c r="AF636" t="s">
        <v>47</v>
      </c>
      <c r="AG636" t="s">
        <v>48</v>
      </c>
      <c r="AH636" t="s">
        <v>49</v>
      </c>
      <c r="AI636">
        <v>697</v>
      </c>
    </row>
    <row r="637" spans="1:35" hidden="1" x14ac:dyDescent="0.25">
      <c r="A637" t="s">
        <v>34</v>
      </c>
      <c r="B637" t="s">
        <v>35</v>
      </c>
      <c r="C637" t="s">
        <v>442</v>
      </c>
      <c r="D637">
        <v>18095132</v>
      </c>
      <c r="E637" t="s">
        <v>443</v>
      </c>
      <c r="F637">
        <v>31262</v>
      </c>
      <c r="G637" s="1">
        <v>44504</v>
      </c>
      <c r="H637" s="1"/>
      <c r="I637" s="1">
        <v>43721</v>
      </c>
      <c r="J637" t="s">
        <v>51</v>
      </c>
      <c r="N637" t="s">
        <v>39</v>
      </c>
      <c r="O637" t="s">
        <v>40</v>
      </c>
      <c r="P637" t="s">
        <v>41</v>
      </c>
      <c r="Q637" t="s">
        <v>1437</v>
      </c>
      <c r="R637" t="s">
        <v>81</v>
      </c>
      <c r="S637" t="s">
        <v>81</v>
      </c>
      <c r="T637" t="s">
        <v>81</v>
      </c>
      <c r="U637">
        <v>1</v>
      </c>
      <c r="V637" t="s">
        <v>42</v>
      </c>
      <c r="W637" t="s">
        <v>42</v>
      </c>
      <c r="X637" t="s">
        <v>42</v>
      </c>
      <c r="Y637" t="s">
        <v>42</v>
      </c>
      <c r="AB637" t="s">
        <v>48</v>
      </c>
      <c r="AC637" t="s">
        <v>58</v>
      </c>
      <c r="AD637" t="s">
        <v>46</v>
      </c>
      <c r="AE637">
        <v>2019</v>
      </c>
      <c r="AF637" t="s">
        <v>47</v>
      </c>
      <c r="AG637" t="s">
        <v>48</v>
      </c>
      <c r="AH637" t="s">
        <v>49</v>
      </c>
      <c r="AI637">
        <v>783</v>
      </c>
    </row>
    <row r="638" spans="1:35" hidden="1" x14ac:dyDescent="0.25">
      <c r="A638" t="s">
        <v>34</v>
      </c>
      <c r="B638" t="s">
        <v>35</v>
      </c>
      <c r="C638" t="s">
        <v>269</v>
      </c>
      <c r="D638">
        <v>19075305</v>
      </c>
      <c r="E638" t="s">
        <v>270</v>
      </c>
      <c r="F638">
        <v>24652</v>
      </c>
      <c r="G638" s="1">
        <v>44504</v>
      </c>
      <c r="H638" s="1"/>
      <c r="I638" s="1">
        <v>43857</v>
      </c>
      <c r="J638" t="s">
        <v>69</v>
      </c>
      <c r="N638" t="s">
        <v>52</v>
      </c>
      <c r="O638" t="s">
        <v>40</v>
      </c>
      <c r="P638" t="s">
        <v>112</v>
      </c>
      <c r="Q638" t="s">
        <v>1437</v>
      </c>
      <c r="R638" t="s">
        <v>44</v>
      </c>
      <c r="S638" t="s">
        <v>117</v>
      </c>
      <c r="T638" t="s">
        <v>44</v>
      </c>
      <c r="U638">
        <v>1</v>
      </c>
      <c r="V638" t="s">
        <v>42</v>
      </c>
      <c r="W638" t="s">
        <v>42</v>
      </c>
      <c r="X638" t="s">
        <v>42</v>
      </c>
      <c r="Y638" t="s">
        <v>42</v>
      </c>
      <c r="AB638" t="s">
        <v>73</v>
      </c>
      <c r="AC638" t="s">
        <v>74</v>
      </c>
      <c r="AD638" t="s">
        <v>46</v>
      </c>
      <c r="AE638">
        <v>2019</v>
      </c>
      <c r="AF638" t="s">
        <v>47</v>
      </c>
      <c r="AG638" t="s">
        <v>48</v>
      </c>
      <c r="AH638" t="s">
        <v>49</v>
      </c>
      <c r="AI638">
        <v>647</v>
      </c>
    </row>
    <row r="639" spans="1:35" hidden="1" x14ac:dyDescent="0.25">
      <c r="A639" t="s">
        <v>34</v>
      </c>
      <c r="B639" t="s">
        <v>35</v>
      </c>
      <c r="C639" t="s">
        <v>269</v>
      </c>
      <c r="D639">
        <v>19075305</v>
      </c>
      <c r="E639" t="s">
        <v>270</v>
      </c>
      <c r="F639">
        <v>24652</v>
      </c>
      <c r="G639" s="1">
        <v>44504</v>
      </c>
      <c r="H639" s="1"/>
      <c r="I639" s="1">
        <v>43857</v>
      </c>
      <c r="J639" t="s">
        <v>69</v>
      </c>
      <c r="N639" t="s">
        <v>52</v>
      </c>
      <c r="O639" t="s">
        <v>40</v>
      </c>
      <c r="P639" t="s">
        <v>112</v>
      </c>
      <c r="Q639" t="s">
        <v>1437</v>
      </c>
      <c r="R639" t="s">
        <v>63</v>
      </c>
      <c r="S639" t="s">
        <v>831</v>
      </c>
      <c r="T639" t="s">
        <v>64</v>
      </c>
      <c r="U639">
        <v>1</v>
      </c>
      <c r="V639" t="s">
        <v>49</v>
      </c>
      <c r="W639" t="s">
        <v>42</v>
      </c>
      <c r="X639" t="s">
        <v>49</v>
      </c>
      <c r="Y639" t="s">
        <v>42</v>
      </c>
      <c r="Z639" t="s">
        <v>83</v>
      </c>
      <c r="AB639" t="s">
        <v>73</v>
      </c>
      <c r="AC639" t="s">
        <v>74</v>
      </c>
      <c r="AD639" t="s">
        <v>46</v>
      </c>
      <c r="AE639">
        <v>2019</v>
      </c>
      <c r="AF639" t="s">
        <v>47</v>
      </c>
      <c r="AG639" t="s">
        <v>48</v>
      </c>
      <c r="AH639" t="s">
        <v>49</v>
      </c>
      <c r="AI639">
        <v>647</v>
      </c>
    </row>
    <row r="640" spans="1:35" hidden="1" x14ac:dyDescent="0.25">
      <c r="A640" t="s">
        <v>34</v>
      </c>
      <c r="B640" t="s">
        <v>35</v>
      </c>
      <c r="C640" t="s">
        <v>295</v>
      </c>
      <c r="D640">
        <v>18095127</v>
      </c>
      <c r="E640" t="s">
        <v>296</v>
      </c>
      <c r="F640">
        <v>41190</v>
      </c>
      <c r="G640" s="1">
        <v>44574</v>
      </c>
      <c r="H640" s="1"/>
      <c r="I640" s="1">
        <v>43721</v>
      </c>
      <c r="J640" t="s">
        <v>69</v>
      </c>
      <c r="K640" s="2" t="s">
        <v>129</v>
      </c>
      <c r="L640" t="s">
        <v>130</v>
      </c>
      <c r="M640">
        <v>1</v>
      </c>
      <c r="N640" t="s">
        <v>39</v>
      </c>
      <c r="O640" t="s">
        <v>40</v>
      </c>
      <c r="P640" t="s">
        <v>41</v>
      </c>
      <c r="Q640" t="s">
        <v>1436</v>
      </c>
      <c r="R640" t="s">
        <v>63</v>
      </c>
      <c r="S640" t="s">
        <v>130</v>
      </c>
      <c r="T640" t="s">
        <v>64</v>
      </c>
      <c r="U640">
        <v>1</v>
      </c>
      <c r="V640" t="s">
        <v>49</v>
      </c>
      <c r="W640" t="s">
        <v>49</v>
      </c>
      <c r="X640" t="s">
        <v>42</v>
      </c>
      <c r="Y640" t="s">
        <v>42</v>
      </c>
      <c r="Z640" t="s">
        <v>65</v>
      </c>
      <c r="AB640" t="s">
        <v>73</v>
      </c>
      <c r="AC640" t="s">
        <v>74</v>
      </c>
      <c r="AD640" t="s">
        <v>46</v>
      </c>
      <c r="AE640">
        <v>2019</v>
      </c>
      <c r="AF640" t="s">
        <v>47</v>
      </c>
      <c r="AG640" t="s">
        <v>48</v>
      </c>
      <c r="AH640" t="s">
        <v>49</v>
      </c>
      <c r="AI640">
        <v>853</v>
      </c>
    </row>
    <row r="641" spans="1:35" hidden="1" x14ac:dyDescent="0.25">
      <c r="A641" t="s">
        <v>34</v>
      </c>
      <c r="B641" t="s">
        <v>35</v>
      </c>
      <c r="C641" t="s">
        <v>106</v>
      </c>
      <c r="D641">
        <v>18095083</v>
      </c>
      <c r="E641" t="s">
        <v>107</v>
      </c>
      <c r="F641">
        <v>5811</v>
      </c>
      <c r="G641" s="1">
        <v>44308</v>
      </c>
      <c r="H641" s="1"/>
      <c r="I641" s="1">
        <v>44095</v>
      </c>
      <c r="J641" t="s">
        <v>93</v>
      </c>
      <c r="K641" s="2" t="s">
        <v>402</v>
      </c>
      <c r="L641" t="s">
        <v>128</v>
      </c>
      <c r="N641" t="s">
        <v>52</v>
      </c>
      <c r="O641" t="s">
        <v>53</v>
      </c>
      <c r="P641" t="s">
        <v>70</v>
      </c>
      <c r="Q641" t="s">
        <v>1437</v>
      </c>
      <c r="R641" t="s">
        <v>63</v>
      </c>
      <c r="S641" t="s">
        <v>128</v>
      </c>
      <c r="T641" t="s">
        <v>64</v>
      </c>
      <c r="U641">
        <v>1</v>
      </c>
      <c r="V641" t="s">
        <v>49</v>
      </c>
      <c r="W641" t="s">
        <v>49</v>
      </c>
      <c r="X641" t="s">
        <v>42</v>
      </c>
      <c r="Y641" t="s">
        <v>42</v>
      </c>
      <c r="Z641" t="s">
        <v>65</v>
      </c>
      <c r="AB641" t="s">
        <v>73</v>
      </c>
      <c r="AC641" t="s">
        <v>74</v>
      </c>
      <c r="AD641" t="s">
        <v>46</v>
      </c>
      <c r="AE641">
        <v>2019</v>
      </c>
      <c r="AF641" t="s">
        <v>47</v>
      </c>
      <c r="AG641" t="s">
        <v>48</v>
      </c>
      <c r="AH641" t="s">
        <v>49</v>
      </c>
      <c r="AI641">
        <v>213</v>
      </c>
    </row>
    <row r="642" spans="1:35" hidden="1" x14ac:dyDescent="0.25">
      <c r="A642" t="s">
        <v>34</v>
      </c>
      <c r="B642" t="s">
        <v>35</v>
      </c>
      <c r="C642" t="s">
        <v>502</v>
      </c>
      <c r="D642">
        <v>18095126</v>
      </c>
      <c r="E642" t="s">
        <v>503</v>
      </c>
      <c r="F642">
        <v>35580</v>
      </c>
      <c r="G642" s="1">
        <v>44503</v>
      </c>
      <c r="H642" s="1"/>
      <c r="I642" s="1">
        <v>43721</v>
      </c>
      <c r="J642" t="s">
        <v>51</v>
      </c>
      <c r="N642" t="s">
        <v>39</v>
      </c>
      <c r="O642" t="s">
        <v>40</v>
      </c>
      <c r="P642" t="s">
        <v>41</v>
      </c>
      <c r="Q642" t="s">
        <v>1437</v>
      </c>
      <c r="R642" t="s">
        <v>77</v>
      </c>
      <c r="S642" t="s">
        <v>77</v>
      </c>
      <c r="T642" t="s">
        <v>44</v>
      </c>
      <c r="U642">
        <v>1</v>
      </c>
      <c r="V642" t="s">
        <v>42</v>
      </c>
      <c r="W642" t="s">
        <v>42</v>
      </c>
      <c r="X642" t="s">
        <v>42</v>
      </c>
      <c r="Y642" t="s">
        <v>42</v>
      </c>
      <c r="AB642" t="s">
        <v>48</v>
      </c>
      <c r="AC642" t="s">
        <v>58</v>
      </c>
      <c r="AD642" t="s">
        <v>46</v>
      </c>
      <c r="AE642">
        <v>2019</v>
      </c>
      <c r="AF642" t="s">
        <v>47</v>
      </c>
      <c r="AG642" t="s">
        <v>48</v>
      </c>
      <c r="AH642" t="s">
        <v>49</v>
      </c>
      <c r="AI642">
        <v>782</v>
      </c>
    </row>
    <row r="643" spans="1:35" hidden="1" x14ac:dyDescent="0.25">
      <c r="A643" t="s">
        <v>34</v>
      </c>
      <c r="B643" t="s">
        <v>35</v>
      </c>
      <c r="C643" t="s">
        <v>960</v>
      </c>
      <c r="D643">
        <v>18095019</v>
      </c>
      <c r="E643" t="s">
        <v>961</v>
      </c>
      <c r="F643">
        <v>16121</v>
      </c>
      <c r="G643" s="1">
        <v>44271</v>
      </c>
      <c r="H643" s="1">
        <v>43966</v>
      </c>
      <c r="I643" s="1">
        <v>43966</v>
      </c>
      <c r="J643" t="s">
        <v>51</v>
      </c>
      <c r="K643" s="2" t="s">
        <v>280</v>
      </c>
      <c r="L643" t="s">
        <v>281</v>
      </c>
      <c r="M643">
        <v>1</v>
      </c>
      <c r="N643" t="s">
        <v>52</v>
      </c>
      <c r="O643" t="s">
        <v>40</v>
      </c>
      <c r="P643" t="s">
        <v>646</v>
      </c>
      <c r="Q643" t="s">
        <v>1436</v>
      </c>
      <c r="R643" t="s">
        <v>63</v>
      </c>
      <c r="S643" t="s">
        <v>281</v>
      </c>
      <c r="T643" t="s">
        <v>64</v>
      </c>
      <c r="U643">
        <v>1</v>
      </c>
      <c r="V643" t="s">
        <v>49</v>
      </c>
      <c r="W643" t="s">
        <v>49</v>
      </c>
      <c r="X643" t="s">
        <v>42</v>
      </c>
      <c r="Y643" t="s">
        <v>42</v>
      </c>
      <c r="Z643" t="s">
        <v>65</v>
      </c>
      <c r="AB643" t="s">
        <v>48</v>
      </c>
      <c r="AC643" t="s">
        <v>58</v>
      </c>
      <c r="AD643" t="s">
        <v>46</v>
      </c>
      <c r="AE643">
        <v>2019</v>
      </c>
      <c r="AF643" t="s">
        <v>47</v>
      </c>
      <c r="AG643" t="s">
        <v>48</v>
      </c>
      <c r="AH643" t="s">
        <v>49</v>
      </c>
      <c r="AI643">
        <v>305</v>
      </c>
    </row>
    <row r="644" spans="1:35" hidden="1" x14ac:dyDescent="0.25">
      <c r="A644" t="s">
        <v>34</v>
      </c>
      <c r="B644" t="s">
        <v>35</v>
      </c>
      <c r="C644" t="s">
        <v>502</v>
      </c>
      <c r="D644">
        <v>18095126</v>
      </c>
      <c r="E644" t="s">
        <v>503</v>
      </c>
      <c r="F644">
        <v>35580</v>
      </c>
      <c r="G644" s="1">
        <v>44503</v>
      </c>
      <c r="H644" s="1"/>
      <c r="I644" s="1">
        <v>43721</v>
      </c>
      <c r="J644" t="s">
        <v>51</v>
      </c>
      <c r="N644" t="s">
        <v>39</v>
      </c>
      <c r="O644" t="s">
        <v>40</v>
      </c>
      <c r="P644" t="s">
        <v>41</v>
      </c>
      <c r="Q644" t="s">
        <v>1437</v>
      </c>
      <c r="R644" t="s">
        <v>63</v>
      </c>
      <c r="S644" t="s">
        <v>833</v>
      </c>
      <c r="T644" t="s">
        <v>64</v>
      </c>
      <c r="U644">
        <v>1</v>
      </c>
      <c r="V644" t="s">
        <v>49</v>
      </c>
      <c r="W644" t="s">
        <v>49</v>
      </c>
      <c r="X644" t="s">
        <v>42</v>
      </c>
      <c r="Y644" t="s">
        <v>42</v>
      </c>
      <c r="Z644" t="s">
        <v>65</v>
      </c>
      <c r="AA644" t="s">
        <v>834</v>
      </c>
      <c r="AB644" t="s">
        <v>48</v>
      </c>
      <c r="AC644" t="s">
        <v>58</v>
      </c>
      <c r="AD644" t="s">
        <v>46</v>
      </c>
      <c r="AE644">
        <v>2019</v>
      </c>
      <c r="AF644" t="s">
        <v>47</v>
      </c>
      <c r="AG644" t="s">
        <v>48</v>
      </c>
      <c r="AH644" t="s">
        <v>49</v>
      </c>
      <c r="AI644">
        <v>782</v>
      </c>
    </row>
    <row r="645" spans="1:35" hidden="1" x14ac:dyDescent="0.25">
      <c r="A645" t="s">
        <v>34</v>
      </c>
      <c r="B645" t="s">
        <v>35</v>
      </c>
      <c r="C645" t="s">
        <v>379</v>
      </c>
      <c r="D645">
        <v>19075084</v>
      </c>
      <c r="E645" t="s">
        <v>380</v>
      </c>
      <c r="F645">
        <v>25892</v>
      </c>
      <c r="G645" s="7">
        <v>44503</v>
      </c>
      <c r="H645" s="1"/>
      <c r="I645" s="1">
        <v>43804</v>
      </c>
      <c r="J645" t="s">
        <v>51</v>
      </c>
      <c r="N645" t="s">
        <v>52</v>
      </c>
      <c r="O645" t="s">
        <v>40</v>
      </c>
      <c r="P645" t="s">
        <v>127</v>
      </c>
      <c r="Q645" t="s">
        <v>1437</v>
      </c>
      <c r="R645" t="s">
        <v>117</v>
      </c>
      <c r="S645" t="s">
        <v>117</v>
      </c>
      <c r="T645" t="s">
        <v>44</v>
      </c>
      <c r="U645">
        <v>1</v>
      </c>
      <c r="V645" t="s">
        <v>42</v>
      </c>
      <c r="W645" t="s">
        <v>42</v>
      </c>
      <c r="X645" t="s">
        <v>42</v>
      </c>
      <c r="Y645" t="s">
        <v>42</v>
      </c>
      <c r="AB645" t="s">
        <v>48</v>
      </c>
      <c r="AC645" t="s">
        <v>58</v>
      </c>
      <c r="AD645" t="s">
        <v>46</v>
      </c>
      <c r="AE645">
        <v>2019</v>
      </c>
      <c r="AF645" t="s">
        <v>47</v>
      </c>
      <c r="AG645" t="s">
        <v>48</v>
      </c>
      <c r="AH645" t="s">
        <v>49</v>
      </c>
      <c r="AI645">
        <v>699</v>
      </c>
    </row>
    <row r="646" spans="1:35" hidden="1" x14ac:dyDescent="0.25">
      <c r="A646" t="s">
        <v>34</v>
      </c>
      <c r="B646" t="s">
        <v>35</v>
      </c>
      <c r="C646" t="s">
        <v>835</v>
      </c>
      <c r="D646">
        <v>19075300</v>
      </c>
      <c r="E646" t="s">
        <v>836</v>
      </c>
      <c r="F646">
        <v>2907</v>
      </c>
      <c r="G646" s="1">
        <v>44135</v>
      </c>
      <c r="H646" s="1"/>
      <c r="I646" s="1">
        <v>44023</v>
      </c>
      <c r="J646" t="s">
        <v>93</v>
      </c>
      <c r="N646" t="s">
        <v>52</v>
      </c>
      <c r="O646" t="s">
        <v>40</v>
      </c>
      <c r="P646" t="s">
        <v>70</v>
      </c>
      <c r="Q646" t="s">
        <v>1437</v>
      </c>
      <c r="R646" t="s">
        <v>94</v>
      </c>
      <c r="S646" t="s">
        <v>94</v>
      </c>
      <c r="T646" t="s">
        <v>44</v>
      </c>
      <c r="U646">
        <v>1</v>
      </c>
      <c r="V646" t="s">
        <v>42</v>
      </c>
      <c r="W646" t="s">
        <v>42</v>
      </c>
      <c r="X646" t="s">
        <v>42</v>
      </c>
      <c r="Y646" t="s">
        <v>42</v>
      </c>
      <c r="AB646" t="s">
        <v>73</v>
      </c>
      <c r="AC646" t="s">
        <v>74</v>
      </c>
      <c r="AD646" t="s">
        <v>46</v>
      </c>
      <c r="AE646">
        <v>2019</v>
      </c>
      <c r="AF646" t="s">
        <v>47</v>
      </c>
      <c r="AG646" t="s">
        <v>48</v>
      </c>
      <c r="AH646" t="s">
        <v>49</v>
      </c>
      <c r="AI646">
        <v>112</v>
      </c>
    </row>
    <row r="647" spans="1:35" hidden="1" x14ac:dyDescent="0.25">
      <c r="A647" t="s">
        <v>34</v>
      </c>
      <c r="B647" t="s">
        <v>35</v>
      </c>
      <c r="C647" t="s">
        <v>489</v>
      </c>
      <c r="D647">
        <v>19075042</v>
      </c>
      <c r="E647" t="s">
        <v>490</v>
      </c>
      <c r="F647">
        <v>2829</v>
      </c>
      <c r="G647" s="1">
        <v>44496</v>
      </c>
      <c r="H647" s="1"/>
      <c r="I647" s="1">
        <v>44431</v>
      </c>
      <c r="J647" t="s">
        <v>51</v>
      </c>
      <c r="N647" t="s">
        <v>52</v>
      </c>
      <c r="O647" t="s">
        <v>40</v>
      </c>
      <c r="P647" t="s">
        <v>332</v>
      </c>
      <c r="Q647" t="s">
        <v>1437</v>
      </c>
      <c r="R647" t="s">
        <v>94</v>
      </c>
      <c r="S647" t="s">
        <v>94</v>
      </c>
      <c r="T647" t="s">
        <v>44</v>
      </c>
      <c r="U647">
        <v>1</v>
      </c>
      <c r="V647" t="s">
        <v>42</v>
      </c>
      <c r="W647" t="s">
        <v>42</v>
      </c>
      <c r="X647" t="s">
        <v>42</v>
      </c>
      <c r="Y647" t="s">
        <v>42</v>
      </c>
      <c r="AB647" t="s">
        <v>48</v>
      </c>
      <c r="AC647" t="s">
        <v>58</v>
      </c>
      <c r="AD647" t="s">
        <v>46</v>
      </c>
      <c r="AE647">
        <v>2019</v>
      </c>
      <c r="AF647" t="s">
        <v>333</v>
      </c>
      <c r="AG647" t="s">
        <v>333</v>
      </c>
      <c r="AH647" t="s">
        <v>42</v>
      </c>
      <c r="AI647">
        <v>65</v>
      </c>
    </row>
    <row r="648" spans="1:35" hidden="1" x14ac:dyDescent="0.25">
      <c r="A648" t="s">
        <v>34</v>
      </c>
      <c r="B648" t="s">
        <v>35</v>
      </c>
      <c r="E648" t="s">
        <v>837</v>
      </c>
      <c r="F648">
        <v>3125</v>
      </c>
      <c r="G648" s="1">
        <v>44502</v>
      </c>
      <c r="H648" s="1"/>
      <c r="I648" s="1">
        <v>43808</v>
      </c>
      <c r="J648" t="s">
        <v>69</v>
      </c>
      <c r="N648" t="s">
        <v>52</v>
      </c>
      <c r="O648" t="s">
        <v>40</v>
      </c>
      <c r="P648" t="s">
        <v>804</v>
      </c>
      <c r="Q648" t="s">
        <v>1437</v>
      </c>
      <c r="R648" t="s">
        <v>63</v>
      </c>
      <c r="S648" t="s">
        <v>838</v>
      </c>
      <c r="T648" t="s">
        <v>151</v>
      </c>
      <c r="U648">
        <v>1</v>
      </c>
      <c r="V648" t="s">
        <v>42</v>
      </c>
      <c r="W648" t="s">
        <v>42</v>
      </c>
      <c r="X648" t="s">
        <v>42</v>
      </c>
      <c r="Y648" t="s">
        <v>42</v>
      </c>
      <c r="AA648" t="s">
        <v>438</v>
      </c>
      <c r="AB648" t="s">
        <v>73</v>
      </c>
      <c r="AC648" t="s">
        <v>74</v>
      </c>
      <c r="AD648" t="s">
        <v>46</v>
      </c>
      <c r="AE648">
        <v>2019</v>
      </c>
      <c r="AF648" t="s">
        <v>47</v>
      </c>
      <c r="AG648" t="s">
        <v>48</v>
      </c>
      <c r="AH648" t="s">
        <v>49</v>
      </c>
      <c r="AI648">
        <v>694</v>
      </c>
    </row>
    <row r="649" spans="1:35" hidden="1" x14ac:dyDescent="0.25">
      <c r="A649" t="s">
        <v>34</v>
      </c>
      <c r="B649" t="s">
        <v>35</v>
      </c>
      <c r="E649" t="s">
        <v>837</v>
      </c>
      <c r="F649">
        <v>3125</v>
      </c>
      <c r="G649" s="1">
        <v>44502</v>
      </c>
      <c r="H649" s="1"/>
      <c r="I649" s="1">
        <v>43808</v>
      </c>
      <c r="J649" t="s">
        <v>69</v>
      </c>
      <c r="N649" t="s">
        <v>52</v>
      </c>
      <c r="O649" t="s">
        <v>40</v>
      </c>
      <c r="P649" t="s">
        <v>804</v>
      </c>
      <c r="Q649" t="s">
        <v>1437</v>
      </c>
      <c r="R649" t="s">
        <v>63</v>
      </c>
      <c r="S649" t="s">
        <v>839</v>
      </c>
      <c r="T649" t="s">
        <v>151</v>
      </c>
      <c r="U649">
        <v>1</v>
      </c>
      <c r="V649" t="s">
        <v>42</v>
      </c>
      <c r="W649" t="s">
        <v>42</v>
      </c>
      <c r="X649" t="s">
        <v>42</v>
      </c>
      <c r="Y649" t="s">
        <v>42</v>
      </c>
      <c r="AA649" t="s">
        <v>438</v>
      </c>
      <c r="AB649" t="s">
        <v>73</v>
      </c>
      <c r="AC649" t="s">
        <v>74</v>
      </c>
      <c r="AD649" t="s">
        <v>46</v>
      </c>
      <c r="AE649">
        <v>2019</v>
      </c>
      <c r="AF649" t="s">
        <v>47</v>
      </c>
      <c r="AG649" t="s">
        <v>48</v>
      </c>
      <c r="AH649" t="s">
        <v>49</v>
      </c>
      <c r="AI649">
        <v>694</v>
      </c>
    </row>
    <row r="650" spans="1:35" hidden="1" x14ac:dyDescent="0.25">
      <c r="A650" t="s">
        <v>34</v>
      </c>
      <c r="B650" t="s">
        <v>35</v>
      </c>
      <c r="C650" t="s">
        <v>91</v>
      </c>
      <c r="D650">
        <v>18095130</v>
      </c>
      <c r="E650" t="s">
        <v>92</v>
      </c>
      <c r="F650">
        <v>29812</v>
      </c>
      <c r="G650" s="1">
        <v>44523</v>
      </c>
      <c r="H650" s="1">
        <v>43710</v>
      </c>
      <c r="I650" s="1">
        <v>43721</v>
      </c>
      <c r="J650" t="s">
        <v>69</v>
      </c>
      <c r="N650" t="s">
        <v>39</v>
      </c>
      <c r="O650" t="s">
        <v>40</v>
      </c>
      <c r="P650" t="s">
        <v>41</v>
      </c>
      <c r="Q650" t="s">
        <v>1437</v>
      </c>
      <c r="R650" t="s">
        <v>63</v>
      </c>
      <c r="S650" t="s">
        <v>840</v>
      </c>
      <c r="T650" t="s">
        <v>151</v>
      </c>
      <c r="U650">
        <v>1</v>
      </c>
      <c r="V650" t="s">
        <v>42</v>
      </c>
      <c r="W650" t="s">
        <v>42</v>
      </c>
      <c r="X650" t="s">
        <v>42</v>
      </c>
      <c r="Y650" t="s">
        <v>42</v>
      </c>
      <c r="AB650" t="s">
        <v>73</v>
      </c>
      <c r="AC650" t="s">
        <v>74</v>
      </c>
      <c r="AD650" t="s">
        <v>46</v>
      </c>
      <c r="AE650">
        <v>2019</v>
      </c>
      <c r="AF650" t="s">
        <v>47</v>
      </c>
      <c r="AG650" t="s">
        <v>48</v>
      </c>
      <c r="AH650" t="s">
        <v>49</v>
      </c>
      <c r="AI650">
        <v>802</v>
      </c>
    </row>
    <row r="651" spans="1:35" hidden="1" x14ac:dyDescent="0.25">
      <c r="A651" t="s">
        <v>34</v>
      </c>
      <c r="B651" t="s">
        <v>35</v>
      </c>
      <c r="C651" t="s">
        <v>228</v>
      </c>
      <c r="D651">
        <v>19075123</v>
      </c>
      <c r="E651" t="s">
        <v>229</v>
      </c>
      <c r="F651">
        <v>15094</v>
      </c>
      <c r="G651" s="1">
        <v>44123</v>
      </c>
      <c r="H651" s="1"/>
      <c r="I651" s="1">
        <v>43818</v>
      </c>
      <c r="J651" t="s">
        <v>51</v>
      </c>
      <c r="N651" t="s">
        <v>52</v>
      </c>
      <c r="O651" t="s">
        <v>40</v>
      </c>
      <c r="P651" t="s">
        <v>236</v>
      </c>
      <c r="Q651" t="s">
        <v>1437</v>
      </c>
      <c r="R651" t="s">
        <v>105</v>
      </c>
      <c r="S651" t="s">
        <v>105</v>
      </c>
      <c r="T651" t="s">
        <v>44</v>
      </c>
      <c r="U651">
        <v>1</v>
      </c>
      <c r="V651" t="s">
        <v>42</v>
      </c>
      <c r="W651" t="s">
        <v>42</v>
      </c>
      <c r="X651" t="s">
        <v>42</v>
      </c>
      <c r="Y651" t="s">
        <v>42</v>
      </c>
      <c r="AB651" t="s">
        <v>48</v>
      </c>
      <c r="AC651" t="s">
        <v>58</v>
      </c>
      <c r="AD651" t="s">
        <v>46</v>
      </c>
      <c r="AE651">
        <v>2019</v>
      </c>
      <c r="AF651" t="s">
        <v>47</v>
      </c>
      <c r="AG651" t="s">
        <v>48</v>
      </c>
      <c r="AH651" t="s">
        <v>49</v>
      </c>
      <c r="AI651">
        <v>305</v>
      </c>
    </row>
    <row r="652" spans="1:35" hidden="1" x14ac:dyDescent="0.25">
      <c r="A652" t="s">
        <v>34</v>
      </c>
      <c r="B652" t="s">
        <v>35</v>
      </c>
      <c r="C652" t="s">
        <v>682</v>
      </c>
      <c r="D652">
        <v>19075200</v>
      </c>
      <c r="E652" t="s">
        <v>683</v>
      </c>
      <c r="F652">
        <v>13429</v>
      </c>
      <c r="G652" s="1">
        <v>44502</v>
      </c>
      <c r="H652" s="1"/>
      <c r="I652" s="1">
        <v>43808</v>
      </c>
      <c r="J652" t="s">
        <v>93</v>
      </c>
      <c r="N652" t="s">
        <v>52</v>
      </c>
      <c r="O652" t="s">
        <v>53</v>
      </c>
      <c r="P652" t="s">
        <v>70</v>
      </c>
      <c r="Q652" t="s">
        <v>1437</v>
      </c>
      <c r="R652" t="s">
        <v>63</v>
      </c>
      <c r="S652" t="s">
        <v>841</v>
      </c>
      <c r="T652" t="s">
        <v>81</v>
      </c>
      <c r="U652">
        <v>1</v>
      </c>
      <c r="V652" t="s">
        <v>42</v>
      </c>
      <c r="W652" t="s">
        <v>42</v>
      </c>
      <c r="X652" t="s">
        <v>42</v>
      </c>
      <c r="Y652" t="s">
        <v>42</v>
      </c>
      <c r="AB652" t="s">
        <v>73</v>
      </c>
      <c r="AC652" t="s">
        <v>74</v>
      </c>
      <c r="AD652" t="s">
        <v>46</v>
      </c>
      <c r="AE652">
        <v>2019</v>
      </c>
      <c r="AF652" t="s">
        <v>47</v>
      </c>
      <c r="AG652" t="s">
        <v>48</v>
      </c>
      <c r="AH652" t="s">
        <v>49</v>
      </c>
      <c r="AI652">
        <v>694</v>
      </c>
    </row>
    <row r="653" spans="1:35" hidden="1" x14ac:dyDescent="0.25">
      <c r="A653" t="s">
        <v>34</v>
      </c>
      <c r="B653" t="s">
        <v>35</v>
      </c>
      <c r="C653" t="s">
        <v>842</v>
      </c>
      <c r="D653">
        <v>19075047</v>
      </c>
      <c r="E653" t="s">
        <v>843</v>
      </c>
      <c r="F653">
        <v>8480</v>
      </c>
      <c r="G653" s="1">
        <v>44496</v>
      </c>
      <c r="H653" s="1"/>
      <c r="I653" s="1">
        <v>44228</v>
      </c>
      <c r="J653" t="s">
        <v>69</v>
      </c>
      <c r="N653" t="s">
        <v>52</v>
      </c>
      <c r="O653" t="s">
        <v>53</v>
      </c>
      <c r="P653" t="s">
        <v>627</v>
      </c>
      <c r="Q653" t="s">
        <v>1437</v>
      </c>
      <c r="R653" t="s">
        <v>63</v>
      </c>
      <c r="S653" t="s">
        <v>210</v>
      </c>
      <c r="T653" t="s">
        <v>216</v>
      </c>
      <c r="U653">
        <v>1</v>
      </c>
      <c r="V653" t="s">
        <v>42</v>
      </c>
      <c r="W653" t="s">
        <v>42</v>
      </c>
      <c r="X653" t="s">
        <v>42</v>
      </c>
      <c r="Y653" t="s">
        <v>42</v>
      </c>
      <c r="AB653" t="s">
        <v>73</v>
      </c>
      <c r="AC653" t="s">
        <v>74</v>
      </c>
      <c r="AD653" t="s">
        <v>46</v>
      </c>
      <c r="AE653">
        <v>2019</v>
      </c>
      <c r="AF653" t="s">
        <v>47</v>
      </c>
      <c r="AG653" t="s">
        <v>48</v>
      </c>
      <c r="AH653" t="s">
        <v>49</v>
      </c>
      <c r="AI653">
        <v>268</v>
      </c>
    </row>
    <row r="654" spans="1:35" hidden="1" x14ac:dyDescent="0.25">
      <c r="A654" t="s">
        <v>34</v>
      </c>
      <c r="B654" t="s">
        <v>35</v>
      </c>
      <c r="C654" t="s">
        <v>842</v>
      </c>
      <c r="D654">
        <v>19075047</v>
      </c>
      <c r="E654" t="s">
        <v>843</v>
      </c>
      <c r="F654">
        <v>8480</v>
      </c>
      <c r="G654" s="1">
        <v>44496</v>
      </c>
      <c r="H654" s="1"/>
      <c r="I654" s="1">
        <v>44228</v>
      </c>
      <c r="J654" t="s">
        <v>69</v>
      </c>
      <c r="N654" t="s">
        <v>52</v>
      </c>
      <c r="O654" t="s">
        <v>53</v>
      </c>
      <c r="P654" t="s">
        <v>627</v>
      </c>
      <c r="Q654" t="s">
        <v>1437</v>
      </c>
      <c r="R654" t="s">
        <v>63</v>
      </c>
      <c r="S654" t="s">
        <v>844</v>
      </c>
      <c r="T654" t="s">
        <v>151</v>
      </c>
      <c r="U654">
        <v>1</v>
      </c>
      <c r="V654" t="s">
        <v>42</v>
      </c>
      <c r="W654" t="s">
        <v>42</v>
      </c>
      <c r="X654" t="s">
        <v>42</v>
      </c>
      <c r="Y654" t="s">
        <v>42</v>
      </c>
      <c r="AB654" t="s">
        <v>73</v>
      </c>
      <c r="AC654" t="s">
        <v>74</v>
      </c>
      <c r="AD654" t="s">
        <v>46</v>
      </c>
      <c r="AE654">
        <v>2019</v>
      </c>
      <c r="AF654" t="s">
        <v>47</v>
      </c>
      <c r="AG654" t="s">
        <v>48</v>
      </c>
      <c r="AH654" t="s">
        <v>49</v>
      </c>
      <c r="AI654">
        <v>268</v>
      </c>
    </row>
    <row r="655" spans="1:35" hidden="1" x14ac:dyDescent="0.25">
      <c r="A655" t="s">
        <v>34</v>
      </c>
      <c r="B655" t="s">
        <v>35</v>
      </c>
      <c r="E655" t="s">
        <v>837</v>
      </c>
      <c r="F655">
        <v>3125</v>
      </c>
      <c r="G655" s="1">
        <v>44502</v>
      </c>
      <c r="H655" s="1"/>
      <c r="I655" s="1">
        <v>43808</v>
      </c>
      <c r="J655" t="s">
        <v>69</v>
      </c>
      <c r="N655" t="s">
        <v>52</v>
      </c>
      <c r="O655" t="s">
        <v>40</v>
      </c>
      <c r="P655" t="s">
        <v>804</v>
      </c>
      <c r="Q655" t="s">
        <v>1437</v>
      </c>
      <c r="R655" t="s">
        <v>94</v>
      </c>
      <c r="S655" t="s">
        <v>94</v>
      </c>
      <c r="T655" t="s">
        <v>44</v>
      </c>
      <c r="U655">
        <v>1</v>
      </c>
      <c r="V655" t="s">
        <v>42</v>
      </c>
      <c r="W655" t="s">
        <v>42</v>
      </c>
      <c r="X655" t="s">
        <v>42</v>
      </c>
      <c r="Y655" t="s">
        <v>42</v>
      </c>
      <c r="AA655" t="s">
        <v>438</v>
      </c>
      <c r="AB655" t="s">
        <v>73</v>
      </c>
      <c r="AC655" t="s">
        <v>74</v>
      </c>
      <c r="AD655" t="s">
        <v>46</v>
      </c>
      <c r="AE655">
        <v>2019</v>
      </c>
      <c r="AF655" t="s">
        <v>47</v>
      </c>
      <c r="AG655" t="s">
        <v>48</v>
      </c>
      <c r="AH655" t="s">
        <v>49</v>
      </c>
      <c r="AI655">
        <v>694</v>
      </c>
    </row>
    <row r="656" spans="1:35" hidden="1" x14ac:dyDescent="0.25">
      <c r="A656" t="s">
        <v>34</v>
      </c>
      <c r="B656" t="s">
        <v>35</v>
      </c>
      <c r="C656" t="s">
        <v>845</v>
      </c>
      <c r="D656">
        <v>19075225</v>
      </c>
      <c r="E656" t="s">
        <v>846</v>
      </c>
      <c r="F656">
        <v>4877</v>
      </c>
      <c r="G656" s="1">
        <v>44016</v>
      </c>
      <c r="H656" s="1"/>
      <c r="I656" s="1">
        <v>43808</v>
      </c>
      <c r="J656" t="s">
        <v>93</v>
      </c>
      <c r="N656" t="s">
        <v>52</v>
      </c>
      <c r="O656" t="s">
        <v>40</v>
      </c>
      <c r="P656" t="s">
        <v>70</v>
      </c>
      <c r="Q656" t="s">
        <v>1437</v>
      </c>
      <c r="R656" t="s">
        <v>94</v>
      </c>
      <c r="S656" t="s">
        <v>94</v>
      </c>
      <c r="T656" t="s">
        <v>44</v>
      </c>
      <c r="U656">
        <v>1</v>
      </c>
      <c r="V656" t="s">
        <v>42</v>
      </c>
      <c r="W656" t="s">
        <v>42</v>
      </c>
      <c r="X656" t="s">
        <v>42</v>
      </c>
      <c r="Y656" t="s">
        <v>42</v>
      </c>
      <c r="AB656" t="s">
        <v>73</v>
      </c>
      <c r="AC656" t="s">
        <v>74</v>
      </c>
      <c r="AD656" t="s">
        <v>46</v>
      </c>
      <c r="AE656">
        <v>2019</v>
      </c>
      <c r="AF656" t="s">
        <v>47</v>
      </c>
      <c r="AG656" t="s">
        <v>48</v>
      </c>
      <c r="AH656" t="s">
        <v>49</v>
      </c>
      <c r="AI656">
        <v>208</v>
      </c>
    </row>
    <row r="657" spans="1:35" hidden="1" x14ac:dyDescent="0.25">
      <c r="A657" t="s">
        <v>34</v>
      </c>
      <c r="B657" t="s">
        <v>35</v>
      </c>
      <c r="C657" t="s">
        <v>357</v>
      </c>
      <c r="D657">
        <v>19075233</v>
      </c>
      <c r="E657" t="s">
        <v>358</v>
      </c>
      <c r="F657">
        <v>10166</v>
      </c>
      <c r="G657" s="1">
        <v>44350</v>
      </c>
      <c r="H657" s="1"/>
      <c r="I657" s="1">
        <v>43899</v>
      </c>
      <c r="J657" t="s">
        <v>93</v>
      </c>
      <c r="N657" t="s">
        <v>52</v>
      </c>
      <c r="O657" t="s">
        <v>53</v>
      </c>
      <c r="P657" t="s">
        <v>70</v>
      </c>
      <c r="Q657" t="s">
        <v>1437</v>
      </c>
      <c r="R657" t="s">
        <v>63</v>
      </c>
      <c r="S657" t="s">
        <v>1068</v>
      </c>
      <c r="T657" t="s">
        <v>67</v>
      </c>
      <c r="U657">
        <v>1</v>
      </c>
      <c r="V657" t="s">
        <v>42</v>
      </c>
      <c r="W657" t="s">
        <v>42</v>
      </c>
      <c r="X657" t="s">
        <v>42</v>
      </c>
      <c r="Y657" t="s">
        <v>42</v>
      </c>
      <c r="AB657" t="s">
        <v>73</v>
      </c>
      <c r="AC657" t="s">
        <v>74</v>
      </c>
      <c r="AD657" t="s">
        <v>46</v>
      </c>
      <c r="AE657">
        <v>2019</v>
      </c>
      <c r="AF657" t="s">
        <v>47</v>
      </c>
      <c r="AG657" t="s">
        <v>48</v>
      </c>
      <c r="AH657" t="s">
        <v>49</v>
      </c>
      <c r="AI657">
        <v>451</v>
      </c>
    </row>
    <row r="658" spans="1:35" hidden="1" x14ac:dyDescent="0.25">
      <c r="A658" t="s">
        <v>34</v>
      </c>
      <c r="B658" t="s">
        <v>35</v>
      </c>
      <c r="C658" t="s">
        <v>835</v>
      </c>
      <c r="D658">
        <v>19075300</v>
      </c>
      <c r="E658" t="s">
        <v>836</v>
      </c>
      <c r="F658">
        <v>5388</v>
      </c>
      <c r="G658" s="1">
        <v>44213</v>
      </c>
      <c r="H658" s="1"/>
      <c r="I658" s="1">
        <v>44023</v>
      </c>
      <c r="J658" t="s">
        <v>93</v>
      </c>
      <c r="N658" t="s">
        <v>52</v>
      </c>
      <c r="O658" t="s">
        <v>40</v>
      </c>
      <c r="P658" t="s">
        <v>70</v>
      </c>
      <c r="Q658" t="s">
        <v>1437</v>
      </c>
      <c r="R658" t="s">
        <v>246</v>
      </c>
      <c r="S658" t="s">
        <v>246</v>
      </c>
      <c r="T658" t="s">
        <v>44</v>
      </c>
      <c r="U658">
        <v>1</v>
      </c>
      <c r="V658" t="s">
        <v>42</v>
      </c>
      <c r="W658" t="s">
        <v>42</v>
      </c>
      <c r="X658" t="s">
        <v>42</v>
      </c>
      <c r="Y658" t="s">
        <v>42</v>
      </c>
      <c r="AB658" t="s">
        <v>73</v>
      </c>
      <c r="AC658" t="s">
        <v>74</v>
      </c>
      <c r="AD658" t="s">
        <v>46</v>
      </c>
      <c r="AE658">
        <v>2019</v>
      </c>
      <c r="AF658" t="s">
        <v>47</v>
      </c>
      <c r="AG658" t="s">
        <v>48</v>
      </c>
      <c r="AH658" t="s">
        <v>49</v>
      </c>
      <c r="AI658">
        <v>190</v>
      </c>
    </row>
    <row r="659" spans="1:35" hidden="1" x14ac:dyDescent="0.25">
      <c r="A659" t="s">
        <v>34</v>
      </c>
      <c r="B659" t="s">
        <v>35</v>
      </c>
      <c r="C659" t="s">
        <v>847</v>
      </c>
      <c r="D659">
        <v>19075166</v>
      </c>
      <c r="E659" t="s">
        <v>848</v>
      </c>
      <c r="G659" s="1">
        <v>43987</v>
      </c>
      <c r="H659" s="1"/>
      <c r="I659" s="1">
        <v>43899</v>
      </c>
      <c r="J659" t="s">
        <v>93</v>
      </c>
      <c r="N659" t="s">
        <v>52</v>
      </c>
      <c r="O659" t="s">
        <v>53</v>
      </c>
      <c r="P659" t="s">
        <v>70</v>
      </c>
      <c r="Q659" t="s">
        <v>1436</v>
      </c>
      <c r="R659" t="s">
        <v>63</v>
      </c>
      <c r="S659" t="s">
        <v>1342</v>
      </c>
      <c r="T659" t="s">
        <v>67</v>
      </c>
      <c r="U659">
        <v>1</v>
      </c>
      <c r="V659" t="s">
        <v>42</v>
      </c>
      <c r="W659" t="s">
        <v>42</v>
      </c>
      <c r="X659" t="s">
        <v>42</v>
      </c>
      <c r="Y659" t="s">
        <v>42</v>
      </c>
      <c r="AB659" t="s">
        <v>73</v>
      </c>
      <c r="AC659" t="s">
        <v>74</v>
      </c>
      <c r="AD659" t="s">
        <v>46</v>
      </c>
      <c r="AE659">
        <v>2019</v>
      </c>
      <c r="AF659" t="s">
        <v>47</v>
      </c>
      <c r="AG659" t="s">
        <v>48</v>
      </c>
      <c r="AH659" t="s">
        <v>49</v>
      </c>
      <c r="AI659">
        <v>88</v>
      </c>
    </row>
    <row r="660" spans="1:35" hidden="1" x14ac:dyDescent="0.25">
      <c r="A660" t="s">
        <v>34</v>
      </c>
      <c r="B660" t="s">
        <v>35</v>
      </c>
      <c r="C660" t="s">
        <v>847</v>
      </c>
      <c r="D660">
        <v>19075166</v>
      </c>
      <c r="E660" t="s">
        <v>848</v>
      </c>
      <c r="F660">
        <v>2640</v>
      </c>
      <c r="G660" s="1">
        <v>44093</v>
      </c>
      <c r="H660" s="1"/>
      <c r="I660" s="1">
        <v>43899</v>
      </c>
      <c r="J660" t="s">
        <v>93</v>
      </c>
      <c r="K660" s="2" t="s">
        <v>402</v>
      </c>
      <c r="L660" t="s">
        <v>128</v>
      </c>
      <c r="M660">
        <v>1</v>
      </c>
      <c r="N660" t="s">
        <v>52</v>
      </c>
      <c r="O660" t="s">
        <v>40</v>
      </c>
      <c r="P660" t="s">
        <v>70</v>
      </c>
      <c r="Q660" t="s">
        <v>1436</v>
      </c>
      <c r="R660" t="s">
        <v>63</v>
      </c>
      <c r="S660" t="s">
        <v>128</v>
      </c>
      <c r="T660" t="s">
        <v>64</v>
      </c>
      <c r="U660">
        <v>1</v>
      </c>
      <c r="V660" t="s">
        <v>49</v>
      </c>
      <c r="W660" t="s">
        <v>49</v>
      </c>
      <c r="X660" t="s">
        <v>42</v>
      </c>
      <c r="Y660" t="s">
        <v>42</v>
      </c>
      <c r="Z660" t="s">
        <v>65</v>
      </c>
      <c r="AB660" t="s">
        <v>73</v>
      </c>
      <c r="AC660" t="s">
        <v>74</v>
      </c>
      <c r="AD660" t="s">
        <v>46</v>
      </c>
      <c r="AE660">
        <v>2019</v>
      </c>
      <c r="AF660" t="s">
        <v>47</v>
      </c>
      <c r="AG660" t="s">
        <v>48</v>
      </c>
      <c r="AH660" t="s">
        <v>49</v>
      </c>
      <c r="AI660">
        <v>194</v>
      </c>
    </row>
    <row r="661" spans="1:35" hidden="1" x14ac:dyDescent="0.25">
      <c r="A661" t="s">
        <v>34</v>
      </c>
      <c r="B661" t="s">
        <v>35</v>
      </c>
      <c r="E661" t="s">
        <v>850</v>
      </c>
      <c r="F661">
        <v>35569</v>
      </c>
      <c r="G661" s="1">
        <v>44498</v>
      </c>
      <c r="H661" s="1"/>
      <c r="I661" s="1">
        <v>43808</v>
      </c>
      <c r="J661" t="s">
        <v>51</v>
      </c>
      <c r="N661" t="s">
        <v>52</v>
      </c>
      <c r="O661" t="s">
        <v>53</v>
      </c>
      <c r="P661" t="s">
        <v>236</v>
      </c>
      <c r="Q661" t="s">
        <v>1436</v>
      </c>
      <c r="R661" t="s">
        <v>63</v>
      </c>
      <c r="S661" t="s">
        <v>121</v>
      </c>
      <c r="T661" t="s">
        <v>146</v>
      </c>
      <c r="U661">
        <v>1</v>
      </c>
      <c r="V661" t="s">
        <v>42</v>
      </c>
      <c r="W661" t="s">
        <v>42</v>
      </c>
      <c r="X661" t="s">
        <v>42</v>
      </c>
      <c r="Y661" t="s">
        <v>42</v>
      </c>
      <c r="AA661" t="s">
        <v>438</v>
      </c>
      <c r="AB661" t="s">
        <v>48</v>
      </c>
      <c r="AC661" t="s">
        <v>58</v>
      </c>
      <c r="AD661" t="s">
        <v>46</v>
      </c>
      <c r="AE661">
        <v>2019</v>
      </c>
      <c r="AF661" t="s">
        <v>47</v>
      </c>
      <c r="AG661" t="s">
        <v>48</v>
      </c>
      <c r="AH661" t="s">
        <v>49</v>
      </c>
      <c r="AI661">
        <v>690</v>
      </c>
    </row>
    <row r="662" spans="1:35" hidden="1" x14ac:dyDescent="0.25">
      <c r="A662" t="s">
        <v>34</v>
      </c>
      <c r="B662" t="s">
        <v>35</v>
      </c>
      <c r="C662" t="s">
        <v>442</v>
      </c>
      <c r="D662">
        <v>18095132</v>
      </c>
      <c r="E662" t="s">
        <v>443</v>
      </c>
      <c r="F662">
        <v>31262</v>
      </c>
      <c r="G662" s="1">
        <v>44497</v>
      </c>
      <c r="H662" s="1"/>
      <c r="I662" s="1">
        <v>43721</v>
      </c>
      <c r="J662" t="s">
        <v>51</v>
      </c>
      <c r="N662" t="s">
        <v>39</v>
      </c>
      <c r="O662" t="s">
        <v>53</v>
      </c>
      <c r="P662" t="s">
        <v>41</v>
      </c>
      <c r="Q662" t="s">
        <v>1437</v>
      </c>
      <c r="R662" t="s">
        <v>63</v>
      </c>
      <c r="S662" t="s">
        <v>851</v>
      </c>
      <c r="T662" t="s">
        <v>260</v>
      </c>
      <c r="U662">
        <v>1</v>
      </c>
      <c r="V662" t="s">
        <v>42</v>
      </c>
      <c r="W662" t="s">
        <v>42</v>
      </c>
      <c r="X662" t="s">
        <v>42</v>
      </c>
      <c r="Y662" t="s">
        <v>42</v>
      </c>
      <c r="AB662" t="s">
        <v>48</v>
      </c>
      <c r="AC662" t="s">
        <v>58</v>
      </c>
      <c r="AD662" t="s">
        <v>46</v>
      </c>
      <c r="AE662">
        <v>2019</v>
      </c>
      <c r="AF662" t="s">
        <v>47</v>
      </c>
      <c r="AG662" t="s">
        <v>48</v>
      </c>
      <c r="AH662" t="s">
        <v>49</v>
      </c>
      <c r="AI662">
        <v>776</v>
      </c>
    </row>
    <row r="663" spans="1:35" hidden="1" x14ac:dyDescent="0.25">
      <c r="A663" t="s">
        <v>34</v>
      </c>
      <c r="B663" t="s">
        <v>35</v>
      </c>
      <c r="C663" t="s">
        <v>442</v>
      </c>
      <c r="D663">
        <v>18095132</v>
      </c>
      <c r="E663" t="s">
        <v>443</v>
      </c>
      <c r="F663">
        <v>31262</v>
      </c>
      <c r="G663" s="1">
        <v>44497</v>
      </c>
      <c r="H663" s="1"/>
      <c r="I663" s="1">
        <v>43721</v>
      </c>
      <c r="J663" t="s">
        <v>51</v>
      </c>
      <c r="K663" s="2" t="s">
        <v>852</v>
      </c>
      <c r="L663" t="s">
        <v>853</v>
      </c>
      <c r="N663" t="s">
        <v>39</v>
      </c>
      <c r="O663" t="s">
        <v>53</v>
      </c>
      <c r="P663" t="s">
        <v>41</v>
      </c>
      <c r="Q663" t="s">
        <v>1437</v>
      </c>
      <c r="R663" t="s">
        <v>63</v>
      </c>
      <c r="S663" t="s">
        <v>853</v>
      </c>
      <c r="T663" t="s">
        <v>64</v>
      </c>
      <c r="U663">
        <v>1</v>
      </c>
      <c r="V663" t="s">
        <v>49</v>
      </c>
      <c r="W663" t="s">
        <v>49</v>
      </c>
      <c r="X663" t="s">
        <v>42</v>
      </c>
      <c r="Y663" t="s">
        <v>42</v>
      </c>
      <c r="Z663" t="s">
        <v>65</v>
      </c>
      <c r="AB663" t="s">
        <v>48</v>
      </c>
      <c r="AC663" t="s">
        <v>58</v>
      </c>
      <c r="AD663" t="s">
        <v>46</v>
      </c>
      <c r="AE663">
        <v>2019</v>
      </c>
      <c r="AF663" t="s">
        <v>47</v>
      </c>
      <c r="AG663" t="s">
        <v>48</v>
      </c>
      <c r="AH663" t="s">
        <v>49</v>
      </c>
      <c r="AI663">
        <v>776</v>
      </c>
    </row>
    <row r="664" spans="1:35" hidden="1" x14ac:dyDescent="0.25">
      <c r="A664" t="s">
        <v>34</v>
      </c>
      <c r="B664" t="s">
        <v>35</v>
      </c>
      <c r="C664" t="s">
        <v>721</v>
      </c>
      <c r="D664">
        <v>19075282</v>
      </c>
      <c r="E664" t="s">
        <v>722</v>
      </c>
      <c r="F664">
        <v>336</v>
      </c>
      <c r="G664" s="1">
        <v>44494</v>
      </c>
      <c r="H664" s="1"/>
      <c r="I664" s="1">
        <v>44428</v>
      </c>
      <c r="J664" t="s">
        <v>69</v>
      </c>
      <c r="N664" t="s">
        <v>52</v>
      </c>
      <c r="O664" t="s">
        <v>53</v>
      </c>
      <c r="P664" t="s">
        <v>133</v>
      </c>
      <c r="Q664" t="s">
        <v>1437</v>
      </c>
      <c r="R664" t="s">
        <v>63</v>
      </c>
      <c r="S664" t="s">
        <v>854</v>
      </c>
      <c r="T664" t="s">
        <v>57</v>
      </c>
      <c r="U664">
        <v>1</v>
      </c>
      <c r="V664" t="s">
        <v>42</v>
      </c>
      <c r="W664" t="s">
        <v>42</v>
      </c>
      <c r="X664" t="s">
        <v>42</v>
      </c>
      <c r="Y664" t="s">
        <v>42</v>
      </c>
      <c r="Z664" t="s">
        <v>855</v>
      </c>
      <c r="AB664" t="s">
        <v>73</v>
      </c>
      <c r="AC664" t="s">
        <v>74</v>
      </c>
      <c r="AD664" t="s">
        <v>46</v>
      </c>
      <c r="AE664">
        <v>2019</v>
      </c>
      <c r="AF664" t="s">
        <v>47</v>
      </c>
      <c r="AG664" t="s">
        <v>48</v>
      </c>
      <c r="AH664" t="s">
        <v>49</v>
      </c>
      <c r="AI664">
        <v>66</v>
      </c>
    </row>
    <row r="665" spans="1:35" hidden="1" x14ac:dyDescent="0.25">
      <c r="A665" t="s">
        <v>34</v>
      </c>
      <c r="B665" t="s">
        <v>35</v>
      </c>
      <c r="C665" t="s">
        <v>385</v>
      </c>
      <c r="D665">
        <v>19104141</v>
      </c>
      <c r="E665" t="s">
        <v>386</v>
      </c>
      <c r="F665">
        <v>16</v>
      </c>
      <c r="G665" s="1">
        <v>44487</v>
      </c>
      <c r="H665" s="1"/>
      <c r="I665" s="1"/>
      <c r="J665" t="s">
        <v>38</v>
      </c>
      <c r="K665" s="2" t="s">
        <v>856</v>
      </c>
      <c r="L665" t="s">
        <v>857</v>
      </c>
      <c r="M665">
        <v>1</v>
      </c>
      <c r="N665" t="s">
        <v>52</v>
      </c>
      <c r="O665" t="s">
        <v>53</v>
      </c>
      <c r="Q665" t="s">
        <v>1436</v>
      </c>
      <c r="R665" t="s">
        <v>63</v>
      </c>
      <c r="S665" t="s">
        <v>857</v>
      </c>
      <c r="T665" t="s">
        <v>64</v>
      </c>
      <c r="U665">
        <v>1</v>
      </c>
      <c r="V665" t="s">
        <v>49</v>
      </c>
      <c r="W665" t="s">
        <v>49</v>
      </c>
      <c r="X665" t="s">
        <v>42</v>
      </c>
      <c r="Y665" t="s">
        <v>42</v>
      </c>
      <c r="Z665" t="s">
        <v>65</v>
      </c>
      <c r="AB665" t="s">
        <v>301</v>
      </c>
      <c r="AC665" t="s">
        <v>45</v>
      </c>
      <c r="AD665" t="s">
        <v>46</v>
      </c>
      <c r="AE665">
        <v>2021</v>
      </c>
      <c r="AF665" t="s">
        <v>47</v>
      </c>
      <c r="AG665" t="s">
        <v>48</v>
      </c>
      <c r="AH665" t="s">
        <v>42</v>
      </c>
    </row>
    <row r="666" spans="1:35" hidden="1" x14ac:dyDescent="0.25">
      <c r="A666" t="s">
        <v>34</v>
      </c>
      <c r="B666" t="s">
        <v>35</v>
      </c>
      <c r="C666" t="s">
        <v>671</v>
      </c>
      <c r="D666">
        <v>19075085</v>
      </c>
      <c r="E666" t="s">
        <v>672</v>
      </c>
      <c r="F666">
        <v>1174</v>
      </c>
      <c r="G666" s="1">
        <v>44483</v>
      </c>
      <c r="H666" s="1"/>
      <c r="I666" s="1">
        <v>44431</v>
      </c>
      <c r="J666" t="s">
        <v>51</v>
      </c>
      <c r="N666" t="s">
        <v>52</v>
      </c>
      <c r="O666" t="s">
        <v>40</v>
      </c>
      <c r="P666" t="s">
        <v>332</v>
      </c>
      <c r="Q666" t="s">
        <v>1437</v>
      </c>
      <c r="R666" t="s">
        <v>81</v>
      </c>
      <c r="S666" t="s">
        <v>81</v>
      </c>
      <c r="T666" t="s">
        <v>81</v>
      </c>
      <c r="U666">
        <v>1</v>
      </c>
      <c r="V666" t="s">
        <v>42</v>
      </c>
      <c r="W666" t="s">
        <v>42</v>
      </c>
      <c r="X666" t="s">
        <v>42</v>
      </c>
      <c r="Y666" t="s">
        <v>42</v>
      </c>
      <c r="AB666" t="s">
        <v>48</v>
      </c>
      <c r="AC666" t="s">
        <v>58</v>
      </c>
      <c r="AD666" t="s">
        <v>46</v>
      </c>
      <c r="AE666">
        <v>2019</v>
      </c>
      <c r="AF666" t="s">
        <v>333</v>
      </c>
      <c r="AG666" t="s">
        <v>333</v>
      </c>
      <c r="AH666" t="s">
        <v>42</v>
      </c>
      <c r="AI666">
        <v>52</v>
      </c>
    </row>
    <row r="667" spans="1:35" s="27" customFormat="1" hidden="1" x14ac:dyDescent="0.25">
      <c r="A667" s="27" t="s">
        <v>34</v>
      </c>
      <c r="B667" s="27" t="s">
        <v>35</v>
      </c>
      <c r="C667" s="27" t="s">
        <v>414</v>
      </c>
      <c r="D667" s="27">
        <v>18095107</v>
      </c>
      <c r="E667" s="27" t="s">
        <v>415</v>
      </c>
      <c r="F667" s="27">
        <f>18627-11885</f>
        <v>6742</v>
      </c>
      <c r="G667" s="28">
        <v>44569</v>
      </c>
      <c r="H667" s="28"/>
      <c r="I667" s="28">
        <v>44089</v>
      </c>
      <c r="J667" s="27" t="s">
        <v>69</v>
      </c>
      <c r="K667" s="29"/>
      <c r="N667" s="27" t="s">
        <v>52</v>
      </c>
      <c r="O667" s="27" t="s">
        <v>53</v>
      </c>
      <c r="P667" s="27" t="s">
        <v>54</v>
      </c>
      <c r="Q667" t="s">
        <v>1437</v>
      </c>
      <c r="R667" s="27" t="s">
        <v>63</v>
      </c>
      <c r="S667" s="27" t="s">
        <v>86</v>
      </c>
      <c r="T667" s="27" t="s">
        <v>64</v>
      </c>
      <c r="U667" s="27">
        <v>1</v>
      </c>
      <c r="V667" s="27" t="s">
        <v>49</v>
      </c>
      <c r="W667" s="27" t="s">
        <v>42</v>
      </c>
      <c r="X667" s="27" t="s">
        <v>49</v>
      </c>
      <c r="Y667" s="27" t="s">
        <v>42</v>
      </c>
      <c r="Z667" s="27" t="s">
        <v>83</v>
      </c>
      <c r="AA667" s="27" t="s">
        <v>692</v>
      </c>
      <c r="AB667" s="27" t="s">
        <v>73</v>
      </c>
      <c r="AC667" s="27" t="s">
        <v>74</v>
      </c>
      <c r="AD667" s="27" t="s">
        <v>46</v>
      </c>
      <c r="AE667" s="27">
        <v>2019</v>
      </c>
      <c r="AF667" s="27" t="s">
        <v>47</v>
      </c>
      <c r="AG667" s="27" t="s">
        <v>48</v>
      </c>
      <c r="AH667" s="27" t="s">
        <v>49</v>
      </c>
      <c r="AI667" s="27">
        <v>480</v>
      </c>
    </row>
    <row r="668" spans="1:35" hidden="1" x14ac:dyDescent="0.25">
      <c r="A668" t="s">
        <v>34</v>
      </c>
      <c r="B668" t="s">
        <v>35</v>
      </c>
      <c r="C668" t="s">
        <v>295</v>
      </c>
      <c r="D668">
        <v>18095127</v>
      </c>
      <c r="E668" t="s">
        <v>296</v>
      </c>
      <c r="F668">
        <v>187</v>
      </c>
      <c r="G668" s="1">
        <v>43880</v>
      </c>
      <c r="H668" s="1">
        <v>43710</v>
      </c>
      <c r="I668" s="1">
        <v>43721</v>
      </c>
      <c r="J668" t="s">
        <v>217</v>
      </c>
      <c r="K668" s="2" t="s">
        <v>858</v>
      </c>
      <c r="L668" t="s">
        <v>859</v>
      </c>
      <c r="M668">
        <v>1</v>
      </c>
      <c r="N668" t="s">
        <v>39</v>
      </c>
      <c r="O668" t="s">
        <v>53</v>
      </c>
      <c r="Q668" t="s">
        <v>1436</v>
      </c>
      <c r="R668" t="s">
        <v>63</v>
      </c>
      <c r="S668" t="s">
        <v>859</v>
      </c>
      <c r="T668" t="s">
        <v>64</v>
      </c>
      <c r="U668">
        <v>1</v>
      </c>
      <c r="V668" t="s">
        <v>49</v>
      </c>
      <c r="W668" t="s">
        <v>49</v>
      </c>
      <c r="X668" t="s">
        <v>42</v>
      </c>
      <c r="Y668" t="s">
        <v>42</v>
      </c>
      <c r="Z668" t="s">
        <v>65</v>
      </c>
      <c r="AB668" t="s">
        <v>73</v>
      </c>
      <c r="AC668" t="s">
        <v>74</v>
      </c>
      <c r="AD668" t="s">
        <v>46</v>
      </c>
      <c r="AE668">
        <v>2019</v>
      </c>
      <c r="AF668" t="s">
        <v>47</v>
      </c>
      <c r="AG668" t="s">
        <v>48</v>
      </c>
      <c r="AH668" t="s">
        <v>49</v>
      </c>
      <c r="AI668">
        <v>159</v>
      </c>
    </row>
    <row r="669" spans="1:35" hidden="1" x14ac:dyDescent="0.25">
      <c r="A669" t="s">
        <v>34</v>
      </c>
      <c r="B669" t="s">
        <v>35</v>
      </c>
      <c r="C669" t="s">
        <v>489</v>
      </c>
      <c r="D669">
        <v>19075042</v>
      </c>
      <c r="E669" t="s">
        <v>490</v>
      </c>
      <c r="F669">
        <v>10270</v>
      </c>
      <c r="G669" s="1">
        <v>44630</v>
      </c>
      <c r="H669" s="1">
        <v>44448</v>
      </c>
      <c r="I669" s="1">
        <v>44431</v>
      </c>
      <c r="J669" t="s">
        <v>51</v>
      </c>
      <c r="N669" t="s">
        <v>52</v>
      </c>
      <c r="O669" t="s">
        <v>40</v>
      </c>
      <c r="P669" t="s">
        <v>332</v>
      </c>
      <c r="Q669" t="s">
        <v>1437</v>
      </c>
      <c r="R669" t="s">
        <v>172</v>
      </c>
      <c r="S669" t="s">
        <v>172</v>
      </c>
      <c r="T669" t="s">
        <v>44</v>
      </c>
      <c r="U669">
        <v>1</v>
      </c>
      <c r="V669" t="s">
        <v>42</v>
      </c>
      <c r="W669" t="s">
        <v>42</v>
      </c>
      <c r="X669" t="s">
        <v>42</v>
      </c>
      <c r="Y669" t="s">
        <v>42</v>
      </c>
      <c r="AB669" t="s">
        <v>48</v>
      </c>
      <c r="AC669" t="s">
        <v>58</v>
      </c>
      <c r="AD669" t="s">
        <v>46</v>
      </c>
      <c r="AE669">
        <v>2019</v>
      </c>
      <c r="AF669" t="s">
        <v>333</v>
      </c>
      <c r="AG669" t="s">
        <v>333</v>
      </c>
      <c r="AH669" t="s">
        <v>42</v>
      </c>
      <c r="AI669">
        <v>199</v>
      </c>
    </row>
    <row r="670" spans="1:35" hidden="1" x14ac:dyDescent="0.25">
      <c r="A670" t="s">
        <v>34</v>
      </c>
      <c r="B670" t="s">
        <v>35</v>
      </c>
      <c r="C670" t="s">
        <v>228</v>
      </c>
      <c r="D670">
        <v>19075123</v>
      </c>
      <c r="E670" t="s">
        <v>229</v>
      </c>
      <c r="F670">
        <v>15094</v>
      </c>
      <c r="G670" s="1">
        <v>44123</v>
      </c>
      <c r="H670" s="1"/>
      <c r="I670" s="1">
        <v>43818</v>
      </c>
      <c r="J670" t="s">
        <v>51</v>
      </c>
      <c r="K670" s="2" t="s">
        <v>175</v>
      </c>
      <c r="L670" t="s">
        <v>176</v>
      </c>
      <c r="M670">
        <v>1</v>
      </c>
      <c r="N670" t="s">
        <v>52</v>
      </c>
      <c r="O670" t="s">
        <v>40</v>
      </c>
      <c r="P670" t="s">
        <v>236</v>
      </c>
      <c r="Q670" t="s">
        <v>1436</v>
      </c>
      <c r="R670" t="s">
        <v>63</v>
      </c>
      <c r="S670" t="s">
        <v>176</v>
      </c>
      <c r="T670" t="s">
        <v>64</v>
      </c>
      <c r="U670">
        <v>1</v>
      </c>
      <c r="V670" t="s">
        <v>49</v>
      </c>
      <c r="W670" t="s">
        <v>49</v>
      </c>
      <c r="X670" t="s">
        <v>42</v>
      </c>
      <c r="Y670" t="s">
        <v>42</v>
      </c>
      <c r="Z670" t="s">
        <v>65</v>
      </c>
      <c r="AB670" t="s">
        <v>48</v>
      </c>
      <c r="AC670" t="s">
        <v>58</v>
      </c>
      <c r="AD670" t="s">
        <v>46</v>
      </c>
      <c r="AE670">
        <v>2019</v>
      </c>
      <c r="AF670" t="s">
        <v>47</v>
      </c>
      <c r="AG670" t="s">
        <v>48</v>
      </c>
      <c r="AH670" t="s">
        <v>49</v>
      </c>
      <c r="AI670">
        <v>305</v>
      </c>
    </row>
    <row r="671" spans="1:35" hidden="1" x14ac:dyDescent="0.25">
      <c r="A671" t="s">
        <v>34</v>
      </c>
      <c r="B671" t="s">
        <v>35</v>
      </c>
      <c r="C671" t="s">
        <v>538</v>
      </c>
      <c r="D671">
        <v>18095093</v>
      </c>
      <c r="E671" t="s">
        <v>539</v>
      </c>
      <c r="F671">
        <v>20320</v>
      </c>
      <c r="G671" s="1">
        <v>44286</v>
      </c>
      <c r="H671" s="1"/>
      <c r="I671" s="1">
        <v>43734</v>
      </c>
      <c r="J671" t="s">
        <v>51</v>
      </c>
      <c r="N671" t="s">
        <v>39</v>
      </c>
      <c r="O671" t="s">
        <v>40</v>
      </c>
      <c r="P671" t="s">
        <v>54</v>
      </c>
      <c r="Q671" t="s">
        <v>1437</v>
      </c>
      <c r="R671" t="s">
        <v>1186</v>
      </c>
      <c r="S671" t="s">
        <v>1186</v>
      </c>
      <c r="T671" t="s">
        <v>44</v>
      </c>
      <c r="U671">
        <v>1</v>
      </c>
      <c r="V671" t="s">
        <v>42</v>
      </c>
      <c r="W671" t="s">
        <v>42</v>
      </c>
      <c r="X671" t="s">
        <v>42</v>
      </c>
      <c r="Y671" t="s">
        <v>42</v>
      </c>
      <c r="AB671" t="s">
        <v>48</v>
      </c>
      <c r="AC671" t="s">
        <v>58</v>
      </c>
      <c r="AD671" t="s">
        <v>46</v>
      </c>
      <c r="AE671">
        <v>2019</v>
      </c>
      <c r="AF671" t="s">
        <v>47</v>
      </c>
      <c r="AG671" t="s">
        <v>48</v>
      </c>
      <c r="AH671" t="s">
        <v>49</v>
      </c>
      <c r="AI671">
        <v>552</v>
      </c>
    </row>
    <row r="672" spans="1:35" hidden="1" x14ac:dyDescent="0.25">
      <c r="A672" t="s">
        <v>34</v>
      </c>
      <c r="B672" t="s">
        <v>35</v>
      </c>
      <c r="C672" t="s">
        <v>359</v>
      </c>
      <c r="D672">
        <v>19075165</v>
      </c>
      <c r="E672" t="s">
        <v>360</v>
      </c>
      <c r="F672">
        <v>18494</v>
      </c>
      <c r="G672" s="1">
        <v>44202</v>
      </c>
      <c r="H672" s="1">
        <v>43818</v>
      </c>
      <c r="I672" s="1">
        <v>43818</v>
      </c>
      <c r="J672" t="s">
        <v>69</v>
      </c>
      <c r="K672" s="2" t="s">
        <v>244</v>
      </c>
      <c r="L672" t="s">
        <v>245</v>
      </c>
      <c r="M672">
        <v>1</v>
      </c>
      <c r="N672" t="s">
        <v>52</v>
      </c>
      <c r="O672" t="s">
        <v>53</v>
      </c>
      <c r="P672" t="s">
        <v>236</v>
      </c>
      <c r="Q672" t="s">
        <v>1436</v>
      </c>
      <c r="R672" t="s">
        <v>63</v>
      </c>
      <c r="S672" t="s">
        <v>245</v>
      </c>
      <c r="T672" t="s">
        <v>64</v>
      </c>
      <c r="U672">
        <v>1</v>
      </c>
      <c r="V672" t="s">
        <v>49</v>
      </c>
      <c r="W672" t="s">
        <v>49</v>
      </c>
      <c r="X672" t="s">
        <v>42</v>
      </c>
      <c r="Y672" t="s">
        <v>42</v>
      </c>
      <c r="Z672" t="s">
        <v>65</v>
      </c>
      <c r="AB672" t="s">
        <v>73</v>
      </c>
      <c r="AC672" t="s">
        <v>74</v>
      </c>
      <c r="AD672" t="s">
        <v>46</v>
      </c>
      <c r="AE672">
        <v>2019</v>
      </c>
      <c r="AF672" t="s">
        <v>47</v>
      </c>
      <c r="AG672" t="s">
        <v>48</v>
      </c>
      <c r="AH672" t="s">
        <v>49</v>
      </c>
      <c r="AI672">
        <v>384</v>
      </c>
    </row>
    <row r="673" spans="1:35" hidden="1" x14ac:dyDescent="0.25">
      <c r="A673" t="s">
        <v>34</v>
      </c>
      <c r="B673" t="s">
        <v>35</v>
      </c>
      <c r="C673" t="s">
        <v>538</v>
      </c>
      <c r="D673">
        <v>18095093</v>
      </c>
      <c r="E673" t="s">
        <v>539</v>
      </c>
      <c r="F673">
        <v>26918</v>
      </c>
      <c r="G673" s="1">
        <v>44463</v>
      </c>
      <c r="H673" s="1"/>
      <c r="I673" s="1">
        <v>43734</v>
      </c>
      <c r="J673" t="s">
        <v>51</v>
      </c>
      <c r="N673" t="s">
        <v>39</v>
      </c>
      <c r="O673" t="s">
        <v>40</v>
      </c>
      <c r="P673" t="s">
        <v>54</v>
      </c>
      <c r="Q673" t="s">
        <v>1437</v>
      </c>
      <c r="R673" t="s">
        <v>117</v>
      </c>
      <c r="S673" t="s">
        <v>117</v>
      </c>
      <c r="T673" t="s">
        <v>44</v>
      </c>
      <c r="U673">
        <v>1</v>
      </c>
      <c r="V673" t="s">
        <v>42</v>
      </c>
      <c r="W673" t="s">
        <v>42</v>
      </c>
      <c r="X673" t="s">
        <v>42</v>
      </c>
      <c r="Y673" t="s">
        <v>42</v>
      </c>
      <c r="AB673" t="s">
        <v>48</v>
      </c>
      <c r="AC673" t="s">
        <v>58</v>
      </c>
      <c r="AD673" t="s">
        <v>46</v>
      </c>
      <c r="AE673">
        <v>2019</v>
      </c>
      <c r="AF673" t="s">
        <v>47</v>
      </c>
      <c r="AG673" t="s">
        <v>48</v>
      </c>
      <c r="AH673" t="s">
        <v>49</v>
      </c>
      <c r="AI673">
        <v>729</v>
      </c>
    </row>
    <row r="674" spans="1:35" hidden="1" x14ac:dyDescent="0.25">
      <c r="A674" t="s">
        <v>34</v>
      </c>
      <c r="B674" t="s">
        <v>35</v>
      </c>
      <c r="C674" t="s">
        <v>864</v>
      </c>
      <c r="D674">
        <v>19075273</v>
      </c>
      <c r="E674" t="s">
        <v>865</v>
      </c>
      <c r="G674" s="1">
        <v>43868</v>
      </c>
      <c r="H674" s="1"/>
      <c r="I674" s="1">
        <v>43808</v>
      </c>
      <c r="J674" t="s">
        <v>866</v>
      </c>
      <c r="N674" t="s">
        <v>52</v>
      </c>
      <c r="O674" t="s">
        <v>53</v>
      </c>
      <c r="Q674" t="s">
        <v>1436</v>
      </c>
      <c r="R674" t="s">
        <v>867</v>
      </c>
      <c r="S674" t="s">
        <v>867</v>
      </c>
      <c r="T674" t="s">
        <v>67</v>
      </c>
      <c r="U674">
        <v>1</v>
      </c>
      <c r="V674" t="s">
        <v>42</v>
      </c>
      <c r="W674" t="s">
        <v>42</v>
      </c>
      <c r="X674" t="s">
        <v>42</v>
      </c>
      <c r="Y674" t="s">
        <v>42</v>
      </c>
      <c r="AB674" t="s">
        <v>301</v>
      </c>
      <c r="AC674" t="s">
        <v>45</v>
      </c>
      <c r="AD674" t="s">
        <v>46</v>
      </c>
      <c r="AE674">
        <v>2019</v>
      </c>
      <c r="AF674" t="s">
        <v>47</v>
      </c>
      <c r="AG674" t="s">
        <v>48</v>
      </c>
      <c r="AH674" t="s">
        <v>49</v>
      </c>
      <c r="AI674">
        <v>60</v>
      </c>
    </row>
    <row r="675" spans="1:35" hidden="1" x14ac:dyDescent="0.25">
      <c r="A675" t="s">
        <v>34</v>
      </c>
      <c r="B675" t="s">
        <v>35</v>
      </c>
      <c r="C675" t="s">
        <v>257</v>
      </c>
      <c r="D675">
        <v>19075090</v>
      </c>
      <c r="E675" t="s">
        <v>258</v>
      </c>
      <c r="F675">
        <v>49780</v>
      </c>
      <c r="G675" s="1">
        <v>44490</v>
      </c>
      <c r="H675" s="1"/>
      <c r="I675" s="1">
        <v>43816</v>
      </c>
      <c r="J675" t="s">
        <v>51</v>
      </c>
      <c r="N675" t="s">
        <v>52</v>
      </c>
      <c r="O675" t="s">
        <v>40</v>
      </c>
      <c r="P675" t="s">
        <v>259</v>
      </c>
      <c r="Q675" t="s">
        <v>1437</v>
      </c>
      <c r="R675" t="s">
        <v>406</v>
      </c>
      <c r="S675" t="s">
        <v>406</v>
      </c>
      <c r="T675" t="s">
        <v>44</v>
      </c>
      <c r="U675">
        <v>1</v>
      </c>
      <c r="V675" t="s">
        <v>42</v>
      </c>
      <c r="W675" t="s">
        <v>42</v>
      </c>
      <c r="X675" t="s">
        <v>42</v>
      </c>
      <c r="Y675" t="s">
        <v>42</v>
      </c>
      <c r="AB675" t="s">
        <v>48</v>
      </c>
      <c r="AC675" t="s">
        <v>58</v>
      </c>
      <c r="AD675" t="s">
        <v>46</v>
      </c>
      <c r="AE675">
        <v>2019</v>
      </c>
      <c r="AF675" t="s">
        <v>47</v>
      </c>
      <c r="AG675" t="s">
        <v>48</v>
      </c>
      <c r="AH675" t="s">
        <v>49</v>
      </c>
      <c r="AI675">
        <v>674</v>
      </c>
    </row>
    <row r="676" spans="1:35" hidden="1" x14ac:dyDescent="0.25">
      <c r="A676" t="s">
        <v>34</v>
      </c>
      <c r="B676" t="s">
        <v>35</v>
      </c>
      <c r="C676" t="s">
        <v>257</v>
      </c>
      <c r="D676">
        <v>19075090</v>
      </c>
      <c r="E676" t="s">
        <v>258</v>
      </c>
      <c r="F676">
        <v>49780</v>
      </c>
      <c r="G676" s="1">
        <v>44490</v>
      </c>
      <c r="H676" s="1"/>
      <c r="I676" s="1">
        <v>43816</v>
      </c>
      <c r="J676" t="s">
        <v>51</v>
      </c>
      <c r="N676" t="s">
        <v>52</v>
      </c>
      <c r="O676" t="s">
        <v>40</v>
      </c>
      <c r="P676" t="s">
        <v>259</v>
      </c>
      <c r="Q676" t="s">
        <v>1437</v>
      </c>
      <c r="R676" t="s">
        <v>63</v>
      </c>
      <c r="S676" t="s">
        <v>289</v>
      </c>
      <c r="T676" t="s">
        <v>67</v>
      </c>
      <c r="U676">
        <v>1</v>
      </c>
      <c r="V676" t="s">
        <v>42</v>
      </c>
      <c r="W676" t="s">
        <v>42</v>
      </c>
      <c r="X676" t="s">
        <v>42</v>
      </c>
      <c r="Y676" t="s">
        <v>42</v>
      </c>
      <c r="AB676" t="s">
        <v>48</v>
      </c>
      <c r="AC676" t="s">
        <v>58</v>
      </c>
      <c r="AD676" t="s">
        <v>46</v>
      </c>
      <c r="AE676">
        <v>2019</v>
      </c>
      <c r="AF676" t="s">
        <v>47</v>
      </c>
      <c r="AG676" t="s">
        <v>48</v>
      </c>
      <c r="AH676" t="s">
        <v>49</v>
      </c>
      <c r="AI676">
        <v>674</v>
      </c>
    </row>
    <row r="677" spans="1:35" hidden="1" x14ac:dyDescent="0.25">
      <c r="A677" t="s">
        <v>34</v>
      </c>
      <c r="B677" t="s">
        <v>35</v>
      </c>
      <c r="C677" t="s">
        <v>159</v>
      </c>
      <c r="D677">
        <v>19075098</v>
      </c>
      <c r="E677" t="s">
        <v>160</v>
      </c>
      <c r="F677">
        <v>9913</v>
      </c>
      <c r="G677" s="1">
        <v>44249</v>
      </c>
      <c r="H677" s="1">
        <v>43808</v>
      </c>
      <c r="I677" s="1">
        <v>43808</v>
      </c>
      <c r="J677" t="s">
        <v>116</v>
      </c>
      <c r="N677" t="s">
        <v>52</v>
      </c>
      <c r="O677" t="s">
        <v>40</v>
      </c>
      <c r="P677" t="s">
        <v>70</v>
      </c>
      <c r="Q677" t="s">
        <v>1437</v>
      </c>
      <c r="R677" t="s">
        <v>172</v>
      </c>
      <c r="S677" t="s">
        <v>172</v>
      </c>
      <c r="T677" t="s">
        <v>44</v>
      </c>
      <c r="U677">
        <v>1</v>
      </c>
      <c r="V677" t="s">
        <v>42</v>
      </c>
      <c r="W677" t="s">
        <v>42</v>
      </c>
      <c r="X677" t="s">
        <v>42</v>
      </c>
      <c r="Y677" t="s">
        <v>42</v>
      </c>
      <c r="AB677" t="s">
        <v>48</v>
      </c>
      <c r="AC677" t="s">
        <v>58</v>
      </c>
      <c r="AH677" t="s">
        <v>49</v>
      </c>
      <c r="AI677">
        <v>441</v>
      </c>
    </row>
    <row r="678" spans="1:35" hidden="1" x14ac:dyDescent="0.25">
      <c r="A678" t="s">
        <v>34</v>
      </c>
      <c r="B678" t="s">
        <v>35</v>
      </c>
      <c r="C678" t="s">
        <v>664</v>
      </c>
      <c r="D678">
        <v>18095091</v>
      </c>
      <c r="E678" t="s">
        <v>665</v>
      </c>
      <c r="F678">
        <v>25525</v>
      </c>
      <c r="G678" s="1">
        <v>44489</v>
      </c>
      <c r="H678" s="1">
        <v>44007</v>
      </c>
      <c r="I678" s="1">
        <v>44007</v>
      </c>
      <c r="J678" t="s">
        <v>51</v>
      </c>
      <c r="N678" t="s">
        <v>52</v>
      </c>
      <c r="O678" t="s">
        <v>40</v>
      </c>
      <c r="P678" t="s">
        <v>127</v>
      </c>
      <c r="Q678" t="s">
        <v>1437</v>
      </c>
      <c r="R678" t="s">
        <v>117</v>
      </c>
      <c r="S678" t="s">
        <v>117</v>
      </c>
      <c r="T678" t="s">
        <v>44</v>
      </c>
      <c r="U678">
        <v>1</v>
      </c>
      <c r="V678" t="s">
        <v>42</v>
      </c>
      <c r="W678" t="s">
        <v>42</v>
      </c>
      <c r="X678" t="s">
        <v>42</v>
      </c>
      <c r="Y678" t="s">
        <v>42</v>
      </c>
      <c r="AB678" t="s">
        <v>48</v>
      </c>
      <c r="AC678" t="s">
        <v>58</v>
      </c>
      <c r="AD678" t="s">
        <v>46</v>
      </c>
      <c r="AE678">
        <v>2019</v>
      </c>
      <c r="AF678" t="s">
        <v>47</v>
      </c>
      <c r="AG678" t="s">
        <v>48</v>
      </c>
      <c r="AH678" t="s">
        <v>49</v>
      </c>
      <c r="AI678">
        <v>482</v>
      </c>
    </row>
    <row r="679" spans="1:35" hidden="1" x14ac:dyDescent="0.25">
      <c r="A679" t="s">
        <v>34</v>
      </c>
      <c r="B679" t="s">
        <v>35</v>
      </c>
      <c r="C679" t="s">
        <v>618</v>
      </c>
      <c r="D679">
        <v>19075217</v>
      </c>
      <c r="E679" t="s">
        <v>619</v>
      </c>
      <c r="F679">
        <v>15126</v>
      </c>
      <c r="G679" s="1">
        <v>44488</v>
      </c>
      <c r="H679" s="1"/>
      <c r="I679" s="1">
        <v>44182</v>
      </c>
      <c r="J679" t="s">
        <v>51</v>
      </c>
      <c r="N679" t="s">
        <v>52</v>
      </c>
      <c r="O679" t="s">
        <v>40</v>
      </c>
      <c r="P679" t="s">
        <v>391</v>
      </c>
      <c r="Q679" t="s">
        <v>1437</v>
      </c>
      <c r="R679" t="s">
        <v>105</v>
      </c>
      <c r="S679" t="s">
        <v>105</v>
      </c>
      <c r="T679" t="s">
        <v>44</v>
      </c>
      <c r="U679">
        <v>1</v>
      </c>
      <c r="V679" t="s">
        <v>42</v>
      </c>
      <c r="W679" t="s">
        <v>42</v>
      </c>
      <c r="X679" t="s">
        <v>42</v>
      </c>
      <c r="Y679" t="s">
        <v>42</v>
      </c>
      <c r="AB679" t="s">
        <v>48</v>
      </c>
      <c r="AC679" t="s">
        <v>58</v>
      </c>
      <c r="AD679" t="s">
        <v>46</v>
      </c>
      <c r="AE679">
        <v>2019</v>
      </c>
      <c r="AF679" t="s">
        <v>47</v>
      </c>
      <c r="AG679" t="s">
        <v>48</v>
      </c>
      <c r="AH679" t="s">
        <v>49</v>
      </c>
      <c r="AI679">
        <v>306</v>
      </c>
    </row>
    <row r="680" spans="1:35" hidden="1" x14ac:dyDescent="0.25">
      <c r="A680" t="s">
        <v>34</v>
      </c>
      <c r="B680" t="s">
        <v>35</v>
      </c>
      <c r="C680" t="s">
        <v>719</v>
      </c>
      <c r="D680">
        <v>18075108</v>
      </c>
      <c r="E680" t="s">
        <v>720</v>
      </c>
      <c r="F680">
        <v>2997</v>
      </c>
      <c r="G680" s="1">
        <v>44477</v>
      </c>
      <c r="H680" s="1">
        <v>43784</v>
      </c>
      <c r="I680" s="1">
        <v>44226</v>
      </c>
      <c r="J680" t="s">
        <v>69</v>
      </c>
      <c r="N680" t="s">
        <v>52</v>
      </c>
      <c r="O680" t="s">
        <v>53</v>
      </c>
      <c r="P680" t="s">
        <v>88</v>
      </c>
      <c r="Q680" t="s">
        <v>1436</v>
      </c>
      <c r="R680" t="s">
        <v>63</v>
      </c>
      <c r="S680" t="s">
        <v>641</v>
      </c>
      <c r="T680" t="s">
        <v>64</v>
      </c>
      <c r="U680">
        <v>1</v>
      </c>
      <c r="V680" t="s">
        <v>49</v>
      </c>
      <c r="W680" t="s">
        <v>42</v>
      </c>
      <c r="X680" t="s">
        <v>49</v>
      </c>
      <c r="Y680" t="s">
        <v>42</v>
      </c>
      <c r="Z680" t="s">
        <v>83</v>
      </c>
      <c r="AB680" t="s">
        <v>73</v>
      </c>
      <c r="AC680" t="s">
        <v>74</v>
      </c>
      <c r="AD680" t="s">
        <v>46</v>
      </c>
      <c r="AE680">
        <v>2019</v>
      </c>
      <c r="AF680" t="s">
        <v>47</v>
      </c>
      <c r="AG680" t="s">
        <v>48</v>
      </c>
      <c r="AH680" t="s">
        <v>49</v>
      </c>
      <c r="AI680">
        <v>251</v>
      </c>
    </row>
    <row r="681" spans="1:35" hidden="1" x14ac:dyDescent="0.25">
      <c r="A681" t="s">
        <v>34</v>
      </c>
      <c r="B681" t="s">
        <v>35</v>
      </c>
      <c r="C681" t="s">
        <v>868</v>
      </c>
      <c r="D681">
        <v>19075196</v>
      </c>
      <c r="E681" t="s">
        <v>869</v>
      </c>
      <c r="F681">
        <v>234</v>
      </c>
      <c r="G681" s="1">
        <v>44486</v>
      </c>
      <c r="H681" s="1"/>
      <c r="I681" s="1"/>
      <c r="J681" t="s">
        <v>38</v>
      </c>
      <c r="K681" s="2" t="s">
        <v>870</v>
      </c>
      <c r="L681" t="s">
        <v>871</v>
      </c>
      <c r="M681">
        <v>1</v>
      </c>
      <c r="N681" t="s">
        <v>52</v>
      </c>
      <c r="O681" t="s">
        <v>53</v>
      </c>
      <c r="Q681" t="s">
        <v>1436</v>
      </c>
      <c r="R681" t="s">
        <v>63</v>
      </c>
      <c r="S681" t="s">
        <v>871</v>
      </c>
      <c r="T681" t="s">
        <v>64</v>
      </c>
      <c r="U681">
        <v>1</v>
      </c>
      <c r="V681" t="s">
        <v>49</v>
      </c>
      <c r="W681" t="s">
        <v>49</v>
      </c>
      <c r="X681" t="s">
        <v>42</v>
      </c>
      <c r="Y681" t="s">
        <v>42</v>
      </c>
      <c r="Z681" t="s">
        <v>65</v>
      </c>
      <c r="AB681" t="s">
        <v>301</v>
      </c>
      <c r="AC681" t="s">
        <v>45</v>
      </c>
    </row>
    <row r="682" spans="1:35" hidden="1" x14ac:dyDescent="0.25">
      <c r="A682" t="s">
        <v>34</v>
      </c>
      <c r="B682" t="s">
        <v>35</v>
      </c>
      <c r="C682" t="s">
        <v>538</v>
      </c>
      <c r="D682">
        <v>18095093</v>
      </c>
      <c r="E682" t="s">
        <v>539</v>
      </c>
      <c r="F682">
        <v>30824</v>
      </c>
      <c r="G682" s="1">
        <v>44565</v>
      </c>
      <c r="H682" s="1"/>
      <c r="I682" s="1">
        <v>43734</v>
      </c>
      <c r="J682" t="s">
        <v>51</v>
      </c>
      <c r="N682" t="s">
        <v>39</v>
      </c>
      <c r="O682" t="s">
        <v>40</v>
      </c>
      <c r="P682" t="s">
        <v>54</v>
      </c>
      <c r="Q682" t="s">
        <v>1437</v>
      </c>
      <c r="R682" t="s">
        <v>63</v>
      </c>
      <c r="S682" t="s">
        <v>1238</v>
      </c>
      <c r="T682" t="s">
        <v>67</v>
      </c>
      <c r="U682">
        <v>1</v>
      </c>
      <c r="V682" t="s">
        <v>42</v>
      </c>
      <c r="W682" t="s">
        <v>42</v>
      </c>
      <c r="X682" t="s">
        <v>42</v>
      </c>
      <c r="Y682" t="s">
        <v>42</v>
      </c>
      <c r="AB682" t="s">
        <v>48</v>
      </c>
      <c r="AC682" t="s">
        <v>58</v>
      </c>
      <c r="AD682" t="s">
        <v>46</v>
      </c>
      <c r="AE682">
        <v>2019</v>
      </c>
      <c r="AF682" t="s">
        <v>47</v>
      </c>
      <c r="AG682" t="s">
        <v>48</v>
      </c>
      <c r="AH682" t="s">
        <v>49</v>
      </c>
      <c r="AI682">
        <v>831</v>
      </c>
    </row>
    <row r="683" spans="1:35" hidden="1" x14ac:dyDescent="0.25">
      <c r="A683" t="s">
        <v>34</v>
      </c>
      <c r="B683" t="s">
        <v>35</v>
      </c>
      <c r="C683" t="s">
        <v>341</v>
      </c>
      <c r="D683">
        <v>19075285</v>
      </c>
      <c r="E683" t="s">
        <v>342</v>
      </c>
      <c r="F683">
        <v>36464</v>
      </c>
      <c r="G683" s="1">
        <v>44485</v>
      </c>
      <c r="H683" s="1"/>
      <c r="I683" s="1">
        <v>43818</v>
      </c>
      <c r="J683" t="s">
        <v>51</v>
      </c>
      <c r="N683" t="s">
        <v>52</v>
      </c>
      <c r="O683" t="s">
        <v>53</v>
      </c>
      <c r="P683" t="s">
        <v>236</v>
      </c>
      <c r="Q683" t="s">
        <v>1437</v>
      </c>
      <c r="R683" t="s">
        <v>63</v>
      </c>
      <c r="S683" t="s">
        <v>204</v>
      </c>
      <c r="T683" t="s">
        <v>67</v>
      </c>
      <c r="U683">
        <v>1</v>
      </c>
      <c r="V683" t="s">
        <v>42</v>
      </c>
      <c r="W683" t="s">
        <v>42</v>
      </c>
      <c r="X683" t="s">
        <v>42</v>
      </c>
      <c r="Y683" t="s">
        <v>42</v>
      </c>
      <c r="AB683" t="s">
        <v>48</v>
      </c>
      <c r="AC683" t="s">
        <v>58</v>
      </c>
      <c r="AD683" t="s">
        <v>46</v>
      </c>
      <c r="AE683">
        <v>2019</v>
      </c>
      <c r="AF683" t="s">
        <v>47</v>
      </c>
      <c r="AG683" t="s">
        <v>48</v>
      </c>
      <c r="AH683" t="s">
        <v>49</v>
      </c>
      <c r="AI683">
        <v>667</v>
      </c>
    </row>
    <row r="684" spans="1:35" hidden="1" x14ac:dyDescent="0.25">
      <c r="A684" t="s">
        <v>34</v>
      </c>
      <c r="B684" t="s">
        <v>35</v>
      </c>
      <c r="C684" t="s">
        <v>538</v>
      </c>
      <c r="D684">
        <v>18095093</v>
      </c>
      <c r="E684" t="s">
        <v>539</v>
      </c>
      <c r="F684">
        <v>30824</v>
      </c>
      <c r="G684" s="1">
        <v>44565</v>
      </c>
      <c r="H684" s="1"/>
      <c r="I684" s="1">
        <v>43734</v>
      </c>
      <c r="J684" t="s">
        <v>51</v>
      </c>
      <c r="N684" t="s">
        <v>39</v>
      </c>
      <c r="O684" t="s">
        <v>40</v>
      </c>
      <c r="P684" t="s">
        <v>54</v>
      </c>
      <c r="Q684" t="s">
        <v>1437</v>
      </c>
      <c r="R684" t="s">
        <v>233</v>
      </c>
      <c r="S684" t="s">
        <v>233</v>
      </c>
      <c r="T684" t="s">
        <v>44</v>
      </c>
      <c r="U684">
        <v>1</v>
      </c>
      <c r="V684" t="s">
        <v>42</v>
      </c>
      <c r="W684" t="s">
        <v>42</v>
      </c>
      <c r="X684" t="s">
        <v>42</v>
      </c>
      <c r="Y684" t="s">
        <v>42</v>
      </c>
      <c r="AB684" t="s">
        <v>48</v>
      </c>
      <c r="AC684" t="s">
        <v>58</v>
      </c>
      <c r="AD684" t="s">
        <v>46</v>
      </c>
      <c r="AE684">
        <v>2019</v>
      </c>
      <c r="AF684" t="s">
        <v>47</v>
      </c>
      <c r="AG684" t="s">
        <v>48</v>
      </c>
      <c r="AH684" t="s">
        <v>49</v>
      </c>
      <c r="AI684">
        <v>831</v>
      </c>
    </row>
    <row r="685" spans="1:35" s="27" customFormat="1" hidden="1" x14ac:dyDescent="0.25">
      <c r="A685" s="27" t="s">
        <v>34</v>
      </c>
      <c r="B685" s="27" t="s">
        <v>35</v>
      </c>
      <c r="C685" s="27" t="s">
        <v>228</v>
      </c>
      <c r="D685" s="27">
        <v>19075123</v>
      </c>
      <c r="E685" s="27" t="s">
        <v>229</v>
      </c>
      <c r="F685" s="27">
        <f>27022-24816</f>
        <v>2206</v>
      </c>
      <c r="G685" s="28">
        <v>44340</v>
      </c>
      <c r="H685" s="28">
        <v>43784</v>
      </c>
      <c r="I685" s="28">
        <v>43818</v>
      </c>
      <c r="J685" s="27" t="s">
        <v>51</v>
      </c>
      <c r="K685" s="29" t="s">
        <v>466</v>
      </c>
      <c r="L685" s="27" t="s">
        <v>467</v>
      </c>
      <c r="M685" s="27">
        <v>1</v>
      </c>
      <c r="N685" s="27" t="s">
        <v>52</v>
      </c>
      <c r="O685" s="27" t="s">
        <v>53</v>
      </c>
      <c r="P685" s="27" t="s">
        <v>236</v>
      </c>
      <c r="Q685" t="s">
        <v>1436</v>
      </c>
      <c r="R685" s="27" t="s">
        <v>63</v>
      </c>
      <c r="S685" s="27" t="s">
        <v>467</v>
      </c>
      <c r="T685" s="27" t="s">
        <v>64</v>
      </c>
      <c r="U685" s="27">
        <v>1</v>
      </c>
      <c r="V685" s="27" t="s">
        <v>49</v>
      </c>
      <c r="W685" s="27" t="s">
        <v>49</v>
      </c>
      <c r="X685" s="27" t="s">
        <v>42</v>
      </c>
      <c r="Y685" s="27" t="s">
        <v>42</v>
      </c>
      <c r="Z685" s="27" t="s">
        <v>65</v>
      </c>
      <c r="AB685" s="27" t="s">
        <v>48</v>
      </c>
      <c r="AC685" s="27" t="s">
        <v>58</v>
      </c>
      <c r="AD685" s="27" t="s">
        <v>46</v>
      </c>
      <c r="AE685" s="27">
        <v>2019</v>
      </c>
      <c r="AF685" s="27" t="s">
        <v>47</v>
      </c>
      <c r="AG685" s="27" t="s">
        <v>48</v>
      </c>
      <c r="AH685" s="27" t="s">
        <v>49</v>
      </c>
      <c r="AI685" s="27">
        <v>522</v>
      </c>
    </row>
    <row r="686" spans="1:35" hidden="1" x14ac:dyDescent="0.25">
      <c r="A686" t="s">
        <v>34</v>
      </c>
      <c r="B686" t="s">
        <v>35</v>
      </c>
      <c r="C686" t="s">
        <v>387</v>
      </c>
      <c r="D686">
        <v>19075287</v>
      </c>
      <c r="E686" t="s">
        <v>388</v>
      </c>
      <c r="F686">
        <v>16513</v>
      </c>
      <c r="G686" s="1">
        <v>44483</v>
      </c>
      <c r="H686" s="1"/>
      <c r="I686" s="1">
        <v>44179</v>
      </c>
      <c r="J686" t="s">
        <v>51</v>
      </c>
      <c r="N686" t="s">
        <v>52</v>
      </c>
      <c r="O686" t="s">
        <v>40</v>
      </c>
      <c r="P686" t="s">
        <v>391</v>
      </c>
      <c r="Q686" t="s">
        <v>1437</v>
      </c>
      <c r="R686" t="s">
        <v>105</v>
      </c>
      <c r="S686" t="s">
        <v>105</v>
      </c>
      <c r="T686" t="s">
        <v>44</v>
      </c>
      <c r="U686">
        <v>1</v>
      </c>
      <c r="V686" t="s">
        <v>42</v>
      </c>
      <c r="W686" t="s">
        <v>42</v>
      </c>
      <c r="X686" t="s">
        <v>42</v>
      </c>
      <c r="Y686" t="s">
        <v>42</v>
      </c>
      <c r="AB686" t="s">
        <v>48</v>
      </c>
      <c r="AC686" t="s">
        <v>58</v>
      </c>
      <c r="AD686" t="s">
        <v>46</v>
      </c>
      <c r="AE686">
        <v>2019</v>
      </c>
      <c r="AF686" t="s">
        <v>47</v>
      </c>
      <c r="AG686" t="s">
        <v>48</v>
      </c>
      <c r="AH686" t="s">
        <v>49</v>
      </c>
      <c r="AI686">
        <v>304</v>
      </c>
    </row>
    <row r="687" spans="1:35" hidden="1" x14ac:dyDescent="0.25">
      <c r="A687" t="s">
        <v>34</v>
      </c>
      <c r="B687" t="s">
        <v>35</v>
      </c>
      <c r="C687" t="s">
        <v>387</v>
      </c>
      <c r="D687">
        <v>19075287</v>
      </c>
      <c r="E687" t="s">
        <v>388</v>
      </c>
      <c r="F687">
        <v>16513</v>
      </c>
      <c r="G687" s="1">
        <v>44483</v>
      </c>
      <c r="H687" s="1"/>
      <c r="I687" s="1">
        <v>44179</v>
      </c>
      <c r="J687" t="s">
        <v>51</v>
      </c>
      <c r="N687" t="s">
        <v>52</v>
      </c>
      <c r="O687" t="s">
        <v>40</v>
      </c>
      <c r="P687" t="s">
        <v>391</v>
      </c>
      <c r="Q687" t="s">
        <v>1436</v>
      </c>
      <c r="R687" t="s">
        <v>63</v>
      </c>
      <c r="S687" t="s">
        <v>875</v>
      </c>
      <c r="T687" t="s">
        <v>67</v>
      </c>
      <c r="U687">
        <v>1</v>
      </c>
      <c r="V687" t="s">
        <v>42</v>
      </c>
      <c r="W687" t="s">
        <v>42</v>
      </c>
      <c r="X687" t="s">
        <v>42</v>
      </c>
      <c r="Y687" t="s">
        <v>42</v>
      </c>
      <c r="AB687" t="s">
        <v>48</v>
      </c>
      <c r="AC687" t="s">
        <v>58</v>
      </c>
      <c r="AD687" t="s">
        <v>46</v>
      </c>
      <c r="AE687">
        <v>2019</v>
      </c>
      <c r="AF687" t="s">
        <v>47</v>
      </c>
      <c r="AG687" t="s">
        <v>48</v>
      </c>
      <c r="AH687" t="s">
        <v>49</v>
      </c>
      <c r="AI687">
        <v>304</v>
      </c>
    </row>
    <row r="688" spans="1:35" hidden="1" x14ac:dyDescent="0.25">
      <c r="A688" t="s">
        <v>34</v>
      </c>
      <c r="B688" t="s">
        <v>35</v>
      </c>
      <c r="C688" t="s">
        <v>876</v>
      </c>
      <c r="D688">
        <v>19075081</v>
      </c>
      <c r="E688" t="s">
        <v>877</v>
      </c>
      <c r="F688">
        <v>237</v>
      </c>
      <c r="G688" s="1">
        <v>44476</v>
      </c>
      <c r="H688" s="1"/>
      <c r="I688" s="1"/>
      <c r="J688" t="s">
        <v>38</v>
      </c>
      <c r="N688" t="s">
        <v>52</v>
      </c>
      <c r="O688" t="s">
        <v>40</v>
      </c>
      <c r="Q688" t="s">
        <v>1437</v>
      </c>
      <c r="R688" t="s">
        <v>81</v>
      </c>
      <c r="S688" t="s">
        <v>81</v>
      </c>
      <c r="T688" t="s">
        <v>81</v>
      </c>
      <c r="U688">
        <v>1</v>
      </c>
      <c r="V688" t="s">
        <v>42</v>
      </c>
      <c r="W688" t="s">
        <v>42</v>
      </c>
      <c r="X688" t="s">
        <v>42</v>
      </c>
      <c r="Y688" t="s">
        <v>42</v>
      </c>
      <c r="AB688" t="s">
        <v>301</v>
      </c>
      <c r="AC688" t="s">
        <v>45</v>
      </c>
      <c r="AD688" t="s">
        <v>46</v>
      </c>
      <c r="AE688">
        <v>2019</v>
      </c>
      <c r="AF688" t="s">
        <v>47</v>
      </c>
      <c r="AG688" t="s">
        <v>48</v>
      </c>
      <c r="AH688" t="s">
        <v>49</v>
      </c>
    </row>
    <row r="689" spans="1:35" hidden="1" x14ac:dyDescent="0.25">
      <c r="A689" t="s">
        <v>34</v>
      </c>
      <c r="B689" t="s">
        <v>35</v>
      </c>
      <c r="C689" t="s">
        <v>109</v>
      </c>
      <c r="D689">
        <v>18095078</v>
      </c>
      <c r="E689" t="s">
        <v>110</v>
      </c>
      <c r="F689">
        <v>4999</v>
      </c>
      <c r="G689" s="1">
        <v>44474</v>
      </c>
      <c r="H689" s="1">
        <v>43815</v>
      </c>
      <c r="I689" s="1">
        <v>44264</v>
      </c>
      <c r="J689" t="s">
        <v>69</v>
      </c>
      <c r="N689" t="s">
        <v>52</v>
      </c>
      <c r="O689" t="s">
        <v>40</v>
      </c>
      <c r="P689" t="s">
        <v>112</v>
      </c>
      <c r="Q689" t="s">
        <v>1437</v>
      </c>
      <c r="R689" t="s">
        <v>63</v>
      </c>
      <c r="S689" t="s">
        <v>878</v>
      </c>
      <c r="T689" t="s">
        <v>660</v>
      </c>
      <c r="U689">
        <v>1</v>
      </c>
      <c r="V689" t="s">
        <v>42</v>
      </c>
      <c r="W689" t="s">
        <v>42</v>
      </c>
      <c r="X689" t="s">
        <v>42</v>
      </c>
      <c r="Y689" t="s">
        <v>42</v>
      </c>
      <c r="AA689" t="s">
        <v>113</v>
      </c>
      <c r="AB689" t="s">
        <v>73</v>
      </c>
      <c r="AC689" t="s">
        <v>74</v>
      </c>
      <c r="AD689" t="s">
        <v>46</v>
      </c>
      <c r="AE689">
        <v>2019</v>
      </c>
      <c r="AF689" t="s">
        <v>47</v>
      </c>
      <c r="AG689" t="s">
        <v>48</v>
      </c>
      <c r="AH689" t="s">
        <v>49</v>
      </c>
      <c r="AI689">
        <v>210</v>
      </c>
    </row>
    <row r="690" spans="1:35" hidden="1" x14ac:dyDescent="0.25">
      <c r="A690" t="s">
        <v>34</v>
      </c>
      <c r="B690" t="s">
        <v>35</v>
      </c>
      <c r="C690" t="s">
        <v>666</v>
      </c>
      <c r="D690">
        <v>19075193</v>
      </c>
      <c r="E690" t="s">
        <v>667</v>
      </c>
      <c r="F690">
        <v>24750</v>
      </c>
      <c r="G690" s="1">
        <v>44482</v>
      </c>
      <c r="H690" s="1"/>
      <c r="I690" s="1">
        <v>43899</v>
      </c>
      <c r="J690" t="s">
        <v>93</v>
      </c>
      <c r="N690" t="s">
        <v>52</v>
      </c>
      <c r="O690" t="s">
        <v>40</v>
      </c>
      <c r="P690" t="s">
        <v>758</v>
      </c>
      <c r="Q690" t="s">
        <v>1437</v>
      </c>
      <c r="R690" t="s">
        <v>142</v>
      </c>
      <c r="S690" t="s">
        <v>142</v>
      </c>
      <c r="T690" t="s">
        <v>44</v>
      </c>
      <c r="U690">
        <v>1</v>
      </c>
      <c r="V690" t="s">
        <v>42</v>
      </c>
      <c r="W690" t="s">
        <v>42</v>
      </c>
      <c r="X690" t="s">
        <v>42</v>
      </c>
      <c r="Y690" t="s">
        <v>42</v>
      </c>
      <c r="AB690" t="s">
        <v>73</v>
      </c>
      <c r="AC690" t="s">
        <v>74</v>
      </c>
      <c r="AD690" t="s">
        <v>46</v>
      </c>
      <c r="AE690">
        <v>2019</v>
      </c>
      <c r="AF690" t="s">
        <v>47</v>
      </c>
      <c r="AG690" t="s">
        <v>48</v>
      </c>
      <c r="AH690" t="s">
        <v>49</v>
      </c>
      <c r="AI690">
        <v>583</v>
      </c>
    </row>
    <row r="691" spans="1:35" hidden="1" x14ac:dyDescent="0.25">
      <c r="A691" t="s">
        <v>34</v>
      </c>
      <c r="B691" t="s">
        <v>35</v>
      </c>
      <c r="C691" t="s">
        <v>666</v>
      </c>
      <c r="D691">
        <v>19075193</v>
      </c>
      <c r="E691" t="s">
        <v>667</v>
      </c>
      <c r="F691">
        <v>24750</v>
      </c>
      <c r="G691" s="1">
        <v>44482</v>
      </c>
      <c r="H691" s="1"/>
      <c r="I691" s="1">
        <v>43899</v>
      </c>
      <c r="J691" t="s">
        <v>93</v>
      </c>
      <c r="N691" t="s">
        <v>52</v>
      </c>
      <c r="O691" t="s">
        <v>40</v>
      </c>
      <c r="P691" t="s">
        <v>758</v>
      </c>
      <c r="Q691" t="s">
        <v>1436</v>
      </c>
      <c r="R691" t="s">
        <v>63</v>
      </c>
      <c r="S691" t="s">
        <v>542</v>
      </c>
      <c r="T691" t="s">
        <v>64</v>
      </c>
      <c r="U691">
        <v>1</v>
      </c>
      <c r="V691" t="s">
        <v>49</v>
      </c>
      <c r="W691" t="s">
        <v>42</v>
      </c>
      <c r="X691" t="s">
        <v>49</v>
      </c>
      <c r="Y691" t="s">
        <v>42</v>
      </c>
      <c r="Z691" t="s">
        <v>83</v>
      </c>
      <c r="AB691" t="s">
        <v>73</v>
      </c>
      <c r="AC691" t="s">
        <v>74</v>
      </c>
      <c r="AD691" t="s">
        <v>46</v>
      </c>
      <c r="AE691">
        <v>2019</v>
      </c>
      <c r="AF691" t="s">
        <v>47</v>
      </c>
      <c r="AG691" t="s">
        <v>48</v>
      </c>
      <c r="AH691" t="s">
        <v>49</v>
      </c>
      <c r="AI691">
        <v>583</v>
      </c>
    </row>
    <row r="692" spans="1:35" hidden="1" x14ac:dyDescent="0.25">
      <c r="A692" t="s">
        <v>34</v>
      </c>
      <c r="B692" t="s">
        <v>35</v>
      </c>
      <c r="C692" t="s">
        <v>109</v>
      </c>
      <c r="D692">
        <v>18095078</v>
      </c>
      <c r="E692" t="s">
        <v>110</v>
      </c>
      <c r="F692">
        <v>4999</v>
      </c>
      <c r="G692" s="1">
        <v>44474</v>
      </c>
      <c r="H692" s="1">
        <v>43815</v>
      </c>
      <c r="I692" s="1">
        <v>44264</v>
      </c>
      <c r="J692" t="s">
        <v>69</v>
      </c>
      <c r="N692" t="s">
        <v>52</v>
      </c>
      <c r="O692" t="s">
        <v>40</v>
      </c>
      <c r="P692" t="s">
        <v>112</v>
      </c>
      <c r="Q692" t="s">
        <v>1437</v>
      </c>
      <c r="R692" t="s">
        <v>246</v>
      </c>
      <c r="S692" t="s">
        <v>246</v>
      </c>
      <c r="T692" t="s">
        <v>44</v>
      </c>
      <c r="U692">
        <v>1</v>
      </c>
      <c r="V692" t="s">
        <v>42</v>
      </c>
      <c r="W692" t="s">
        <v>42</v>
      </c>
      <c r="X692" t="s">
        <v>42</v>
      </c>
      <c r="Y692" t="s">
        <v>42</v>
      </c>
      <c r="AA692" t="s">
        <v>113</v>
      </c>
      <c r="AB692" t="s">
        <v>73</v>
      </c>
      <c r="AC692" t="s">
        <v>74</v>
      </c>
      <c r="AD692" t="s">
        <v>46</v>
      </c>
      <c r="AE692">
        <v>2019</v>
      </c>
      <c r="AF692" t="s">
        <v>47</v>
      </c>
      <c r="AG692" t="s">
        <v>48</v>
      </c>
      <c r="AH692" t="s">
        <v>49</v>
      </c>
      <c r="AI692">
        <v>210</v>
      </c>
    </row>
    <row r="693" spans="1:35" hidden="1" x14ac:dyDescent="0.25">
      <c r="A693" t="s">
        <v>34</v>
      </c>
      <c r="B693" t="s">
        <v>35</v>
      </c>
      <c r="C693" t="s">
        <v>879</v>
      </c>
      <c r="D693">
        <v>18095092</v>
      </c>
      <c r="E693" t="s">
        <v>880</v>
      </c>
      <c r="F693">
        <v>11994</v>
      </c>
      <c r="G693" s="1">
        <v>44481</v>
      </c>
      <c r="H693" s="1"/>
      <c r="I693" s="1">
        <v>44023</v>
      </c>
      <c r="J693" t="s">
        <v>93</v>
      </c>
      <c r="K693" s="2" t="s">
        <v>881</v>
      </c>
      <c r="L693" t="s">
        <v>882</v>
      </c>
      <c r="M693">
        <v>1</v>
      </c>
      <c r="N693" t="s">
        <v>52</v>
      </c>
      <c r="O693" t="s">
        <v>53</v>
      </c>
      <c r="P693" t="s">
        <v>70</v>
      </c>
      <c r="Q693" t="s">
        <v>1437</v>
      </c>
      <c r="R693" t="s">
        <v>63</v>
      </c>
      <c r="S693" t="s">
        <v>882</v>
      </c>
      <c r="T693" t="s">
        <v>64</v>
      </c>
      <c r="U693">
        <v>1</v>
      </c>
      <c r="V693" t="s">
        <v>49</v>
      </c>
      <c r="W693" t="s">
        <v>49</v>
      </c>
      <c r="X693" t="s">
        <v>42</v>
      </c>
      <c r="Y693" t="s">
        <v>42</v>
      </c>
      <c r="Z693" t="s">
        <v>65</v>
      </c>
      <c r="AA693" t="s">
        <v>883</v>
      </c>
      <c r="AB693" t="s">
        <v>73</v>
      </c>
      <c r="AC693" t="s">
        <v>74</v>
      </c>
      <c r="AD693" t="s">
        <v>46</v>
      </c>
      <c r="AE693">
        <v>2019</v>
      </c>
      <c r="AF693" t="s">
        <v>47</v>
      </c>
      <c r="AG693" t="s">
        <v>48</v>
      </c>
      <c r="AH693" t="s">
        <v>49</v>
      </c>
      <c r="AI693">
        <v>458</v>
      </c>
    </row>
    <row r="694" spans="1:35" hidden="1" x14ac:dyDescent="0.25">
      <c r="A694" t="s">
        <v>34</v>
      </c>
      <c r="B694" t="s">
        <v>35</v>
      </c>
      <c r="C694" t="s">
        <v>671</v>
      </c>
      <c r="D694">
        <v>19075085</v>
      </c>
      <c r="E694" t="s">
        <v>672</v>
      </c>
      <c r="F694">
        <v>485</v>
      </c>
      <c r="G694" s="1">
        <v>44469</v>
      </c>
      <c r="H694" s="1"/>
      <c r="I694" s="1">
        <v>44431</v>
      </c>
      <c r="J694" t="s">
        <v>51</v>
      </c>
      <c r="N694" t="s">
        <v>52</v>
      </c>
      <c r="O694" t="s">
        <v>53</v>
      </c>
      <c r="P694" t="s">
        <v>332</v>
      </c>
      <c r="Q694" t="s">
        <v>1436</v>
      </c>
      <c r="R694" t="s">
        <v>63</v>
      </c>
      <c r="S694" t="s">
        <v>884</v>
      </c>
      <c r="T694" t="s">
        <v>151</v>
      </c>
      <c r="U694">
        <v>1</v>
      </c>
      <c r="V694" t="s">
        <v>42</v>
      </c>
      <c r="W694" t="s">
        <v>42</v>
      </c>
      <c r="X694" t="s">
        <v>42</v>
      </c>
      <c r="Y694" t="s">
        <v>42</v>
      </c>
      <c r="AB694" t="s">
        <v>48</v>
      </c>
      <c r="AC694" t="s">
        <v>58</v>
      </c>
      <c r="AD694" t="s">
        <v>46</v>
      </c>
      <c r="AE694">
        <v>2019</v>
      </c>
      <c r="AF694" t="s">
        <v>333</v>
      </c>
      <c r="AG694" t="s">
        <v>333</v>
      </c>
      <c r="AH694" t="s">
        <v>42</v>
      </c>
      <c r="AI694">
        <v>38</v>
      </c>
    </row>
    <row r="695" spans="1:35" hidden="1" x14ac:dyDescent="0.25">
      <c r="A695" t="s">
        <v>34</v>
      </c>
      <c r="B695" t="s">
        <v>35</v>
      </c>
      <c r="C695" t="s">
        <v>278</v>
      </c>
      <c r="D695">
        <v>18095088</v>
      </c>
      <c r="E695" t="s">
        <v>279</v>
      </c>
      <c r="F695">
        <v>7130</v>
      </c>
      <c r="G695" s="1">
        <v>44459</v>
      </c>
      <c r="H695" s="1"/>
      <c r="I695" s="1">
        <v>44270</v>
      </c>
      <c r="J695" t="s">
        <v>69</v>
      </c>
      <c r="N695" t="s">
        <v>52</v>
      </c>
      <c r="O695" t="s">
        <v>53</v>
      </c>
      <c r="P695" t="s">
        <v>112</v>
      </c>
      <c r="Q695" t="s">
        <v>1437</v>
      </c>
      <c r="R695" t="s">
        <v>63</v>
      </c>
      <c r="S695" t="s">
        <v>885</v>
      </c>
      <c r="T695" t="s">
        <v>151</v>
      </c>
      <c r="U695">
        <v>1</v>
      </c>
      <c r="V695" t="s">
        <v>42</v>
      </c>
      <c r="W695" t="s">
        <v>42</v>
      </c>
      <c r="X695" t="s">
        <v>42</v>
      </c>
      <c r="Y695" t="s">
        <v>42</v>
      </c>
      <c r="AB695" t="s">
        <v>73</v>
      </c>
      <c r="AC695" t="s">
        <v>74</v>
      </c>
      <c r="AD695" t="s">
        <v>46</v>
      </c>
      <c r="AE695">
        <v>2019</v>
      </c>
      <c r="AF695" t="s">
        <v>47</v>
      </c>
      <c r="AG695" t="s">
        <v>48</v>
      </c>
      <c r="AH695" t="s">
        <v>49</v>
      </c>
      <c r="AI695">
        <v>189</v>
      </c>
    </row>
    <row r="696" spans="1:35" hidden="1" x14ac:dyDescent="0.25">
      <c r="A696" t="s">
        <v>34</v>
      </c>
      <c r="B696" t="s">
        <v>35</v>
      </c>
      <c r="C696" t="s">
        <v>879</v>
      </c>
      <c r="D696">
        <v>18095092</v>
      </c>
      <c r="E696" t="s">
        <v>880</v>
      </c>
      <c r="F696">
        <v>6620</v>
      </c>
      <c r="G696" s="1">
        <v>44313</v>
      </c>
      <c r="H696" s="1">
        <v>43794</v>
      </c>
      <c r="I696" s="1">
        <v>44023</v>
      </c>
      <c r="J696" t="s">
        <v>217</v>
      </c>
      <c r="K696" s="2" t="s">
        <v>402</v>
      </c>
      <c r="L696" t="s">
        <v>128</v>
      </c>
      <c r="M696">
        <v>1</v>
      </c>
      <c r="N696" t="s">
        <v>52</v>
      </c>
      <c r="O696" t="s">
        <v>53</v>
      </c>
      <c r="P696" t="s">
        <v>70</v>
      </c>
      <c r="Q696" t="s">
        <v>1436</v>
      </c>
      <c r="R696" t="s">
        <v>63</v>
      </c>
      <c r="S696" t="s">
        <v>128</v>
      </c>
      <c r="T696" t="s">
        <v>64</v>
      </c>
      <c r="U696">
        <v>1</v>
      </c>
      <c r="V696" t="s">
        <v>49</v>
      </c>
      <c r="W696" t="s">
        <v>49</v>
      </c>
      <c r="X696" t="s">
        <v>42</v>
      </c>
      <c r="Y696" t="s">
        <v>42</v>
      </c>
      <c r="Z696" t="s">
        <v>65</v>
      </c>
      <c r="AB696" t="s">
        <v>73</v>
      </c>
      <c r="AC696" t="s">
        <v>74</v>
      </c>
      <c r="AD696" t="s">
        <v>46</v>
      </c>
      <c r="AE696">
        <v>2019</v>
      </c>
      <c r="AF696" t="s">
        <v>47</v>
      </c>
      <c r="AG696" t="s">
        <v>48</v>
      </c>
      <c r="AH696" t="s">
        <v>49</v>
      </c>
      <c r="AI696">
        <v>290</v>
      </c>
    </row>
    <row r="697" spans="1:35" s="12" customFormat="1" hidden="1" x14ac:dyDescent="0.25">
      <c r="A697" s="12" t="s">
        <v>34</v>
      </c>
      <c r="B697" s="12" t="s">
        <v>35</v>
      </c>
      <c r="C697" s="12" t="s">
        <v>228</v>
      </c>
      <c r="D697" s="12">
        <v>19075123</v>
      </c>
      <c r="E697" s="12" t="s">
        <v>229</v>
      </c>
      <c r="F697" s="12">
        <v>7870</v>
      </c>
      <c r="G697" s="13">
        <v>43990</v>
      </c>
      <c r="H697" s="13">
        <v>43818</v>
      </c>
      <c r="I697" s="13">
        <v>43818</v>
      </c>
      <c r="J697" t="s">
        <v>516</v>
      </c>
      <c r="K697" s="14" t="s">
        <v>244</v>
      </c>
      <c r="L697" s="12" t="s">
        <v>245</v>
      </c>
      <c r="M697" s="12">
        <v>1</v>
      </c>
      <c r="N697" s="12" t="s">
        <v>52</v>
      </c>
      <c r="O697" s="12" t="s">
        <v>53</v>
      </c>
      <c r="P697" s="12" t="s">
        <v>236</v>
      </c>
      <c r="Q697" t="s">
        <v>1436</v>
      </c>
      <c r="R697" s="12" t="s">
        <v>63</v>
      </c>
      <c r="S697" s="12" t="s">
        <v>245</v>
      </c>
      <c r="T697" s="12" t="s">
        <v>64</v>
      </c>
      <c r="U697" s="12">
        <v>1</v>
      </c>
      <c r="V697" s="12" t="s">
        <v>49</v>
      </c>
      <c r="W697" s="12" t="s">
        <v>49</v>
      </c>
      <c r="X697" s="12" t="s">
        <v>42</v>
      </c>
      <c r="Y697" s="12" t="s">
        <v>42</v>
      </c>
      <c r="Z697" s="12" t="s">
        <v>65</v>
      </c>
      <c r="AB697" s="12" t="s">
        <v>48</v>
      </c>
      <c r="AC697" s="12" t="s">
        <v>517</v>
      </c>
      <c r="AD697" s="12" t="s">
        <v>46</v>
      </c>
      <c r="AE697" s="12">
        <v>2019</v>
      </c>
      <c r="AF697" s="12" t="s">
        <v>47</v>
      </c>
      <c r="AG697" s="12" t="s">
        <v>48</v>
      </c>
      <c r="AH697" s="12" t="s">
        <v>49</v>
      </c>
      <c r="AI697" s="12">
        <v>172</v>
      </c>
    </row>
    <row r="698" spans="1:35" hidden="1" x14ac:dyDescent="0.25">
      <c r="A698" t="s">
        <v>34</v>
      </c>
      <c r="B698" t="s">
        <v>35</v>
      </c>
      <c r="C698" t="s">
        <v>820</v>
      </c>
      <c r="D698">
        <v>18095050</v>
      </c>
      <c r="E698" t="s">
        <v>821</v>
      </c>
      <c r="F698">
        <v>45723</v>
      </c>
      <c r="G698" s="1">
        <v>44477</v>
      </c>
      <c r="H698" s="1"/>
      <c r="I698" s="1">
        <v>43731</v>
      </c>
      <c r="J698" t="s">
        <v>51</v>
      </c>
      <c r="N698" t="s">
        <v>39</v>
      </c>
      <c r="O698" t="s">
        <v>40</v>
      </c>
      <c r="P698" t="s">
        <v>701</v>
      </c>
      <c r="Q698" t="s">
        <v>1437</v>
      </c>
      <c r="R698" t="s">
        <v>197</v>
      </c>
      <c r="S698" t="s">
        <v>197</v>
      </c>
      <c r="T698" t="s">
        <v>44</v>
      </c>
      <c r="U698">
        <v>1</v>
      </c>
      <c r="V698" t="s">
        <v>42</v>
      </c>
      <c r="W698" t="s">
        <v>42</v>
      </c>
      <c r="X698" t="s">
        <v>42</v>
      </c>
      <c r="Y698" t="s">
        <v>42</v>
      </c>
      <c r="AB698" t="s">
        <v>48</v>
      </c>
      <c r="AC698" t="s">
        <v>58</v>
      </c>
      <c r="AD698" t="s">
        <v>46</v>
      </c>
      <c r="AE698">
        <v>2019</v>
      </c>
      <c r="AF698" t="s">
        <v>47</v>
      </c>
      <c r="AG698" t="s">
        <v>48</v>
      </c>
      <c r="AH698" t="s">
        <v>49</v>
      </c>
      <c r="AI698">
        <v>746</v>
      </c>
    </row>
    <row r="699" spans="1:35" hidden="1" x14ac:dyDescent="0.25">
      <c r="A699" t="s">
        <v>34</v>
      </c>
      <c r="B699" t="s">
        <v>35</v>
      </c>
      <c r="C699" t="s">
        <v>538</v>
      </c>
      <c r="D699">
        <v>18095093</v>
      </c>
      <c r="E699" t="s">
        <v>539</v>
      </c>
      <c r="F699">
        <v>14947</v>
      </c>
      <c r="G699" s="1">
        <v>44146</v>
      </c>
      <c r="H699" s="1">
        <v>43710</v>
      </c>
      <c r="I699" s="1">
        <v>43734</v>
      </c>
      <c r="J699" t="s">
        <v>51</v>
      </c>
      <c r="K699" s="2" t="s">
        <v>280</v>
      </c>
      <c r="L699" t="s">
        <v>281</v>
      </c>
      <c r="M699">
        <v>1</v>
      </c>
      <c r="N699" t="s">
        <v>39</v>
      </c>
      <c r="O699" t="s">
        <v>53</v>
      </c>
      <c r="P699" t="s">
        <v>54</v>
      </c>
      <c r="Q699" t="s">
        <v>1436</v>
      </c>
      <c r="R699" t="s">
        <v>63</v>
      </c>
      <c r="S699" t="s">
        <v>281</v>
      </c>
      <c r="T699" t="s">
        <v>64</v>
      </c>
      <c r="U699">
        <v>1</v>
      </c>
      <c r="V699" t="s">
        <v>49</v>
      </c>
      <c r="W699" t="s">
        <v>49</v>
      </c>
      <c r="X699" t="s">
        <v>42</v>
      </c>
      <c r="Y699" t="s">
        <v>42</v>
      </c>
      <c r="Z699" t="s">
        <v>65</v>
      </c>
      <c r="AB699" t="s">
        <v>48</v>
      </c>
      <c r="AC699" t="s">
        <v>58</v>
      </c>
      <c r="AD699" t="s">
        <v>46</v>
      </c>
      <c r="AE699">
        <v>2019</v>
      </c>
      <c r="AF699" t="s">
        <v>47</v>
      </c>
      <c r="AG699" t="s">
        <v>48</v>
      </c>
      <c r="AH699" t="s">
        <v>49</v>
      </c>
      <c r="AI699">
        <v>412</v>
      </c>
    </row>
    <row r="700" spans="1:35" hidden="1" x14ac:dyDescent="0.25">
      <c r="A700" t="s">
        <v>34</v>
      </c>
      <c r="B700" t="s">
        <v>35</v>
      </c>
      <c r="C700" t="s">
        <v>228</v>
      </c>
      <c r="D700">
        <v>19075123</v>
      </c>
      <c r="E700" t="s">
        <v>229</v>
      </c>
      <c r="F700">
        <v>38136</v>
      </c>
      <c r="G700" s="1">
        <v>44543</v>
      </c>
      <c r="H700" s="1"/>
      <c r="I700" s="1">
        <v>43818</v>
      </c>
      <c r="J700" t="s">
        <v>51</v>
      </c>
      <c r="K700" s="2" t="s">
        <v>402</v>
      </c>
      <c r="L700" t="s">
        <v>128</v>
      </c>
      <c r="N700" t="s">
        <v>52</v>
      </c>
      <c r="O700" t="s">
        <v>53</v>
      </c>
      <c r="P700" t="s">
        <v>236</v>
      </c>
      <c r="Q700" t="s">
        <v>1437</v>
      </c>
      <c r="R700" t="s">
        <v>63</v>
      </c>
      <c r="S700" t="s">
        <v>128</v>
      </c>
      <c r="T700" t="s">
        <v>64</v>
      </c>
      <c r="U700">
        <v>1</v>
      </c>
      <c r="V700" t="s">
        <v>49</v>
      </c>
      <c r="W700" t="s">
        <v>49</v>
      </c>
      <c r="X700" t="s">
        <v>42</v>
      </c>
      <c r="Y700" t="s">
        <v>42</v>
      </c>
      <c r="Z700" t="s">
        <v>65</v>
      </c>
      <c r="AB700" t="s">
        <v>48</v>
      </c>
      <c r="AC700" t="s">
        <v>58</v>
      </c>
      <c r="AD700" t="s">
        <v>46</v>
      </c>
      <c r="AE700">
        <v>2019</v>
      </c>
      <c r="AF700" t="s">
        <v>47</v>
      </c>
      <c r="AG700" t="s">
        <v>48</v>
      </c>
      <c r="AH700" t="s">
        <v>49</v>
      </c>
      <c r="AI700">
        <v>725</v>
      </c>
    </row>
    <row r="701" spans="1:35" hidden="1" x14ac:dyDescent="0.25">
      <c r="A701" t="s">
        <v>34</v>
      </c>
      <c r="B701" t="s">
        <v>35</v>
      </c>
      <c r="C701" t="s">
        <v>886</v>
      </c>
      <c r="D701">
        <v>19075177</v>
      </c>
      <c r="E701" t="s">
        <v>887</v>
      </c>
      <c r="F701">
        <v>14914</v>
      </c>
      <c r="G701" s="1">
        <v>44476</v>
      </c>
      <c r="H701" s="1"/>
      <c r="I701" s="1">
        <v>43851</v>
      </c>
      <c r="J701" t="s">
        <v>116</v>
      </c>
      <c r="N701" t="s">
        <v>52</v>
      </c>
      <c r="O701" t="s">
        <v>40</v>
      </c>
      <c r="P701" t="s">
        <v>70</v>
      </c>
      <c r="Q701" t="s">
        <v>1437</v>
      </c>
      <c r="R701" t="s">
        <v>105</v>
      </c>
      <c r="S701" t="s">
        <v>105</v>
      </c>
      <c r="T701" t="s">
        <v>44</v>
      </c>
      <c r="U701">
        <v>1</v>
      </c>
      <c r="V701" t="s">
        <v>42</v>
      </c>
      <c r="W701" t="s">
        <v>42</v>
      </c>
      <c r="X701" t="s">
        <v>42</v>
      </c>
      <c r="Y701" t="s">
        <v>42</v>
      </c>
      <c r="AB701" t="s">
        <v>48</v>
      </c>
      <c r="AC701" t="s">
        <v>58</v>
      </c>
      <c r="AD701" t="s">
        <v>46</v>
      </c>
      <c r="AE701">
        <v>2019</v>
      </c>
      <c r="AF701" t="s">
        <v>47</v>
      </c>
      <c r="AG701" t="s">
        <v>48</v>
      </c>
      <c r="AH701" t="s">
        <v>49</v>
      </c>
      <c r="AI701">
        <v>625</v>
      </c>
    </row>
    <row r="702" spans="1:35" hidden="1" x14ac:dyDescent="0.25">
      <c r="A702" t="s">
        <v>34</v>
      </c>
      <c r="B702" t="s">
        <v>35</v>
      </c>
      <c r="C702" t="s">
        <v>886</v>
      </c>
      <c r="D702">
        <v>19075177</v>
      </c>
      <c r="E702" t="s">
        <v>887</v>
      </c>
      <c r="F702">
        <v>14914</v>
      </c>
      <c r="G702" s="1">
        <v>44476</v>
      </c>
      <c r="H702" s="1"/>
      <c r="I702" s="1">
        <v>43851</v>
      </c>
      <c r="J702" t="s">
        <v>116</v>
      </c>
      <c r="N702" t="s">
        <v>52</v>
      </c>
      <c r="O702" t="s">
        <v>40</v>
      </c>
      <c r="P702" t="s">
        <v>70</v>
      </c>
      <c r="Q702" t="s">
        <v>1437</v>
      </c>
      <c r="R702" t="s">
        <v>63</v>
      </c>
      <c r="S702" t="s">
        <v>888</v>
      </c>
      <c r="T702" t="s">
        <v>90</v>
      </c>
      <c r="U702">
        <v>1</v>
      </c>
      <c r="V702" t="s">
        <v>42</v>
      </c>
      <c r="W702" t="s">
        <v>42</v>
      </c>
      <c r="X702" t="s">
        <v>42</v>
      </c>
      <c r="Y702" t="s">
        <v>42</v>
      </c>
      <c r="AB702" t="s">
        <v>48</v>
      </c>
      <c r="AC702" t="s">
        <v>58</v>
      </c>
      <c r="AD702" t="s">
        <v>46</v>
      </c>
      <c r="AE702">
        <v>2019</v>
      </c>
      <c r="AF702" t="s">
        <v>47</v>
      </c>
      <c r="AG702" t="s">
        <v>48</v>
      </c>
      <c r="AH702" t="s">
        <v>49</v>
      </c>
      <c r="AI702">
        <v>625</v>
      </c>
    </row>
    <row r="703" spans="1:35" hidden="1" x14ac:dyDescent="0.25">
      <c r="A703" t="s">
        <v>34</v>
      </c>
      <c r="B703" t="s">
        <v>35</v>
      </c>
      <c r="C703" t="s">
        <v>456</v>
      </c>
      <c r="D703">
        <v>18095048</v>
      </c>
      <c r="E703" t="s">
        <v>457</v>
      </c>
      <c r="F703">
        <v>37785</v>
      </c>
      <c r="G703" s="1">
        <v>44475</v>
      </c>
      <c r="H703" s="1"/>
      <c r="I703" s="1">
        <v>43721</v>
      </c>
      <c r="J703" t="s">
        <v>51</v>
      </c>
      <c r="N703" t="s">
        <v>39</v>
      </c>
      <c r="O703" t="s">
        <v>53</v>
      </c>
      <c r="P703" t="s">
        <v>41</v>
      </c>
      <c r="Q703" t="s">
        <v>1437</v>
      </c>
      <c r="R703" t="s">
        <v>63</v>
      </c>
      <c r="S703" t="s">
        <v>121</v>
      </c>
      <c r="T703" t="s">
        <v>146</v>
      </c>
      <c r="U703">
        <v>1</v>
      </c>
      <c r="V703" t="s">
        <v>42</v>
      </c>
      <c r="W703" t="s">
        <v>42</v>
      </c>
      <c r="X703" t="s">
        <v>42</v>
      </c>
      <c r="Y703" t="s">
        <v>42</v>
      </c>
      <c r="AB703" t="s">
        <v>48</v>
      </c>
      <c r="AC703" t="s">
        <v>58</v>
      </c>
      <c r="AD703" t="s">
        <v>46</v>
      </c>
      <c r="AE703">
        <v>2019</v>
      </c>
      <c r="AF703" t="s">
        <v>47</v>
      </c>
      <c r="AG703" t="s">
        <v>48</v>
      </c>
      <c r="AH703" t="s">
        <v>49</v>
      </c>
      <c r="AI703">
        <v>754</v>
      </c>
    </row>
    <row r="704" spans="1:35" hidden="1" x14ac:dyDescent="0.25">
      <c r="A704" t="s">
        <v>34</v>
      </c>
      <c r="B704" t="s">
        <v>35</v>
      </c>
      <c r="C704" t="s">
        <v>106</v>
      </c>
      <c r="D704">
        <v>18095083</v>
      </c>
      <c r="E704" t="s">
        <v>107</v>
      </c>
      <c r="F704">
        <v>16030</v>
      </c>
      <c r="G704" s="1">
        <v>44638</v>
      </c>
      <c r="H704" s="1"/>
      <c r="I704" s="1">
        <v>44095</v>
      </c>
      <c r="J704" t="s">
        <v>69</v>
      </c>
      <c r="N704" t="s">
        <v>52</v>
      </c>
      <c r="O704" t="s">
        <v>40</v>
      </c>
      <c r="P704" t="s">
        <v>70</v>
      </c>
      <c r="Q704" t="s">
        <v>1437</v>
      </c>
      <c r="R704" t="s">
        <v>63</v>
      </c>
      <c r="S704" t="s">
        <v>479</v>
      </c>
      <c r="T704" t="s">
        <v>64</v>
      </c>
      <c r="U704">
        <v>1</v>
      </c>
      <c r="V704" t="s">
        <v>49</v>
      </c>
      <c r="W704" t="s">
        <v>42</v>
      </c>
      <c r="X704" t="s">
        <v>49</v>
      </c>
      <c r="Y704" t="s">
        <v>42</v>
      </c>
      <c r="Z704" t="s">
        <v>83</v>
      </c>
      <c r="AB704" t="s">
        <v>73</v>
      </c>
      <c r="AC704" t="s">
        <v>74</v>
      </c>
      <c r="AD704" t="s">
        <v>46</v>
      </c>
      <c r="AE704">
        <v>2019</v>
      </c>
      <c r="AF704" t="s">
        <v>47</v>
      </c>
      <c r="AG704" t="s">
        <v>48</v>
      </c>
      <c r="AH704" t="s">
        <v>49</v>
      </c>
      <c r="AI704">
        <v>543</v>
      </c>
    </row>
    <row r="705" spans="1:35" hidden="1" x14ac:dyDescent="0.25">
      <c r="A705" t="s">
        <v>34</v>
      </c>
      <c r="B705" t="s">
        <v>35</v>
      </c>
      <c r="C705" t="s">
        <v>432</v>
      </c>
      <c r="D705">
        <v>19075192</v>
      </c>
      <c r="E705" t="s">
        <v>433</v>
      </c>
      <c r="F705">
        <v>15372</v>
      </c>
      <c r="G705" s="1">
        <v>44475</v>
      </c>
      <c r="H705" s="1"/>
      <c r="I705" s="1">
        <v>44189</v>
      </c>
      <c r="J705" t="s">
        <v>516</v>
      </c>
      <c r="N705" t="s">
        <v>52</v>
      </c>
      <c r="O705" t="s">
        <v>40</v>
      </c>
      <c r="P705" t="s">
        <v>41</v>
      </c>
      <c r="Q705" t="s">
        <v>1437</v>
      </c>
      <c r="R705" t="s">
        <v>63</v>
      </c>
      <c r="S705" t="s">
        <v>889</v>
      </c>
      <c r="T705" t="s">
        <v>64</v>
      </c>
      <c r="U705">
        <v>1</v>
      </c>
      <c r="V705" t="s">
        <v>49</v>
      </c>
      <c r="W705" t="s">
        <v>49</v>
      </c>
      <c r="X705" t="s">
        <v>42</v>
      </c>
      <c r="Y705" t="s">
        <v>42</v>
      </c>
      <c r="Z705" t="s">
        <v>65</v>
      </c>
      <c r="AA705" t="s">
        <v>890</v>
      </c>
      <c r="AB705" t="s">
        <v>48</v>
      </c>
      <c r="AC705" t="s">
        <v>58</v>
      </c>
      <c r="AD705" t="s">
        <v>46</v>
      </c>
      <c r="AE705">
        <v>2019</v>
      </c>
      <c r="AF705" t="s">
        <v>47</v>
      </c>
      <c r="AG705" t="s">
        <v>48</v>
      </c>
      <c r="AH705" t="s">
        <v>49</v>
      </c>
      <c r="AI705">
        <v>286</v>
      </c>
    </row>
    <row r="706" spans="1:35" hidden="1" x14ac:dyDescent="0.25">
      <c r="A706" t="s">
        <v>34</v>
      </c>
      <c r="B706" t="s">
        <v>35</v>
      </c>
      <c r="C706" t="s">
        <v>823</v>
      </c>
      <c r="D706">
        <v>19075292</v>
      </c>
      <c r="E706" t="s">
        <v>824</v>
      </c>
      <c r="F706">
        <v>2992</v>
      </c>
      <c r="G706" s="1">
        <v>44475</v>
      </c>
      <c r="H706" s="1"/>
      <c r="I706" s="1">
        <v>43808</v>
      </c>
      <c r="J706" t="s">
        <v>69</v>
      </c>
      <c r="N706" t="s">
        <v>52</v>
      </c>
      <c r="O706" t="s">
        <v>53</v>
      </c>
      <c r="P706" t="s">
        <v>88</v>
      </c>
      <c r="Q706" t="s">
        <v>1437</v>
      </c>
      <c r="R706" t="s">
        <v>63</v>
      </c>
      <c r="S706" t="s">
        <v>210</v>
      </c>
      <c r="T706" t="s">
        <v>216</v>
      </c>
      <c r="U706">
        <v>1</v>
      </c>
      <c r="V706" t="s">
        <v>42</v>
      </c>
      <c r="W706" t="s">
        <v>42</v>
      </c>
      <c r="X706" t="s">
        <v>42</v>
      </c>
      <c r="Y706" t="s">
        <v>42</v>
      </c>
      <c r="AB706" t="s">
        <v>73</v>
      </c>
      <c r="AC706" t="s">
        <v>74</v>
      </c>
      <c r="AD706" t="s">
        <v>46</v>
      </c>
      <c r="AE706">
        <v>2019</v>
      </c>
      <c r="AF706" t="s">
        <v>47</v>
      </c>
      <c r="AG706" t="s">
        <v>48</v>
      </c>
      <c r="AH706" t="s">
        <v>49</v>
      </c>
      <c r="AI706">
        <v>667</v>
      </c>
    </row>
    <row r="707" spans="1:35" hidden="1" x14ac:dyDescent="0.25">
      <c r="A707" t="s">
        <v>34</v>
      </c>
      <c r="B707" t="s">
        <v>35</v>
      </c>
      <c r="C707" t="s">
        <v>432</v>
      </c>
      <c r="D707">
        <v>19075192</v>
      </c>
      <c r="E707" t="s">
        <v>433</v>
      </c>
      <c r="F707">
        <v>15372</v>
      </c>
      <c r="G707" s="1">
        <v>44475</v>
      </c>
      <c r="H707" s="1"/>
      <c r="I707" s="1">
        <v>44189</v>
      </c>
      <c r="J707" t="s">
        <v>516</v>
      </c>
      <c r="N707" t="s">
        <v>52</v>
      </c>
      <c r="O707" t="s">
        <v>40</v>
      </c>
      <c r="P707" t="s">
        <v>41</v>
      </c>
      <c r="Q707" t="s">
        <v>1437</v>
      </c>
      <c r="R707" t="s">
        <v>105</v>
      </c>
      <c r="S707" t="s">
        <v>105</v>
      </c>
      <c r="T707" t="s">
        <v>44</v>
      </c>
      <c r="U707">
        <v>1</v>
      </c>
      <c r="V707" t="s">
        <v>42</v>
      </c>
      <c r="W707" t="s">
        <v>42</v>
      </c>
      <c r="X707" t="s">
        <v>42</v>
      </c>
      <c r="Y707" t="s">
        <v>42</v>
      </c>
      <c r="AB707" t="s">
        <v>48</v>
      </c>
      <c r="AC707" t="s">
        <v>58</v>
      </c>
      <c r="AD707" t="s">
        <v>46</v>
      </c>
      <c r="AE707">
        <v>2019</v>
      </c>
      <c r="AF707" t="s">
        <v>47</v>
      </c>
      <c r="AG707" t="s">
        <v>48</v>
      </c>
      <c r="AH707" t="s">
        <v>49</v>
      </c>
      <c r="AI707">
        <v>286</v>
      </c>
    </row>
    <row r="708" spans="1:35" hidden="1" x14ac:dyDescent="0.25">
      <c r="A708" t="s">
        <v>34</v>
      </c>
      <c r="B708" t="s">
        <v>35</v>
      </c>
      <c r="C708" t="s">
        <v>432</v>
      </c>
      <c r="D708">
        <v>19075192</v>
      </c>
      <c r="E708" t="s">
        <v>433</v>
      </c>
      <c r="F708">
        <v>15372</v>
      </c>
      <c r="G708" s="1">
        <v>44475</v>
      </c>
      <c r="H708" s="1"/>
      <c r="I708" s="1">
        <v>44189</v>
      </c>
      <c r="J708" t="s">
        <v>516</v>
      </c>
      <c r="N708" t="s">
        <v>52</v>
      </c>
      <c r="O708" t="s">
        <v>40</v>
      </c>
      <c r="P708" t="s">
        <v>41</v>
      </c>
      <c r="Q708" t="s">
        <v>1437</v>
      </c>
      <c r="R708" t="s">
        <v>63</v>
      </c>
      <c r="S708" t="s">
        <v>891</v>
      </c>
      <c r="T708" t="s">
        <v>64</v>
      </c>
      <c r="U708">
        <v>1</v>
      </c>
      <c r="V708" t="s">
        <v>49</v>
      </c>
      <c r="W708" t="s">
        <v>42</v>
      </c>
      <c r="X708" t="s">
        <v>42</v>
      </c>
      <c r="Y708" t="s">
        <v>49</v>
      </c>
      <c r="Z708" t="s">
        <v>425</v>
      </c>
      <c r="AB708" t="s">
        <v>48</v>
      </c>
      <c r="AC708" t="s">
        <v>58</v>
      </c>
      <c r="AD708" t="s">
        <v>46</v>
      </c>
      <c r="AE708">
        <v>2019</v>
      </c>
      <c r="AF708" t="s">
        <v>47</v>
      </c>
      <c r="AG708" t="s">
        <v>48</v>
      </c>
      <c r="AH708" t="s">
        <v>49</v>
      </c>
      <c r="AI708">
        <v>286</v>
      </c>
    </row>
    <row r="709" spans="1:35" hidden="1" x14ac:dyDescent="0.25">
      <c r="A709" t="s">
        <v>34</v>
      </c>
      <c r="B709" t="s">
        <v>35</v>
      </c>
      <c r="C709" t="s">
        <v>278</v>
      </c>
      <c r="D709">
        <v>18095088</v>
      </c>
      <c r="E709" t="s">
        <v>279</v>
      </c>
      <c r="F709">
        <v>7130</v>
      </c>
      <c r="G709" s="1">
        <v>44459</v>
      </c>
      <c r="H709" s="1"/>
      <c r="I709" s="1">
        <v>44270</v>
      </c>
      <c r="J709" t="s">
        <v>69</v>
      </c>
      <c r="N709" t="s">
        <v>52</v>
      </c>
      <c r="O709" t="s">
        <v>53</v>
      </c>
      <c r="P709" t="s">
        <v>112</v>
      </c>
      <c r="Q709" t="s">
        <v>1437</v>
      </c>
      <c r="R709" t="s">
        <v>63</v>
      </c>
      <c r="S709" t="s">
        <v>403</v>
      </c>
      <c r="T709" t="s">
        <v>64</v>
      </c>
      <c r="U709">
        <v>1</v>
      </c>
      <c r="V709" t="s">
        <v>49</v>
      </c>
      <c r="W709" t="s">
        <v>49</v>
      </c>
      <c r="X709" t="s">
        <v>42</v>
      </c>
      <c r="Y709" t="s">
        <v>42</v>
      </c>
      <c r="Z709" t="s">
        <v>65</v>
      </c>
      <c r="AA709" t="s">
        <v>892</v>
      </c>
      <c r="AB709" t="s">
        <v>73</v>
      </c>
      <c r="AC709" t="s">
        <v>74</v>
      </c>
      <c r="AD709" t="s">
        <v>46</v>
      </c>
      <c r="AE709">
        <v>2019</v>
      </c>
      <c r="AF709" t="s">
        <v>47</v>
      </c>
      <c r="AG709" t="s">
        <v>48</v>
      </c>
      <c r="AH709" t="s">
        <v>49</v>
      </c>
      <c r="AI709">
        <v>189</v>
      </c>
    </row>
    <row r="710" spans="1:35" hidden="1" x14ac:dyDescent="0.25">
      <c r="A710" t="s">
        <v>34</v>
      </c>
      <c r="B710" t="s">
        <v>35</v>
      </c>
      <c r="C710" t="s">
        <v>278</v>
      </c>
      <c r="D710">
        <v>18095088</v>
      </c>
      <c r="E710" t="s">
        <v>279</v>
      </c>
      <c r="F710">
        <v>7130</v>
      </c>
      <c r="G710" s="1">
        <v>44459</v>
      </c>
      <c r="H710" s="1"/>
      <c r="I710" s="1">
        <v>44270</v>
      </c>
      <c r="J710" t="s">
        <v>69</v>
      </c>
      <c r="K710" s="2" t="s">
        <v>893</v>
      </c>
      <c r="L710" t="s">
        <v>894</v>
      </c>
      <c r="M710">
        <v>1</v>
      </c>
      <c r="N710" t="s">
        <v>52</v>
      </c>
      <c r="O710" t="s">
        <v>53</v>
      </c>
      <c r="P710" t="s">
        <v>112</v>
      </c>
      <c r="Q710" t="s">
        <v>1437</v>
      </c>
      <c r="R710" t="s">
        <v>63</v>
      </c>
      <c r="S710" t="s">
        <v>894</v>
      </c>
      <c r="T710" t="s">
        <v>64</v>
      </c>
      <c r="U710">
        <v>1</v>
      </c>
      <c r="V710" t="s">
        <v>49</v>
      </c>
      <c r="W710" t="s">
        <v>49</v>
      </c>
      <c r="X710" t="s">
        <v>42</v>
      </c>
      <c r="Y710" t="s">
        <v>42</v>
      </c>
      <c r="Z710" t="s">
        <v>65</v>
      </c>
      <c r="AB710" t="s">
        <v>73</v>
      </c>
      <c r="AC710" t="s">
        <v>74</v>
      </c>
      <c r="AD710" t="s">
        <v>46</v>
      </c>
      <c r="AE710">
        <v>2019</v>
      </c>
      <c r="AF710" t="s">
        <v>47</v>
      </c>
      <c r="AG710" t="s">
        <v>48</v>
      </c>
      <c r="AH710" t="s">
        <v>49</v>
      </c>
      <c r="AI710">
        <v>189</v>
      </c>
    </row>
    <row r="711" spans="1:35" hidden="1" x14ac:dyDescent="0.25">
      <c r="A711" t="s">
        <v>34</v>
      </c>
      <c r="B711" t="s">
        <v>35</v>
      </c>
      <c r="C711" t="s">
        <v>400</v>
      </c>
      <c r="D711">
        <v>18095108</v>
      </c>
      <c r="E711" t="s">
        <v>401</v>
      </c>
      <c r="F711">
        <v>32087</v>
      </c>
      <c r="G711" s="1">
        <v>44473</v>
      </c>
      <c r="H711" s="1"/>
      <c r="I711" s="1">
        <v>43804</v>
      </c>
      <c r="J711" t="s">
        <v>51</v>
      </c>
      <c r="N711" t="s">
        <v>52</v>
      </c>
      <c r="O711" t="s">
        <v>40</v>
      </c>
      <c r="P711" t="s">
        <v>127</v>
      </c>
      <c r="Q711" t="s">
        <v>1437</v>
      </c>
      <c r="R711" t="s">
        <v>81</v>
      </c>
      <c r="S711" t="s">
        <v>81</v>
      </c>
      <c r="T711" t="s">
        <v>81</v>
      </c>
      <c r="U711">
        <v>1</v>
      </c>
      <c r="V711" t="s">
        <v>42</v>
      </c>
      <c r="W711" t="s">
        <v>42</v>
      </c>
      <c r="X711" t="s">
        <v>42</v>
      </c>
      <c r="Y711" t="s">
        <v>42</v>
      </c>
      <c r="AB711" t="s">
        <v>48</v>
      </c>
      <c r="AC711" t="s">
        <v>58</v>
      </c>
      <c r="AD711" t="s">
        <v>46</v>
      </c>
      <c r="AE711">
        <v>2019</v>
      </c>
      <c r="AF711" t="s">
        <v>47</v>
      </c>
      <c r="AG711" t="s">
        <v>48</v>
      </c>
      <c r="AH711" t="s">
        <v>49</v>
      </c>
      <c r="AI711">
        <v>669</v>
      </c>
    </row>
    <row r="712" spans="1:35" hidden="1" x14ac:dyDescent="0.25">
      <c r="A712" t="s">
        <v>34</v>
      </c>
      <c r="B712" t="s">
        <v>35</v>
      </c>
      <c r="C712" t="s">
        <v>379</v>
      </c>
      <c r="D712">
        <v>19075084</v>
      </c>
      <c r="E712" t="s">
        <v>380</v>
      </c>
      <c r="F712">
        <v>24146</v>
      </c>
      <c r="G712" s="7">
        <v>44473</v>
      </c>
      <c r="H712" s="1"/>
      <c r="I712" s="1">
        <v>43804</v>
      </c>
      <c r="J712" t="s">
        <v>51</v>
      </c>
      <c r="N712" t="s">
        <v>52</v>
      </c>
      <c r="O712" t="s">
        <v>40</v>
      </c>
      <c r="Q712" t="s">
        <v>1437</v>
      </c>
      <c r="R712" t="s">
        <v>81</v>
      </c>
      <c r="S712" t="s">
        <v>81</v>
      </c>
      <c r="T712" t="s">
        <v>81</v>
      </c>
      <c r="U712">
        <v>1</v>
      </c>
      <c r="V712" t="s">
        <v>42</v>
      </c>
      <c r="W712" t="s">
        <v>42</v>
      </c>
      <c r="X712" t="s">
        <v>42</v>
      </c>
      <c r="Y712" t="s">
        <v>42</v>
      </c>
      <c r="AB712" t="s">
        <v>48</v>
      </c>
      <c r="AC712" t="s">
        <v>58</v>
      </c>
      <c r="AD712" t="s">
        <v>46</v>
      </c>
      <c r="AE712">
        <v>2019</v>
      </c>
      <c r="AF712" t="s">
        <v>47</v>
      </c>
      <c r="AG712" t="s">
        <v>48</v>
      </c>
      <c r="AH712" t="s">
        <v>49</v>
      </c>
      <c r="AI712">
        <v>669</v>
      </c>
    </row>
    <row r="713" spans="1:35" hidden="1" x14ac:dyDescent="0.25">
      <c r="A713" t="s">
        <v>34</v>
      </c>
      <c r="B713" t="s">
        <v>35</v>
      </c>
      <c r="C713" t="s">
        <v>114</v>
      </c>
      <c r="D713">
        <v>19075124</v>
      </c>
      <c r="E713" t="s">
        <v>115</v>
      </c>
      <c r="F713">
        <v>17768</v>
      </c>
      <c r="G713" s="1">
        <v>44473</v>
      </c>
      <c r="H713" s="1"/>
      <c r="I713" s="1">
        <v>43851</v>
      </c>
      <c r="J713" t="s">
        <v>116</v>
      </c>
      <c r="N713" t="s">
        <v>52</v>
      </c>
      <c r="O713" t="s">
        <v>40</v>
      </c>
      <c r="P713" t="s">
        <v>70</v>
      </c>
      <c r="Q713" t="s">
        <v>1437</v>
      </c>
      <c r="R713" t="s">
        <v>105</v>
      </c>
      <c r="S713" t="s">
        <v>105</v>
      </c>
      <c r="T713" t="s">
        <v>44</v>
      </c>
      <c r="U713">
        <v>1</v>
      </c>
      <c r="V713" t="s">
        <v>42</v>
      </c>
      <c r="W713" t="s">
        <v>42</v>
      </c>
      <c r="X713" t="s">
        <v>42</v>
      </c>
      <c r="Y713" t="s">
        <v>42</v>
      </c>
      <c r="AB713" t="s">
        <v>48</v>
      </c>
      <c r="AC713" t="s">
        <v>58</v>
      </c>
      <c r="AD713" t="s">
        <v>46</v>
      </c>
      <c r="AE713">
        <v>2019</v>
      </c>
      <c r="AF713" t="s">
        <v>47</v>
      </c>
      <c r="AG713" t="s">
        <v>48</v>
      </c>
      <c r="AH713" t="s">
        <v>49</v>
      </c>
      <c r="AI713">
        <v>622</v>
      </c>
    </row>
    <row r="714" spans="1:35" hidden="1" x14ac:dyDescent="0.25">
      <c r="A714" t="s">
        <v>34</v>
      </c>
      <c r="B714" t="s">
        <v>35</v>
      </c>
      <c r="C714" t="s">
        <v>284</v>
      </c>
      <c r="D714">
        <v>19075164</v>
      </c>
      <c r="E714" t="s">
        <v>285</v>
      </c>
      <c r="F714">
        <v>35232</v>
      </c>
      <c r="G714" s="1">
        <v>44473</v>
      </c>
      <c r="H714" s="1"/>
      <c r="I714" s="1">
        <v>43818</v>
      </c>
      <c r="J714" t="s">
        <v>51</v>
      </c>
      <c r="N714" t="s">
        <v>52</v>
      </c>
      <c r="O714" t="s">
        <v>40</v>
      </c>
      <c r="P714" t="s">
        <v>236</v>
      </c>
      <c r="Q714" t="s">
        <v>1437</v>
      </c>
      <c r="R714" t="s">
        <v>77</v>
      </c>
      <c r="S714" t="s">
        <v>77</v>
      </c>
      <c r="T714" t="s">
        <v>44</v>
      </c>
      <c r="U714">
        <v>1</v>
      </c>
      <c r="V714" t="s">
        <v>42</v>
      </c>
      <c r="W714" t="s">
        <v>42</v>
      </c>
      <c r="X714" t="s">
        <v>42</v>
      </c>
      <c r="Y714" t="s">
        <v>42</v>
      </c>
      <c r="AB714" t="s">
        <v>48</v>
      </c>
      <c r="AC714" t="s">
        <v>58</v>
      </c>
      <c r="AD714" t="s">
        <v>46</v>
      </c>
      <c r="AE714">
        <v>2019</v>
      </c>
      <c r="AF714" t="s">
        <v>47</v>
      </c>
      <c r="AG714" t="s">
        <v>48</v>
      </c>
      <c r="AH714" t="s">
        <v>49</v>
      </c>
      <c r="AI714">
        <v>655</v>
      </c>
    </row>
    <row r="715" spans="1:35" hidden="1" x14ac:dyDescent="0.25">
      <c r="A715" t="s">
        <v>34</v>
      </c>
      <c r="B715" t="s">
        <v>35</v>
      </c>
      <c r="C715" t="s">
        <v>740</v>
      </c>
      <c r="D715">
        <v>19075197</v>
      </c>
      <c r="E715" t="s">
        <v>741</v>
      </c>
      <c r="F715">
        <v>3326</v>
      </c>
      <c r="G715" s="1">
        <v>44473</v>
      </c>
      <c r="H715" s="1"/>
      <c r="I715" s="1">
        <v>43808</v>
      </c>
      <c r="J715" t="s">
        <v>69</v>
      </c>
      <c r="N715" t="s">
        <v>52</v>
      </c>
      <c r="O715" t="s">
        <v>53</v>
      </c>
      <c r="P715" t="s">
        <v>88</v>
      </c>
      <c r="Q715" t="s">
        <v>1437</v>
      </c>
      <c r="R715" t="s">
        <v>63</v>
      </c>
      <c r="S715" t="s">
        <v>210</v>
      </c>
      <c r="T715" t="s">
        <v>216</v>
      </c>
      <c r="U715">
        <v>1</v>
      </c>
      <c r="V715" t="s">
        <v>42</v>
      </c>
      <c r="W715" t="s">
        <v>42</v>
      </c>
      <c r="X715" t="s">
        <v>42</v>
      </c>
      <c r="Y715" t="s">
        <v>42</v>
      </c>
      <c r="AB715" t="s">
        <v>73</v>
      </c>
      <c r="AC715" t="s">
        <v>74</v>
      </c>
      <c r="AD715" t="s">
        <v>46</v>
      </c>
      <c r="AE715">
        <v>2019</v>
      </c>
      <c r="AF715" t="s">
        <v>47</v>
      </c>
      <c r="AG715" t="s">
        <v>48</v>
      </c>
      <c r="AH715" t="s">
        <v>49</v>
      </c>
      <c r="AI715">
        <v>665</v>
      </c>
    </row>
    <row r="716" spans="1:35" hidden="1" x14ac:dyDescent="0.25">
      <c r="A716" t="s">
        <v>34</v>
      </c>
      <c r="B716" t="s">
        <v>35</v>
      </c>
      <c r="C716" t="s">
        <v>895</v>
      </c>
      <c r="D716">
        <v>19075120</v>
      </c>
      <c r="E716" t="s">
        <v>896</v>
      </c>
      <c r="F716">
        <v>15796</v>
      </c>
      <c r="G716" s="1">
        <v>44472</v>
      </c>
      <c r="H716" s="1"/>
      <c r="I716" s="1">
        <v>44023</v>
      </c>
      <c r="J716" t="s">
        <v>93</v>
      </c>
      <c r="N716" t="s">
        <v>52</v>
      </c>
      <c r="O716" t="s">
        <v>40</v>
      </c>
      <c r="P716" t="s">
        <v>70</v>
      </c>
      <c r="Q716" t="s">
        <v>1437</v>
      </c>
      <c r="R716" t="s">
        <v>105</v>
      </c>
      <c r="S716" t="s">
        <v>105</v>
      </c>
      <c r="T716" t="s">
        <v>44</v>
      </c>
      <c r="U716">
        <v>1</v>
      </c>
      <c r="V716" t="s">
        <v>42</v>
      </c>
      <c r="W716" t="s">
        <v>42</v>
      </c>
      <c r="X716" t="s">
        <v>42</v>
      </c>
      <c r="Y716" t="s">
        <v>42</v>
      </c>
      <c r="AB716" t="s">
        <v>73</v>
      </c>
      <c r="AC716" t="s">
        <v>74</v>
      </c>
      <c r="AD716" t="s">
        <v>46</v>
      </c>
      <c r="AE716">
        <v>2019</v>
      </c>
      <c r="AF716" t="s">
        <v>47</v>
      </c>
      <c r="AG716" t="s">
        <v>48</v>
      </c>
      <c r="AH716" t="s">
        <v>49</v>
      </c>
      <c r="AI716">
        <v>449</v>
      </c>
    </row>
    <row r="717" spans="1:35" hidden="1" x14ac:dyDescent="0.25">
      <c r="A717" t="s">
        <v>34</v>
      </c>
      <c r="B717" t="s">
        <v>35</v>
      </c>
      <c r="C717" t="s">
        <v>239</v>
      </c>
      <c r="D717">
        <v>19075216</v>
      </c>
      <c r="E717" t="s">
        <v>240</v>
      </c>
      <c r="F717">
        <v>21008</v>
      </c>
      <c r="G717" s="1">
        <v>44472</v>
      </c>
      <c r="H717" s="1">
        <v>43789</v>
      </c>
      <c r="I717" s="1">
        <v>43899</v>
      </c>
      <c r="J717" t="s">
        <v>93</v>
      </c>
      <c r="N717" t="s">
        <v>52</v>
      </c>
      <c r="O717" t="s">
        <v>40</v>
      </c>
      <c r="P717" t="s">
        <v>70</v>
      </c>
      <c r="Q717" t="s">
        <v>1437</v>
      </c>
      <c r="R717" t="s">
        <v>142</v>
      </c>
      <c r="S717" t="s">
        <v>142</v>
      </c>
      <c r="T717" t="s">
        <v>44</v>
      </c>
      <c r="U717">
        <v>1</v>
      </c>
      <c r="V717" t="s">
        <v>42</v>
      </c>
      <c r="W717" t="s">
        <v>42</v>
      </c>
      <c r="X717" t="s">
        <v>42</v>
      </c>
      <c r="Y717" t="s">
        <v>42</v>
      </c>
      <c r="AB717" t="s">
        <v>73</v>
      </c>
      <c r="AC717" t="s">
        <v>74</v>
      </c>
      <c r="AD717" t="s">
        <v>46</v>
      </c>
      <c r="AE717">
        <v>2019</v>
      </c>
      <c r="AF717" t="s">
        <v>47</v>
      </c>
      <c r="AG717" t="s">
        <v>48</v>
      </c>
      <c r="AH717" t="s">
        <v>49</v>
      </c>
      <c r="AI717">
        <v>573</v>
      </c>
    </row>
    <row r="718" spans="1:35" hidden="1" x14ac:dyDescent="0.25">
      <c r="A718" t="s">
        <v>34</v>
      </c>
      <c r="B718" t="s">
        <v>35</v>
      </c>
      <c r="C718" t="s">
        <v>454</v>
      </c>
      <c r="D718">
        <v>19075248</v>
      </c>
      <c r="E718" t="s">
        <v>455</v>
      </c>
      <c r="F718">
        <v>15479</v>
      </c>
      <c r="G718" s="1">
        <v>44472</v>
      </c>
      <c r="H718" s="1"/>
      <c r="I718" s="1">
        <v>43808</v>
      </c>
      <c r="J718" t="s">
        <v>93</v>
      </c>
      <c r="N718" t="s">
        <v>52</v>
      </c>
      <c r="O718" t="s">
        <v>40</v>
      </c>
      <c r="P718" t="s">
        <v>70</v>
      </c>
      <c r="Q718" t="s">
        <v>1436</v>
      </c>
      <c r="R718" t="s">
        <v>63</v>
      </c>
      <c r="S718" t="s">
        <v>897</v>
      </c>
      <c r="T718" t="s">
        <v>67</v>
      </c>
      <c r="U718">
        <v>1</v>
      </c>
      <c r="V718" t="s">
        <v>42</v>
      </c>
      <c r="W718" t="s">
        <v>42</v>
      </c>
      <c r="X718" t="s">
        <v>42</v>
      </c>
      <c r="Y718" t="s">
        <v>42</v>
      </c>
      <c r="AB718" t="s">
        <v>73</v>
      </c>
      <c r="AC718" t="s">
        <v>74</v>
      </c>
      <c r="AD718" t="s">
        <v>46</v>
      </c>
      <c r="AE718">
        <v>2019</v>
      </c>
      <c r="AF718" t="s">
        <v>47</v>
      </c>
      <c r="AG718" t="s">
        <v>48</v>
      </c>
      <c r="AH718" t="s">
        <v>49</v>
      </c>
      <c r="AI718">
        <v>664</v>
      </c>
    </row>
    <row r="719" spans="1:35" hidden="1" x14ac:dyDescent="0.25">
      <c r="A719" t="s">
        <v>34</v>
      </c>
      <c r="B719" t="s">
        <v>35</v>
      </c>
      <c r="C719" t="s">
        <v>454</v>
      </c>
      <c r="D719">
        <v>19075248</v>
      </c>
      <c r="E719" t="s">
        <v>455</v>
      </c>
      <c r="F719">
        <v>15479</v>
      </c>
      <c r="G719" s="1">
        <v>44472</v>
      </c>
      <c r="H719" s="1"/>
      <c r="I719" s="1">
        <v>43808</v>
      </c>
      <c r="J719" t="s">
        <v>93</v>
      </c>
      <c r="N719" t="s">
        <v>52</v>
      </c>
      <c r="O719" t="s">
        <v>40</v>
      </c>
      <c r="P719" t="s">
        <v>70</v>
      </c>
      <c r="Q719" t="s">
        <v>1437</v>
      </c>
      <c r="R719" t="s">
        <v>105</v>
      </c>
      <c r="S719" t="s">
        <v>105</v>
      </c>
      <c r="T719" t="s">
        <v>81</v>
      </c>
      <c r="U719">
        <v>1</v>
      </c>
      <c r="V719" t="s">
        <v>42</v>
      </c>
      <c r="W719" t="s">
        <v>42</v>
      </c>
      <c r="X719" t="s">
        <v>42</v>
      </c>
      <c r="Y719" t="s">
        <v>42</v>
      </c>
      <c r="AB719" t="s">
        <v>73</v>
      </c>
      <c r="AC719" t="s">
        <v>74</v>
      </c>
      <c r="AD719" t="s">
        <v>46</v>
      </c>
      <c r="AE719">
        <v>2019</v>
      </c>
      <c r="AF719" t="s">
        <v>47</v>
      </c>
      <c r="AG719" t="s">
        <v>48</v>
      </c>
      <c r="AH719" t="s">
        <v>49</v>
      </c>
      <c r="AI719">
        <v>664</v>
      </c>
    </row>
    <row r="720" spans="1:35" hidden="1" x14ac:dyDescent="0.25">
      <c r="A720" t="s">
        <v>34</v>
      </c>
      <c r="B720" t="s">
        <v>35</v>
      </c>
      <c r="C720" t="s">
        <v>895</v>
      </c>
      <c r="D720">
        <v>19075120</v>
      </c>
      <c r="E720" t="s">
        <v>896</v>
      </c>
      <c r="F720">
        <v>15796</v>
      </c>
      <c r="G720" s="1">
        <v>44472</v>
      </c>
      <c r="H720" s="1"/>
      <c r="I720" s="1">
        <v>44023</v>
      </c>
      <c r="J720" t="s">
        <v>93</v>
      </c>
      <c r="N720" t="s">
        <v>52</v>
      </c>
      <c r="O720" t="s">
        <v>40</v>
      </c>
      <c r="P720" t="s">
        <v>70</v>
      </c>
      <c r="Q720" t="s">
        <v>1437</v>
      </c>
      <c r="R720" t="s">
        <v>63</v>
      </c>
      <c r="S720" t="s">
        <v>841</v>
      </c>
      <c r="T720" t="s">
        <v>260</v>
      </c>
      <c r="U720">
        <v>1</v>
      </c>
      <c r="V720" t="s">
        <v>42</v>
      </c>
      <c r="W720" t="s">
        <v>42</v>
      </c>
      <c r="X720" t="s">
        <v>42</v>
      </c>
      <c r="Y720" t="s">
        <v>42</v>
      </c>
      <c r="AB720" t="s">
        <v>73</v>
      </c>
      <c r="AC720" t="s">
        <v>74</v>
      </c>
      <c r="AD720" t="s">
        <v>46</v>
      </c>
      <c r="AE720">
        <v>2019</v>
      </c>
      <c r="AF720" t="s">
        <v>47</v>
      </c>
      <c r="AG720" t="s">
        <v>48</v>
      </c>
      <c r="AH720" t="s">
        <v>49</v>
      </c>
      <c r="AI720">
        <v>449</v>
      </c>
    </row>
    <row r="721" spans="1:35" hidden="1" x14ac:dyDescent="0.25">
      <c r="A721" t="s">
        <v>34</v>
      </c>
      <c r="B721" t="s">
        <v>35</v>
      </c>
      <c r="C721" t="s">
        <v>426</v>
      </c>
      <c r="D721">
        <v>18043051</v>
      </c>
      <c r="E721" t="s">
        <v>427</v>
      </c>
      <c r="F721">
        <v>15612</v>
      </c>
      <c r="G721" s="1">
        <v>44470</v>
      </c>
      <c r="H721" s="1"/>
      <c r="I721" s="1">
        <v>44105</v>
      </c>
      <c r="J721" t="s">
        <v>69</v>
      </c>
      <c r="N721" t="s">
        <v>52</v>
      </c>
      <c r="O721" t="s">
        <v>40</v>
      </c>
      <c r="P721" t="s">
        <v>99</v>
      </c>
      <c r="Q721" t="s">
        <v>1437</v>
      </c>
      <c r="R721" t="s">
        <v>105</v>
      </c>
      <c r="S721" t="s">
        <v>105</v>
      </c>
      <c r="T721" t="s">
        <v>44</v>
      </c>
      <c r="U721">
        <v>1</v>
      </c>
      <c r="V721" t="s">
        <v>42</v>
      </c>
      <c r="W721" t="s">
        <v>42</v>
      </c>
      <c r="X721" t="s">
        <v>42</v>
      </c>
      <c r="Y721" t="s">
        <v>42</v>
      </c>
      <c r="AB721" t="s">
        <v>73</v>
      </c>
      <c r="AC721" t="s">
        <v>74</v>
      </c>
      <c r="AD721" t="s">
        <v>46</v>
      </c>
      <c r="AE721">
        <v>2019</v>
      </c>
      <c r="AF721" t="s">
        <v>100</v>
      </c>
      <c r="AG721" t="s">
        <v>48</v>
      </c>
      <c r="AH721" t="s">
        <v>49</v>
      </c>
      <c r="AI721">
        <v>365</v>
      </c>
    </row>
    <row r="722" spans="1:35" s="9" customFormat="1" hidden="1" x14ac:dyDescent="0.25">
      <c r="A722" s="9" t="s">
        <v>34</v>
      </c>
      <c r="B722" s="9" t="s">
        <v>35</v>
      </c>
      <c r="C722" s="9" t="s">
        <v>426</v>
      </c>
      <c r="D722" s="9">
        <v>18043051</v>
      </c>
      <c r="E722" s="9" t="s">
        <v>427</v>
      </c>
      <c r="F722" s="9">
        <v>15612</v>
      </c>
      <c r="G722" s="10">
        <v>44470</v>
      </c>
      <c r="H722" s="10"/>
      <c r="I722" s="10">
        <v>44105</v>
      </c>
      <c r="J722" s="9" t="s">
        <v>69</v>
      </c>
      <c r="K722" s="11"/>
      <c r="M722" s="9">
        <v>1</v>
      </c>
      <c r="N722" s="9" t="s">
        <v>52</v>
      </c>
      <c r="O722" s="9" t="s">
        <v>40</v>
      </c>
      <c r="P722" s="9" t="s">
        <v>99</v>
      </c>
      <c r="Q722" t="s">
        <v>1437</v>
      </c>
      <c r="R722" s="9" t="s">
        <v>81</v>
      </c>
      <c r="S722" s="9" t="s">
        <v>245</v>
      </c>
      <c r="T722" s="9" t="s">
        <v>81</v>
      </c>
      <c r="U722" s="9">
        <v>1</v>
      </c>
      <c r="V722" s="9" t="s">
        <v>42</v>
      </c>
      <c r="W722" s="9" t="s">
        <v>42</v>
      </c>
      <c r="X722" s="9" t="s">
        <v>42</v>
      </c>
      <c r="Y722" s="9" t="s">
        <v>42</v>
      </c>
      <c r="AB722" s="9" t="s">
        <v>73</v>
      </c>
      <c r="AC722" s="9" t="s">
        <v>74</v>
      </c>
      <c r="AD722" s="9" t="s">
        <v>46</v>
      </c>
      <c r="AE722" s="9">
        <v>2019</v>
      </c>
      <c r="AF722" s="9" t="s">
        <v>100</v>
      </c>
      <c r="AG722" s="9" t="s">
        <v>48</v>
      </c>
      <c r="AH722" s="9" t="s">
        <v>49</v>
      </c>
      <c r="AI722" s="9">
        <v>365</v>
      </c>
    </row>
    <row r="723" spans="1:35" hidden="1" x14ac:dyDescent="0.25">
      <c r="A723" t="s">
        <v>34</v>
      </c>
      <c r="B723" t="s">
        <v>35</v>
      </c>
      <c r="C723" t="s">
        <v>407</v>
      </c>
      <c r="D723">
        <v>19075187</v>
      </c>
      <c r="E723" t="s">
        <v>408</v>
      </c>
      <c r="F723">
        <v>21600</v>
      </c>
      <c r="G723" s="1">
        <v>44470</v>
      </c>
      <c r="H723" s="1"/>
      <c r="I723" s="1">
        <v>43851</v>
      </c>
      <c r="J723" t="s">
        <v>116</v>
      </c>
      <c r="N723" t="s">
        <v>52</v>
      </c>
      <c r="O723" t="s">
        <v>40</v>
      </c>
      <c r="P723" t="s">
        <v>70</v>
      </c>
      <c r="Q723" t="s">
        <v>1437</v>
      </c>
      <c r="R723" t="s">
        <v>142</v>
      </c>
      <c r="S723" t="s">
        <v>142</v>
      </c>
      <c r="T723" t="s">
        <v>44</v>
      </c>
      <c r="U723">
        <v>1</v>
      </c>
      <c r="V723" t="s">
        <v>42</v>
      </c>
      <c r="W723" t="s">
        <v>42</v>
      </c>
      <c r="X723" t="s">
        <v>42</v>
      </c>
      <c r="Y723" t="s">
        <v>42</v>
      </c>
      <c r="AB723" t="s">
        <v>48</v>
      </c>
      <c r="AC723" t="s">
        <v>58</v>
      </c>
      <c r="AD723" t="s">
        <v>46</v>
      </c>
      <c r="AE723">
        <v>2019</v>
      </c>
      <c r="AF723" t="s">
        <v>47</v>
      </c>
      <c r="AG723" t="s">
        <v>48</v>
      </c>
      <c r="AH723" t="s">
        <v>49</v>
      </c>
      <c r="AI723">
        <v>619</v>
      </c>
    </row>
    <row r="724" spans="1:35" hidden="1" x14ac:dyDescent="0.25">
      <c r="A724" t="s">
        <v>34</v>
      </c>
      <c r="B724" t="s">
        <v>35</v>
      </c>
      <c r="C724" t="s">
        <v>418</v>
      </c>
      <c r="D724">
        <v>18095141</v>
      </c>
      <c r="E724" t="s">
        <v>419</v>
      </c>
      <c r="F724">
        <v>6409</v>
      </c>
      <c r="G724" s="1">
        <v>44305</v>
      </c>
      <c r="H724" s="1"/>
      <c r="I724" s="1">
        <v>44092</v>
      </c>
      <c r="J724" t="s">
        <v>51</v>
      </c>
      <c r="K724" s="2" t="s">
        <v>111</v>
      </c>
      <c r="L724" t="s">
        <v>86</v>
      </c>
      <c r="N724" t="s">
        <v>52</v>
      </c>
      <c r="O724" t="s">
        <v>53</v>
      </c>
      <c r="P724" t="s">
        <v>266</v>
      </c>
      <c r="Q724" t="s">
        <v>1437</v>
      </c>
      <c r="R724" t="s">
        <v>63</v>
      </c>
      <c r="S724" t="s">
        <v>479</v>
      </c>
      <c r="T724" t="s">
        <v>64</v>
      </c>
      <c r="U724">
        <v>1</v>
      </c>
      <c r="V724" t="s">
        <v>49</v>
      </c>
      <c r="W724" t="s">
        <v>42</v>
      </c>
      <c r="X724" t="s">
        <v>49</v>
      </c>
      <c r="Y724" t="s">
        <v>42</v>
      </c>
      <c r="Z724" t="s">
        <v>83</v>
      </c>
      <c r="AB724" t="s">
        <v>48</v>
      </c>
      <c r="AC724" t="s">
        <v>58</v>
      </c>
      <c r="AD724" t="s">
        <v>46</v>
      </c>
      <c r="AE724">
        <v>2019</v>
      </c>
      <c r="AF724" t="s">
        <v>47</v>
      </c>
      <c r="AG724" t="s">
        <v>48</v>
      </c>
      <c r="AH724" t="s">
        <v>49</v>
      </c>
      <c r="AI724">
        <v>213</v>
      </c>
    </row>
    <row r="725" spans="1:35" hidden="1" x14ac:dyDescent="0.25">
      <c r="A725" t="s">
        <v>34</v>
      </c>
      <c r="B725" t="s">
        <v>35</v>
      </c>
      <c r="C725" t="s">
        <v>736</v>
      </c>
      <c r="D725">
        <v>18095079</v>
      </c>
      <c r="E725" t="s">
        <v>737</v>
      </c>
      <c r="F725">
        <v>13164</v>
      </c>
      <c r="G725" s="1">
        <v>44469</v>
      </c>
      <c r="H725" s="1"/>
      <c r="I725" s="1">
        <v>44090</v>
      </c>
      <c r="J725" t="s">
        <v>93</v>
      </c>
      <c r="N725" t="s">
        <v>52</v>
      </c>
      <c r="O725" t="s">
        <v>53</v>
      </c>
      <c r="P725" t="s">
        <v>70</v>
      </c>
      <c r="Q725" t="s">
        <v>1436</v>
      </c>
      <c r="R725" t="s">
        <v>63</v>
      </c>
      <c r="S725" t="s">
        <v>898</v>
      </c>
      <c r="T725" t="s">
        <v>151</v>
      </c>
      <c r="U725">
        <v>1</v>
      </c>
      <c r="V725" t="s">
        <v>42</v>
      </c>
      <c r="W725" t="s">
        <v>42</v>
      </c>
      <c r="X725" t="s">
        <v>42</v>
      </c>
      <c r="Y725" t="s">
        <v>42</v>
      </c>
      <c r="AB725" t="s">
        <v>73</v>
      </c>
      <c r="AC725" t="s">
        <v>74</v>
      </c>
      <c r="AD725" t="s">
        <v>46</v>
      </c>
      <c r="AE725">
        <v>2019</v>
      </c>
      <c r="AF725" t="s">
        <v>47</v>
      </c>
      <c r="AG725" t="s">
        <v>48</v>
      </c>
      <c r="AH725" t="s">
        <v>49</v>
      </c>
      <c r="AI725">
        <v>379</v>
      </c>
    </row>
    <row r="726" spans="1:35" hidden="1" x14ac:dyDescent="0.25">
      <c r="A726" t="s">
        <v>34</v>
      </c>
      <c r="B726" t="s">
        <v>35</v>
      </c>
      <c r="C726" t="s">
        <v>644</v>
      </c>
      <c r="D726">
        <v>19075041</v>
      </c>
      <c r="E726" t="s">
        <v>645</v>
      </c>
      <c r="F726">
        <v>9781</v>
      </c>
      <c r="G726" s="1">
        <v>44457</v>
      </c>
      <c r="H726" s="1"/>
      <c r="I726" s="1">
        <v>44228</v>
      </c>
      <c r="J726" t="s">
        <v>69</v>
      </c>
      <c r="N726" t="s">
        <v>52</v>
      </c>
      <c r="O726" t="s">
        <v>40</v>
      </c>
      <c r="P726" t="s">
        <v>646</v>
      </c>
      <c r="Q726" t="s">
        <v>1437</v>
      </c>
      <c r="R726" t="s">
        <v>172</v>
      </c>
      <c r="S726" t="s">
        <v>172</v>
      </c>
      <c r="T726" t="s">
        <v>44</v>
      </c>
      <c r="U726">
        <v>1</v>
      </c>
      <c r="V726" t="s">
        <v>42</v>
      </c>
      <c r="W726" t="s">
        <v>42</v>
      </c>
      <c r="X726" t="s">
        <v>42</v>
      </c>
      <c r="Y726" t="s">
        <v>42</v>
      </c>
      <c r="AB726" t="s">
        <v>73</v>
      </c>
      <c r="AC726" t="s">
        <v>74</v>
      </c>
      <c r="AD726" t="s">
        <v>46</v>
      </c>
      <c r="AE726">
        <v>2019</v>
      </c>
      <c r="AF726" t="s">
        <v>100</v>
      </c>
      <c r="AG726" t="s">
        <v>48</v>
      </c>
      <c r="AH726" t="s">
        <v>49</v>
      </c>
      <c r="AI726">
        <v>229</v>
      </c>
    </row>
    <row r="727" spans="1:35" hidden="1" x14ac:dyDescent="0.25">
      <c r="A727" t="s">
        <v>34</v>
      </c>
      <c r="B727" t="s">
        <v>35</v>
      </c>
      <c r="C727" t="s">
        <v>264</v>
      </c>
      <c r="D727">
        <v>19075161</v>
      </c>
      <c r="E727" t="s">
        <v>265</v>
      </c>
      <c r="F727">
        <v>15454</v>
      </c>
      <c r="G727" s="1">
        <v>44467</v>
      </c>
      <c r="H727" s="1"/>
      <c r="I727" s="1">
        <v>44092</v>
      </c>
      <c r="J727" t="s">
        <v>93</v>
      </c>
      <c r="K727" s="2" t="s">
        <v>125</v>
      </c>
      <c r="L727" t="s">
        <v>126</v>
      </c>
      <c r="M727">
        <v>1</v>
      </c>
      <c r="N727" t="s">
        <v>52</v>
      </c>
      <c r="O727" t="s">
        <v>53</v>
      </c>
      <c r="P727" t="s">
        <v>266</v>
      </c>
      <c r="Q727" t="s">
        <v>1436</v>
      </c>
      <c r="R727" t="s">
        <v>63</v>
      </c>
      <c r="S727" t="s">
        <v>126</v>
      </c>
      <c r="T727" t="s">
        <v>64</v>
      </c>
      <c r="U727">
        <v>1</v>
      </c>
      <c r="V727" t="s">
        <v>49</v>
      </c>
      <c r="W727" t="s">
        <v>49</v>
      </c>
      <c r="X727" t="s">
        <v>42</v>
      </c>
      <c r="Y727" t="s">
        <v>42</v>
      </c>
      <c r="Z727" t="s">
        <v>65</v>
      </c>
      <c r="AB727" t="s">
        <v>73</v>
      </c>
      <c r="AC727" t="s">
        <v>74</v>
      </c>
      <c r="AD727" t="s">
        <v>46</v>
      </c>
      <c r="AE727">
        <v>2019</v>
      </c>
      <c r="AF727" t="s">
        <v>47</v>
      </c>
      <c r="AG727" t="s">
        <v>48</v>
      </c>
      <c r="AH727" t="s">
        <v>49</v>
      </c>
      <c r="AI727">
        <v>375</v>
      </c>
    </row>
    <row r="728" spans="1:35" hidden="1" x14ac:dyDescent="0.25">
      <c r="A728" t="s">
        <v>34</v>
      </c>
      <c r="B728" t="s">
        <v>35</v>
      </c>
      <c r="C728" t="s">
        <v>792</v>
      </c>
      <c r="D728">
        <v>18095110</v>
      </c>
      <c r="E728" t="s">
        <v>793</v>
      </c>
      <c r="F728">
        <v>27241</v>
      </c>
      <c r="G728" s="1">
        <v>44466</v>
      </c>
      <c r="H728" s="1">
        <v>43801</v>
      </c>
      <c r="I728" s="1">
        <v>43837</v>
      </c>
      <c r="J728" t="s">
        <v>93</v>
      </c>
      <c r="K728" s="2" t="s">
        <v>899</v>
      </c>
      <c r="L728" t="s">
        <v>900</v>
      </c>
      <c r="N728" t="s">
        <v>52</v>
      </c>
      <c r="O728" t="s">
        <v>53</v>
      </c>
      <c r="P728" t="s">
        <v>127</v>
      </c>
      <c r="Q728" t="s">
        <v>1437</v>
      </c>
      <c r="R728" t="s">
        <v>63</v>
      </c>
      <c r="S728" t="s">
        <v>900</v>
      </c>
      <c r="T728" t="s">
        <v>64</v>
      </c>
      <c r="U728">
        <v>1</v>
      </c>
      <c r="V728" t="s">
        <v>49</v>
      </c>
      <c r="W728" t="s">
        <v>42</v>
      </c>
      <c r="X728" t="s">
        <v>49</v>
      </c>
      <c r="Y728" t="s">
        <v>42</v>
      </c>
      <c r="Z728" t="s">
        <v>83</v>
      </c>
      <c r="AB728" t="s">
        <v>73</v>
      </c>
      <c r="AC728" t="s">
        <v>74</v>
      </c>
      <c r="AD728" t="s">
        <v>46</v>
      </c>
      <c r="AE728">
        <v>2019</v>
      </c>
      <c r="AF728" t="s">
        <v>47</v>
      </c>
      <c r="AG728" t="s">
        <v>48</v>
      </c>
      <c r="AH728" t="s">
        <v>49</v>
      </c>
      <c r="AI728">
        <v>629</v>
      </c>
    </row>
    <row r="729" spans="1:35" hidden="1" x14ac:dyDescent="0.25">
      <c r="A729" t="s">
        <v>34</v>
      </c>
      <c r="B729" t="s">
        <v>35</v>
      </c>
      <c r="C729" t="s">
        <v>148</v>
      </c>
      <c r="D729">
        <v>19075169</v>
      </c>
      <c r="E729" t="s">
        <v>149</v>
      </c>
      <c r="F729">
        <v>16743</v>
      </c>
      <c r="G729" s="1">
        <v>44466</v>
      </c>
      <c r="H729" s="1"/>
      <c r="I729" s="1">
        <v>44175</v>
      </c>
      <c r="J729" t="s">
        <v>38</v>
      </c>
      <c r="N729" t="s">
        <v>52</v>
      </c>
      <c r="O729" t="s">
        <v>53</v>
      </c>
      <c r="P729" t="s">
        <v>41</v>
      </c>
      <c r="Q729" t="s">
        <v>1436</v>
      </c>
      <c r="R729" t="s">
        <v>63</v>
      </c>
      <c r="S729" t="s">
        <v>901</v>
      </c>
      <c r="T729" t="s">
        <v>64</v>
      </c>
      <c r="U729">
        <v>1</v>
      </c>
      <c r="V729" t="s">
        <v>49</v>
      </c>
      <c r="W729" t="s">
        <v>42</v>
      </c>
      <c r="X729" t="s">
        <v>49</v>
      </c>
      <c r="Y729" t="s">
        <v>42</v>
      </c>
      <c r="Z729" t="s">
        <v>83</v>
      </c>
      <c r="AB729" t="s">
        <v>301</v>
      </c>
      <c r="AC729" t="s">
        <v>45</v>
      </c>
      <c r="AD729" t="s">
        <v>46</v>
      </c>
      <c r="AE729">
        <v>2019</v>
      </c>
      <c r="AF729" t="s">
        <v>47</v>
      </c>
      <c r="AG729" t="s">
        <v>48</v>
      </c>
      <c r="AH729" t="s">
        <v>49</v>
      </c>
      <c r="AI729">
        <v>291</v>
      </c>
    </row>
    <row r="730" spans="1:35" hidden="1" x14ac:dyDescent="0.25">
      <c r="A730" t="s">
        <v>34</v>
      </c>
      <c r="B730" t="s">
        <v>35</v>
      </c>
      <c r="C730" t="s">
        <v>540</v>
      </c>
      <c r="D730">
        <v>19075034</v>
      </c>
      <c r="E730" t="s">
        <v>541</v>
      </c>
      <c r="F730">
        <v>12807</v>
      </c>
      <c r="G730" s="1">
        <v>44466</v>
      </c>
      <c r="H730" s="1"/>
      <c r="I730" s="1">
        <v>44007</v>
      </c>
      <c r="J730" t="s">
        <v>51</v>
      </c>
      <c r="N730" t="s">
        <v>52</v>
      </c>
      <c r="O730" t="s">
        <v>40</v>
      </c>
      <c r="P730" t="s">
        <v>781</v>
      </c>
      <c r="Q730" t="s">
        <v>1437</v>
      </c>
      <c r="R730" t="s">
        <v>172</v>
      </c>
      <c r="S730" t="s">
        <v>172</v>
      </c>
      <c r="T730" t="s">
        <v>44</v>
      </c>
      <c r="U730">
        <v>1</v>
      </c>
      <c r="V730" t="s">
        <v>42</v>
      </c>
      <c r="W730" t="s">
        <v>42</v>
      </c>
      <c r="X730" t="s">
        <v>42</v>
      </c>
      <c r="Y730" t="s">
        <v>42</v>
      </c>
      <c r="AB730" t="s">
        <v>48</v>
      </c>
      <c r="AC730" t="s">
        <v>58</v>
      </c>
      <c r="AD730" t="s">
        <v>46</v>
      </c>
      <c r="AE730">
        <v>2019</v>
      </c>
      <c r="AF730" t="s">
        <v>47</v>
      </c>
      <c r="AG730" t="s">
        <v>48</v>
      </c>
      <c r="AH730" t="s">
        <v>49</v>
      </c>
      <c r="AI730">
        <v>459</v>
      </c>
    </row>
    <row r="731" spans="1:35" hidden="1" x14ac:dyDescent="0.25">
      <c r="A731" t="s">
        <v>34</v>
      </c>
      <c r="B731" t="s">
        <v>35</v>
      </c>
      <c r="C731" t="s">
        <v>902</v>
      </c>
      <c r="D731">
        <v>19075040</v>
      </c>
      <c r="E731" t="s">
        <v>423</v>
      </c>
      <c r="F731">
        <v>23106</v>
      </c>
      <c r="G731" s="1">
        <v>44466</v>
      </c>
      <c r="H731" s="1"/>
      <c r="I731" s="1">
        <v>44035</v>
      </c>
      <c r="J731" t="s">
        <v>93</v>
      </c>
      <c r="N731" t="s">
        <v>52</v>
      </c>
      <c r="O731" t="s">
        <v>40</v>
      </c>
      <c r="P731" t="s">
        <v>127</v>
      </c>
      <c r="Q731" t="s">
        <v>1437</v>
      </c>
      <c r="R731" t="s">
        <v>142</v>
      </c>
      <c r="S731" t="s">
        <v>142</v>
      </c>
      <c r="T731" t="s">
        <v>44</v>
      </c>
      <c r="U731">
        <v>1</v>
      </c>
      <c r="V731" t="s">
        <v>42</v>
      </c>
      <c r="W731" t="s">
        <v>42</v>
      </c>
      <c r="X731" t="s">
        <v>42</v>
      </c>
      <c r="Y731" t="s">
        <v>42</v>
      </c>
      <c r="AB731" t="s">
        <v>73</v>
      </c>
      <c r="AC731" t="s">
        <v>74</v>
      </c>
      <c r="AD731" t="s">
        <v>46</v>
      </c>
      <c r="AE731">
        <v>2019</v>
      </c>
      <c r="AF731" t="s">
        <v>47</v>
      </c>
      <c r="AG731" t="s">
        <v>48</v>
      </c>
      <c r="AH731" t="s">
        <v>49</v>
      </c>
      <c r="AI731">
        <v>431</v>
      </c>
    </row>
    <row r="732" spans="1:35" hidden="1" x14ac:dyDescent="0.25">
      <c r="A732" t="s">
        <v>34</v>
      </c>
      <c r="B732" t="s">
        <v>35</v>
      </c>
      <c r="E732" t="s">
        <v>572</v>
      </c>
      <c r="F732">
        <v>7021</v>
      </c>
      <c r="G732" s="1">
        <v>44331</v>
      </c>
      <c r="H732" s="1"/>
      <c r="I732" s="1">
        <v>43808</v>
      </c>
      <c r="J732" t="s">
        <v>93</v>
      </c>
      <c r="K732" s="2" t="s">
        <v>402</v>
      </c>
      <c r="L732" t="s">
        <v>128</v>
      </c>
      <c r="N732" t="s">
        <v>52</v>
      </c>
      <c r="O732" t="s">
        <v>53</v>
      </c>
      <c r="P732" t="s">
        <v>70</v>
      </c>
      <c r="Q732" t="s">
        <v>1436</v>
      </c>
      <c r="R732" t="s">
        <v>63</v>
      </c>
      <c r="S732" t="s">
        <v>128</v>
      </c>
      <c r="T732" t="s">
        <v>64</v>
      </c>
      <c r="U732">
        <v>1</v>
      </c>
      <c r="V732" t="s">
        <v>49</v>
      </c>
      <c r="W732" t="s">
        <v>49</v>
      </c>
      <c r="X732" t="s">
        <v>42</v>
      </c>
      <c r="Y732" t="s">
        <v>42</v>
      </c>
      <c r="Z732" t="s">
        <v>65</v>
      </c>
      <c r="AA732" t="s">
        <v>1090</v>
      </c>
      <c r="AB732" t="s">
        <v>73</v>
      </c>
      <c r="AC732" t="s">
        <v>74</v>
      </c>
      <c r="AD732" t="s">
        <v>46</v>
      </c>
      <c r="AE732">
        <v>2019</v>
      </c>
      <c r="AF732" t="s">
        <v>47</v>
      </c>
      <c r="AG732" t="s">
        <v>48</v>
      </c>
      <c r="AH732" t="s">
        <v>49</v>
      </c>
      <c r="AI732">
        <v>523</v>
      </c>
    </row>
    <row r="733" spans="1:35" hidden="1" x14ac:dyDescent="0.25">
      <c r="A733" t="s">
        <v>34</v>
      </c>
      <c r="B733" t="s">
        <v>35</v>
      </c>
      <c r="C733" t="s">
        <v>440</v>
      </c>
      <c r="D733">
        <v>19075130</v>
      </c>
      <c r="E733" t="s">
        <v>441</v>
      </c>
      <c r="F733">
        <v>15014</v>
      </c>
      <c r="G733" s="1">
        <v>44464</v>
      </c>
      <c r="H733" s="1"/>
      <c r="I733" s="1">
        <v>43808</v>
      </c>
      <c r="J733" t="s">
        <v>69</v>
      </c>
      <c r="N733" t="s">
        <v>52</v>
      </c>
      <c r="O733" t="s">
        <v>53</v>
      </c>
      <c r="P733" t="s">
        <v>70</v>
      </c>
      <c r="Q733" t="s">
        <v>1436</v>
      </c>
      <c r="R733" t="s">
        <v>63</v>
      </c>
      <c r="S733" t="s">
        <v>306</v>
      </c>
      <c r="T733" t="s">
        <v>151</v>
      </c>
      <c r="U733">
        <v>1</v>
      </c>
      <c r="V733" t="s">
        <v>42</v>
      </c>
      <c r="W733" t="s">
        <v>42</v>
      </c>
      <c r="X733" t="s">
        <v>42</v>
      </c>
      <c r="Y733" t="s">
        <v>42</v>
      </c>
      <c r="AB733" t="s">
        <v>73</v>
      </c>
      <c r="AC733" t="s">
        <v>74</v>
      </c>
      <c r="AD733" t="s">
        <v>46</v>
      </c>
      <c r="AE733">
        <v>2019</v>
      </c>
      <c r="AF733" t="s">
        <v>47</v>
      </c>
      <c r="AG733" t="s">
        <v>48</v>
      </c>
      <c r="AH733" t="s">
        <v>49</v>
      </c>
      <c r="AI733">
        <v>656</v>
      </c>
    </row>
    <row r="734" spans="1:35" hidden="1" x14ac:dyDescent="0.25">
      <c r="A734" t="s">
        <v>34</v>
      </c>
      <c r="B734" t="s">
        <v>35</v>
      </c>
      <c r="C734" t="s">
        <v>538</v>
      </c>
      <c r="D734">
        <v>18095093</v>
      </c>
      <c r="E734" t="s">
        <v>539</v>
      </c>
      <c r="F734">
        <v>33115</v>
      </c>
      <c r="G734" s="1">
        <v>44623</v>
      </c>
      <c r="H734" s="1"/>
      <c r="I734" s="1">
        <v>43734</v>
      </c>
      <c r="J734" t="s">
        <v>51</v>
      </c>
      <c r="N734" t="s">
        <v>39</v>
      </c>
      <c r="O734" t="s">
        <v>53</v>
      </c>
      <c r="P734" t="s">
        <v>54</v>
      </c>
      <c r="Q734" t="s">
        <v>1437</v>
      </c>
      <c r="R734" t="s">
        <v>63</v>
      </c>
      <c r="S734" t="s">
        <v>1317</v>
      </c>
      <c r="T734" t="s">
        <v>64</v>
      </c>
      <c r="U734">
        <v>1</v>
      </c>
      <c r="V734" t="s">
        <v>49</v>
      </c>
      <c r="W734" t="s">
        <v>49</v>
      </c>
      <c r="X734" t="s">
        <v>42</v>
      </c>
      <c r="Y734" t="s">
        <v>42</v>
      </c>
      <c r="Z734" t="s">
        <v>65</v>
      </c>
      <c r="AA734" t="s">
        <v>1318</v>
      </c>
      <c r="AB734" t="s">
        <v>48</v>
      </c>
      <c r="AC734" t="s">
        <v>58</v>
      </c>
      <c r="AD734" t="s">
        <v>46</v>
      </c>
      <c r="AE734">
        <v>2019</v>
      </c>
      <c r="AF734" t="s">
        <v>47</v>
      </c>
      <c r="AG734" t="s">
        <v>48</v>
      </c>
      <c r="AH734" t="s">
        <v>49</v>
      </c>
      <c r="AI734">
        <v>889</v>
      </c>
    </row>
    <row r="735" spans="1:35" hidden="1" x14ac:dyDescent="0.25">
      <c r="A735" t="s">
        <v>34</v>
      </c>
      <c r="B735" t="s">
        <v>35</v>
      </c>
      <c r="C735" t="s">
        <v>538</v>
      </c>
      <c r="D735">
        <v>18095093</v>
      </c>
      <c r="E735" t="s">
        <v>539</v>
      </c>
      <c r="F735">
        <v>36190</v>
      </c>
      <c r="G735" s="1">
        <v>44713</v>
      </c>
      <c r="H735" s="1">
        <v>43734</v>
      </c>
      <c r="I735" s="1">
        <v>43734</v>
      </c>
      <c r="J735" t="s">
        <v>51</v>
      </c>
      <c r="N735" t="s">
        <v>39</v>
      </c>
      <c r="O735" t="s">
        <v>53</v>
      </c>
      <c r="P735" t="s">
        <v>54</v>
      </c>
      <c r="Q735" t="s">
        <v>1437</v>
      </c>
      <c r="R735" t="s">
        <v>63</v>
      </c>
      <c r="S735" t="s">
        <v>1406</v>
      </c>
      <c r="T735" t="s">
        <v>64</v>
      </c>
      <c r="U735">
        <v>1</v>
      </c>
      <c r="V735" t="s">
        <v>49</v>
      </c>
      <c r="W735" t="s">
        <v>49</v>
      </c>
      <c r="X735" t="s">
        <v>42</v>
      </c>
      <c r="Y735" t="s">
        <v>42</v>
      </c>
      <c r="Z735" t="s">
        <v>65</v>
      </c>
      <c r="AA735" t="s">
        <v>1407</v>
      </c>
      <c r="AB735" t="s">
        <v>48</v>
      </c>
      <c r="AC735" t="s">
        <v>58</v>
      </c>
      <c r="AD735" t="s">
        <v>46</v>
      </c>
      <c r="AE735">
        <v>2019</v>
      </c>
      <c r="AF735" t="s">
        <v>47</v>
      </c>
      <c r="AG735" t="s">
        <v>48</v>
      </c>
      <c r="AH735" t="s">
        <v>49</v>
      </c>
      <c r="AI735">
        <v>979</v>
      </c>
    </row>
    <row r="736" spans="1:35" hidden="1" x14ac:dyDescent="0.25">
      <c r="A736" t="s">
        <v>34</v>
      </c>
      <c r="B736" t="s">
        <v>35</v>
      </c>
      <c r="C736" t="s">
        <v>736</v>
      </c>
      <c r="D736">
        <v>18095079</v>
      </c>
      <c r="E736" t="s">
        <v>737</v>
      </c>
      <c r="F736">
        <v>13164</v>
      </c>
      <c r="G736" s="1">
        <v>44469</v>
      </c>
      <c r="H736" s="1"/>
      <c r="I736" s="1">
        <v>44090</v>
      </c>
      <c r="J736" t="s">
        <v>93</v>
      </c>
      <c r="N736" t="s">
        <v>52</v>
      </c>
      <c r="O736" t="s">
        <v>53</v>
      </c>
      <c r="P736" t="s">
        <v>70</v>
      </c>
      <c r="Q736" t="s">
        <v>1436</v>
      </c>
      <c r="R736" t="s">
        <v>63</v>
      </c>
      <c r="S736" t="s">
        <v>479</v>
      </c>
      <c r="T736" t="s">
        <v>64</v>
      </c>
      <c r="U736">
        <v>1</v>
      </c>
      <c r="V736" t="s">
        <v>49</v>
      </c>
      <c r="W736" t="s">
        <v>42</v>
      </c>
      <c r="X736" t="s">
        <v>49</v>
      </c>
      <c r="Y736" t="s">
        <v>42</v>
      </c>
      <c r="Z736" t="s">
        <v>83</v>
      </c>
      <c r="AB736" t="s">
        <v>73</v>
      </c>
      <c r="AC736" t="s">
        <v>74</v>
      </c>
      <c r="AD736" t="s">
        <v>46</v>
      </c>
      <c r="AE736">
        <v>2019</v>
      </c>
      <c r="AF736" t="s">
        <v>47</v>
      </c>
      <c r="AG736" t="s">
        <v>48</v>
      </c>
      <c r="AH736" t="s">
        <v>49</v>
      </c>
      <c r="AI736">
        <v>379</v>
      </c>
    </row>
    <row r="737" spans="1:35" hidden="1" x14ac:dyDescent="0.25">
      <c r="A737" t="s">
        <v>34</v>
      </c>
      <c r="B737" t="s">
        <v>35</v>
      </c>
      <c r="C737" t="s">
        <v>379</v>
      </c>
      <c r="D737">
        <v>19075084</v>
      </c>
      <c r="E737" t="s">
        <v>380</v>
      </c>
      <c r="F737">
        <v>24030</v>
      </c>
      <c r="G737" s="7">
        <v>44463</v>
      </c>
      <c r="H737" s="1"/>
      <c r="I737" s="1">
        <v>43804</v>
      </c>
      <c r="J737" t="s">
        <v>51</v>
      </c>
      <c r="N737" t="s">
        <v>52</v>
      </c>
      <c r="O737" t="s">
        <v>40</v>
      </c>
      <c r="P737" t="s">
        <v>127</v>
      </c>
      <c r="Q737" t="s">
        <v>1437</v>
      </c>
      <c r="R737" t="s">
        <v>81</v>
      </c>
      <c r="S737" t="s">
        <v>81</v>
      </c>
      <c r="T737" t="s">
        <v>81</v>
      </c>
      <c r="U737">
        <v>1</v>
      </c>
      <c r="V737" t="s">
        <v>42</v>
      </c>
      <c r="W737" t="s">
        <v>42</v>
      </c>
      <c r="X737" t="s">
        <v>42</v>
      </c>
      <c r="Y737" t="s">
        <v>42</v>
      </c>
      <c r="AB737" t="s">
        <v>48</v>
      </c>
      <c r="AC737" t="s">
        <v>58</v>
      </c>
      <c r="AD737" t="s">
        <v>46</v>
      </c>
      <c r="AE737">
        <v>2019</v>
      </c>
      <c r="AF737" t="s">
        <v>47</v>
      </c>
      <c r="AG737" t="s">
        <v>48</v>
      </c>
      <c r="AH737" t="s">
        <v>49</v>
      </c>
      <c r="AI737">
        <v>659</v>
      </c>
    </row>
    <row r="738" spans="1:35" s="21" customFormat="1" hidden="1" x14ac:dyDescent="0.25">
      <c r="A738" s="21" t="s">
        <v>34</v>
      </c>
      <c r="B738" s="21" t="s">
        <v>35</v>
      </c>
      <c r="C738" s="21" t="s">
        <v>543</v>
      </c>
      <c r="D738" s="21">
        <v>18095099</v>
      </c>
      <c r="E738" s="21" t="s">
        <v>544</v>
      </c>
      <c r="F738" s="21">
        <f>10154-7220</f>
        <v>2934</v>
      </c>
      <c r="G738" s="22">
        <v>44616</v>
      </c>
      <c r="H738" s="22">
        <v>44130</v>
      </c>
      <c r="I738" s="22">
        <v>43734</v>
      </c>
      <c r="J738" s="21" t="s">
        <v>51</v>
      </c>
      <c r="K738" s="23" t="s">
        <v>280</v>
      </c>
      <c r="L738" s="21" t="s">
        <v>281</v>
      </c>
      <c r="N738" s="21" t="s">
        <v>39</v>
      </c>
      <c r="O738" s="21" t="s">
        <v>53</v>
      </c>
      <c r="P738" s="21" t="s">
        <v>54</v>
      </c>
      <c r="Q738" t="s">
        <v>1437</v>
      </c>
      <c r="R738" s="21" t="s">
        <v>63</v>
      </c>
      <c r="S738" s="21" t="s">
        <v>281</v>
      </c>
      <c r="T738" s="21" t="s">
        <v>64</v>
      </c>
      <c r="U738" s="21">
        <v>1</v>
      </c>
      <c r="V738" s="21" t="s">
        <v>49</v>
      </c>
      <c r="W738" s="21" t="s">
        <v>49</v>
      </c>
      <c r="X738" s="21" t="s">
        <v>42</v>
      </c>
      <c r="Y738" s="21" t="s">
        <v>42</v>
      </c>
      <c r="Z738" s="21" t="s">
        <v>65</v>
      </c>
      <c r="AB738" s="21" t="s">
        <v>48</v>
      </c>
      <c r="AC738" s="21" t="s">
        <v>58</v>
      </c>
      <c r="AD738" s="21" t="s">
        <v>46</v>
      </c>
      <c r="AE738" s="21">
        <v>2019</v>
      </c>
      <c r="AF738" s="21" t="s">
        <v>47</v>
      </c>
      <c r="AG738" s="21" t="s">
        <v>48</v>
      </c>
      <c r="AH738" s="21" t="s">
        <v>49</v>
      </c>
      <c r="AI738" s="21">
        <v>882</v>
      </c>
    </row>
    <row r="739" spans="1:35" hidden="1" x14ac:dyDescent="0.25">
      <c r="A739" t="s">
        <v>34</v>
      </c>
      <c r="B739" t="s">
        <v>35</v>
      </c>
      <c r="C739" t="s">
        <v>820</v>
      </c>
      <c r="D739">
        <v>18095050</v>
      </c>
      <c r="E739" t="s">
        <v>821</v>
      </c>
      <c r="F739">
        <v>44672</v>
      </c>
      <c r="G739" s="1">
        <v>44462</v>
      </c>
      <c r="H739" s="1"/>
      <c r="I739" s="1">
        <v>43731</v>
      </c>
      <c r="J739" t="s">
        <v>516</v>
      </c>
      <c r="N739" t="s">
        <v>39</v>
      </c>
      <c r="O739" t="s">
        <v>40</v>
      </c>
      <c r="P739" t="s">
        <v>701</v>
      </c>
      <c r="Q739" t="s">
        <v>1437</v>
      </c>
      <c r="R739" t="s">
        <v>197</v>
      </c>
      <c r="S739" t="s">
        <v>197</v>
      </c>
      <c r="T739" t="s">
        <v>44</v>
      </c>
      <c r="U739">
        <v>1</v>
      </c>
      <c r="V739" t="s">
        <v>42</v>
      </c>
      <c r="W739" t="s">
        <v>42</v>
      </c>
      <c r="X739" t="s">
        <v>42</v>
      </c>
      <c r="Y739" t="s">
        <v>42</v>
      </c>
      <c r="AB739" t="s">
        <v>48</v>
      </c>
      <c r="AC739" t="s">
        <v>58</v>
      </c>
      <c r="AD739" t="s">
        <v>46</v>
      </c>
      <c r="AE739">
        <v>2019</v>
      </c>
      <c r="AF739" t="s">
        <v>47</v>
      </c>
      <c r="AG739" t="s">
        <v>48</v>
      </c>
      <c r="AH739" t="s">
        <v>49</v>
      </c>
      <c r="AI739">
        <v>731</v>
      </c>
    </row>
    <row r="740" spans="1:35" hidden="1" x14ac:dyDescent="0.25">
      <c r="A740" t="s">
        <v>34</v>
      </c>
      <c r="B740" t="s">
        <v>35</v>
      </c>
      <c r="C740" t="s">
        <v>257</v>
      </c>
      <c r="D740">
        <v>19075090</v>
      </c>
      <c r="E740" t="s">
        <v>258</v>
      </c>
      <c r="F740">
        <v>55448</v>
      </c>
      <c r="G740" s="1">
        <v>44609</v>
      </c>
      <c r="H740" s="1"/>
      <c r="I740" s="1">
        <v>43816</v>
      </c>
      <c r="J740" t="s">
        <v>51</v>
      </c>
      <c r="K740" s="2" t="s">
        <v>173</v>
      </c>
      <c r="L740" t="s">
        <v>1433</v>
      </c>
      <c r="M740">
        <v>2</v>
      </c>
      <c r="N740" t="s">
        <v>52</v>
      </c>
      <c r="O740" t="s">
        <v>40</v>
      </c>
      <c r="P740" t="s">
        <v>259</v>
      </c>
      <c r="Q740" t="s">
        <v>1437</v>
      </c>
      <c r="R740" t="s">
        <v>63</v>
      </c>
      <c r="S740" t="s">
        <v>1433</v>
      </c>
      <c r="T740" t="s">
        <v>64</v>
      </c>
      <c r="U740">
        <v>1</v>
      </c>
      <c r="V740" t="s">
        <v>49</v>
      </c>
      <c r="W740" t="s">
        <v>49</v>
      </c>
      <c r="X740" t="s">
        <v>42</v>
      </c>
      <c r="Y740" t="s">
        <v>42</v>
      </c>
      <c r="Z740" t="s">
        <v>65</v>
      </c>
      <c r="AA740" t="s">
        <v>1428</v>
      </c>
      <c r="AB740" t="s">
        <v>48</v>
      </c>
      <c r="AC740" t="s">
        <v>58</v>
      </c>
      <c r="AD740" t="s">
        <v>46</v>
      </c>
      <c r="AE740">
        <v>2019</v>
      </c>
      <c r="AF740" t="s">
        <v>47</v>
      </c>
      <c r="AG740" t="s">
        <v>48</v>
      </c>
      <c r="AH740" t="s">
        <v>49</v>
      </c>
      <c r="AI740">
        <v>793</v>
      </c>
    </row>
    <row r="741" spans="1:35" hidden="1" x14ac:dyDescent="0.25">
      <c r="A741" t="s">
        <v>34</v>
      </c>
      <c r="B741" t="s">
        <v>35</v>
      </c>
      <c r="C741" t="s">
        <v>538</v>
      </c>
      <c r="D741">
        <v>18095093</v>
      </c>
      <c r="E741" t="s">
        <v>539</v>
      </c>
      <c r="F741">
        <v>36190</v>
      </c>
      <c r="G741" s="1">
        <v>44713</v>
      </c>
      <c r="H741" s="1">
        <v>43734</v>
      </c>
      <c r="I741" s="1">
        <v>43734</v>
      </c>
      <c r="J741" t="s">
        <v>51</v>
      </c>
      <c r="N741" t="s">
        <v>39</v>
      </c>
      <c r="O741" t="s">
        <v>53</v>
      </c>
      <c r="P741" t="s">
        <v>54</v>
      </c>
      <c r="Q741" t="s">
        <v>1437</v>
      </c>
      <c r="R741" t="s">
        <v>63</v>
      </c>
      <c r="S741" t="s">
        <v>1419</v>
      </c>
      <c r="T741" t="s">
        <v>64</v>
      </c>
      <c r="U741">
        <v>1</v>
      </c>
      <c r="V741" t="s">
        <v>49</v>
      </c>
      <c r="W741" t="s">
        <v>49</v>
      </c>
      <c r="X741" t="s">
        <v>42</v>
      </c>
      <c r="Y741" t="s">
        <v>42</v>
      </c>
      <c r="Z741" t="s">
        <v>65</v>
      </c>
      <c r="AA741" t="s">
        <v>1407</v>
      </c>
      <c r="AB741" t="s">
        <v>48</v>
      </c>
      <c r="AC741" t="s">
        <v>58</v>
      </c>
      <c r="AD741" t="s">
        <v>46</v>
      </c>
      <c r="AE741">
        <v>2019</v>
      </c>
      <c r="AF741" t="s">
        <v>47</v>
      </c>
      <c r="AG741" t="s">
        <v>48</v>
      </c>
      <c r="AH741" t="s">
        <v>49</v>
      </c>
      <c r="AI741">
        <v>979</v>
      </c>
    </row>
    <row r="742" spans="1:35" hidden="1" x14ac:dyDescent="0.25">
      <c r="A742" t="s">
        <v>34</v>
      </c>
      <c r="B742" t="s">
        <v>35</v>
      </c>
      <c r="C742" t="s">
        <v>453</v>
      </c>
      <c r="D742">
        <v>19075083</v>
      </c>
      <c r="E742" t="s">
        <v>68</v>
      </c>
      <c r="G742" s="1">
        <v>44034</v>
      </c>
      <c r="H742" s="1"/>
      <c r="I742" s="1">
        <v>43899</v>
      </c>
      <c r="J742" t="s">
        <v>93</v>
      </c>
      <c r="N742" t="s">
        <v>52</v>
      </c>
      <c r="O742" t="s">
        <v>53</v>
      </c>
      <c r="P742" t="s">
        <v>1324</v>
      </c>
      <c r="Q742" t="s">
        <v>1436</v>
      </c>
      <c r="R742" t="s">
        <v>63</v>
      </c>
      <c r="S742" t="s">
        <v>1325</v>
      </c>
      <c r="T742" t="s">
        <v>256</v>
      </c>
      <c r="U742">
        <v>1</v>
      </c>
      <c r="V742" t="s">
        <v>42</v>
      </c>
      <c r="W742" t="s">
        <v>42</v>
      </c>
      <c r="X742" t="s">
        <v>42</v>
      </c>
      <c r="Y742" t="s">
        <v>42</v>
      </c>
      <c r="AB742" t="s">
        <v>73</v>
      </c>
      <c r="AC742" t="s">
        <v>74</v>
      </c>
      <c r="AD742" t="s">
        <v>46</v>
      </c>
      <c r="AE742">
        <v>2019</v>
      </c>
      <c r="AF742" t="s">
        <v>47</v>
      </c>
      <c r="AG742" t="s">
        <v>48</v>
      </c>
      <c r="AH742" t="s">
        <v>49</v>
      </c>
      <c r="AI742">
        <v>135</v>
      </c>
    </row>
    <row r="743" spans="1:35" hidden="1" x14ac:dyDescent="0.25">
      <c r="A743" t="s">
        <v>34</v>
      </c>
      <c r="B743" t="s">
        <v>35</v>
      </c>
      <c r="C743" t="s">
        <v>453</v>
      </c>
      <c r="D743">
        <v>19075083</v>
      </c>
      <c r="E743" t="s">
        <v>68</v>
      </c>
      <c r="G743" s="1">
        <v>44034</v>
      </c>
      <c r="H743" s="1"/>
      <c r="I743" s="1">
        <v>43899</v>
      </c>
      <c r="J743" t="s">
        <v>93</v>
      </c>
      <c r="N743" t="s">
        <v>52</v>
      </c>
      <c r="O743" t="s">
        <v>53</v>
      </c>
      <c r="P743" t="s">
        <v>1324</v>
      </c>
      <c r="Q743" t="s">
        <v>1436</v>
      </c>
      <c r="R743" t="s">
        <v>63</v>
      </c>
      <c r="S743" t="s">
        <v>1144</v>
      </c>
      <c r="T743" t="s">
        <v>256</v>
      </c>
      <c r="U743">
        <v>1</v>
      </c>
      <c r="V743" t="s">
        <v>42</v>
      </c>
      <c r="W743" t="s">
        <v>42</v>
      </c>
      <c r="X743" t="s">
        <v>42</v>
      </c>
      <c r="Y743" t="s">
        <v>42</v>
      </c>
      <c r="AB743" t="s">
        <v>73</v>
      </c>
      <c r="AC743" t="s">
        <v>74</v>
      </c>
      <c r="AD743" t="s">
        <v>46</v>
      </c>
      <c r="AE743">
        <v>2019</v>
      </c>
      <c r="AF743" t="s">
        <v>47</v>
      </c>
      <c r="AG743" t="s">
        <v>48</v>
      </c>
      <c r="AH743" t="s">
        <v>49</v>
      </c>
      <c r="AI743">
        <v>135</v>
      </c>
    </row>
    <row r="744" spans="1:35" hidden="1" x14ac:dyDescent="0.25">
      <c r="A744" t="s">
        <v>34</v>
      </c>
      <c r="B744" t="s">
        <v>35</v>
      </c>
      <c r="C744" t="s">
        <v>909</v>
      </c>
      <c r="D744">
        <v>19075284</v>
      </c>
      <c r="E744" t="s">
        <v>910</v>
      </c>
      <c r="F744">
        <v>8537</v>
      </c>
      <c r="G744" s="1">
        <v>44461</v>
      </c>
      <c r="H744" s="1"/>
      <c r="I744" s="1">
        <v>43808</v>
      </c>
      <c r="J744" t="s">
        <v>51</v>
      </c>
      <c r="N744" t="s">
        <v>52</v>
      </c>
      <c r="O744" t="s">
        <v>40</v>
      </c>
      <c r="P744" t="s">
        <v>88</v>
      </c>
      <c r="Q744" t="s">
        <v>1437</v>
      </c>
      <c r="R744" t="s">
        <v>63</v>
      </c>
      <c r="S744" t="s">
        <v>911</v>
      </c>
      <c r="T744" t="s">
        <v>64</v>
      </c>
      <c r="U744">
        <v>1</v>
      </c>
      <c r="V744" t="s">
        <v>49</v>
      </c>
      <c r="W744" t="s">
        <v>49</v>
      </c>
      <c r="X744" t="s">
        <v>42</v>
      </c>
      <c r="Y744" t="s">
        <v>42</v>
      </c>
      <c r="Z744" t="s">
        <v>65</v>
      </c>
      <c r="AA744" t="s">
        <v>906</v>
      </c>
      <c r="AB744" t="s">
        <v>48</v>
      </c>
      <c r="AC744" t="s">
        <v>58</v>
      </c>
      <c r="AD744" t="s">
        <v>46</v>
      </c>
      <c r="AE744">
        <v>2019</v>
      </c>
      <c r="AF744" t="s">
        <v>47</v>
      </c>
      <c r="AG744" t="s">
        <v>48</v>
      </c>
      <c r="AH744" t="s">
        <v>49</v>
      </c>
      <c r="AI744">
        <v>653</v>
      </c>
    </row>
    <row r="745" spans="1:35" hidden="1" x14ac:dyDescent="0.25">
      <c r="A745" t="s">
        <v>34</v>
      </c>
      <c r="B745" t="s">
        <v>35</v>
      </c>
      <c r="C745" t="s">
        <v>909</v>
      </c>
      <c r="D745">
        <v>19075284</v>
      </c>
      <c r="E745" t="s">
        <v>910</v>
      </c>
      <c r="F745">
        <v>8537</v>
      </c>
      <c r="G745" s="1">
        <v>44461</v>
      </c>
      <c r="H745" s="1"/>
      <c r="I745" s="1">
        <v>43808</v>
      </c>
      <c r="J745" t="s">
        <v>51</v>
      </c>
      <c r="N745" t="s">
        <v>52</v>
      </c>
      <c r="O745" t="s">
        <v>40</v>
      </c>
      <c r="P745" t="s">
        <v>88</v>
      </c>
      <c r="Q745" t="s">
        <v>1437</v>
      </c>
      <c r="R745" t="s">
        <v>172</v>
      </c>
      <c r="S745" t="s">
        <v>172</v>
      </c>
      <c r="T745" t="s">
        <v>44</v>
      </c>
      <c r="U745">
        <v>1</v>
      </c>
      <c r="V745" t="s">
        <v>42</v>
      </c>
      <c r="W745" t="s">
        <v>42</v>
      </c>
      <c r="X745" t="s">
        <v>42</v>
      </c>
      <c r="Y745" t="s">
        <v>42</v>
      </c>
      <c r="AB745" t="s">
        <v>48</v>
      </c>
      <c r="AC745" t="s">
        <v>58</v>
      </c>
      <c r="AD745" t="s">
        <v>46</v>
      </c>
      <c r="AE745">
        <v>2019</v>
      </c>
      <c r="AF745" t="s">
        <v>47</v>
      </c>
      <c r="AG745" t="s">
        <v>48</v>
      </c>
      <c r="AH745" t="s">
        <v>49</v>
      </c>
      <c r="AI745">
        <v>653</v>
      </c>
    </row>
    <row r="746" spans="1:35" hidden="1" x14ac:dyDescent="0.25">
      <c r="A746" t="s">
        <v>34</v>
      </c>
      <c r="B746" t="s">
        <v>35</v>
      </c>
      <c r="C746" t="s">
        <v>762</v>
      </c>
      <c r="D746">
        <v>19075209</v>
      </c>
      <c r="E746" t="s">
        <v>763</v>
      </c>
      <c r="G746" s="1">
        <v>43900</v>
      </c>
      <c r="H746" s="1"/>
      <c r="I746" s="1">
        <v>43818</v>
      </c>
      <c r="J746" t="s">
        <v>93</v>
      </c>
      <c r="K746" s="2" t="s">
        <v>209</v>
      </c>
      <c r="L746" t="s">
        <v>210</v>
      </c>
      <c r="M746">
        <v>2</v>
      </c>
      <c r="N746" t="s">
        <v>52</v>
      </c>
      <c r="O746" t="s">
        <v>170</v>
      </c>
      <c r="Q746" t="s">
        <v>1436</v>
      </c>
      <c r="R746" t="s">
        <v>63</v>
      </c>
      <c r="S746" t="s">
        <v>210</v>
      </c>
      <c r="T746" t="s">
        <v>64</v>
      </c>
      <c r="U746">
        <v>1</v>
      </c>
      <c r="V746" t="s">
        <v>49</v>
      </c>
      <c r="W746" t="s">
        <v>49</v>
      </c>
      <c r="X746" t="s">
        <v>42</v>
      </c>
      <c r="Y746" t="s">
        <v>42</v>
      </c>
      <c r="Z746" t="s">
        <v>65</v>
      </c>
      <c r="AB746" t="s">
        <v>73</v>
      </c>
      <c r="AC746" t="s">
        <v>74</v>
      </c>
      <c r="AD746" t="s">
        <v>46</v>
      </c>
      <c r="AE746">
        <v>2019</v>
      </c>
      <c r="AF746" t="s">
        <v>47</v>
      </c>
      <c r="AG746" t="s">
        <v>48</v>
      </c>
      <c r="AH746" t="s">
        <v>49</v>
      </c>
      <c r="AI746">
        <v>82</v>
      </c>
    </row>
    <row r="747" spans="1:35" hidden="1" x14ac:dyDescent="0.25">
      <c r="A747" t="s">
        <v>34</v>
      </c>
      <c r="B747" t="s">
        <v>35</v>
      </c>
      <c r="C747" t="s">
        <v>400</v>
      </c>
      <c r="D747">
        <v>18095108</v>
      </c>
      <c r="E747" t="s">
        <v>401</v>
      </c>
      <c r="F747">
        <v>31684</v>
      </c>
      <c r="G747" s="1">
        <v>44460</v>
      </c>
      <c r="H747" s="1"/>
      <c r="I747" s="1">
        <v>43804</v>
      </c>
      <c r="J747" t="s">
        <v>51</v>
      </c>
      <c r="N747" t="s">
        <v>52</v>
      </c>
      <c r="O747" t="s">
        <v>40</v>
      </c>
      <c r="P747" t="s">
        <v>127</v>
      </c>
      <c r="Q747" t="s">
        <v>1437</v>
      </c>
      <c r="R747" t="s">
        <v>233</v>
      </c>
      <c r="S747" t="s">
        <v>233</v>
      </c>
      <c r="T747" t="s">
        <v>44</v>
      </c>
      <c r="U747">
        <v>1</v>
      </c>
      <c r="V747" t="s">
        <v>42</v>
      </c>
      <c r="W747" t="s">
        <v>42</v>
      </c>
      <c r="X747" t="s">
        <v>42</v>
      </c>
      <c r="Y747" t="s">
        <v>42</v>
      </c>
      <c r="AA747" t="s">
        <v>914</v>
      </c>
      <c r="AB747" t="s">
        <v>48</v>
      </c>
      <c r="AC747" t="s">
        <v>58</v>
      </c>
      <c r="AD747" t="s">
        <v>46</v>
      </c>
      <c r="AE747">
        <v>2019</v>
      </c>
      <c r="AF747" t="s">
        <v>47</v>
      </c>
      <c r="AG747" t="s">
        <v>48</v>
      </c>
      <c r="AH747" t="s">
        <v>49</v>
      </c>
      <c r="AI747">
        <v>656</v>
      </c>
    </row>
    <row r="748" spans="1:35" hidden="1" x14ac:dyDescent="0.25">
      <c r="A748" t="s">
        <v>34</v>
      </c>
      <c r="B748" t="s">
        <v>35</v>
      </c>
      <c r="C748" t="s">
        <v>934</v>
      </c>
      <c r="D748">
        <v>19075062</v>
      </c>
      <c r="E748" t="s">
        <v>935</v>
      </c>
      <c r="F748">
        <v>34686</v>
      </c>
      <c r="G748" s="1">
        <v>44418</v>
      </c>
      <c r="H748" s="1"/>
      <c r="I748" s="1">
        <v>43983</v>
      </c>
      <c r="J748" t="s">
        <v>51</v>
      </c>
      <c r="N748" t="s">
        <v>52</v>
      </c>
      <c r="O748" t="s">
        <v>40</v>
      </c>
      <c r="P748" t="s">
        <v>259</v>
      </c>
      <c r="Q748" t="s">
        <v>1437</v>
      </c>
      <c r="R748" t="s">
        <v>63</v>
      </c>
      <c r="S748" t="s">
        <v>479</v>
      </c>
      <c r="T748" t="s">
        <v>64</v>
      </c>
      <c r="U748">
        <v>1</v>
      </c>
      <c r="V748" t="s">
        <v>49</v>
      </c>
      <c r="W748" t="s">
        <v>42</v>
      </c>
      <c r="X748" t="s">
        <v>49</v>
      </c>
      <c r="Y748" t="s">
        <v>42</v>
      </c>
      <c r="Z748" t="s">
        <v>83</v>
      </c>
      <c r="AB748" t="s">
        <v>48</v>
      </c>
      <c r="AC748" t="s">
        <v>58</v>
      </c>
      <c r="AD748" t="s">
        <v>46</v>
      </c>
      <c r="AE748">
        <v>2019</v>
      </c>
      <c r="AF748" t="s">
        <v>47</v>
      </c>
      <c r="AG748" t="s">
        <v>48</v>
      </c>
      <c r="AH748" t="s">
        <v>49</v>
      </c>
      <c r="AI748">
        <v>435</v>
      </c>
    </row>
    <row r="749" spans="1:35" hidden="1" x14ac:dyDescent="0.25">
      <c r="A749" t="s">
        <v>34</v>
      </c>
      <c r="B749" t="s">
        <v>35</v>
      </c>
      <c r="C749" t="s">
        <v>228</v>
      </c>
      <c r="D749">
        <v>19075123</v>
      </c>
      <c r="E749" t="s">
        <v>229</v>
      </c>
      <c r="F749">
        <v>15094</v>
      </c>
      <c r="G749" s="1">
        <v>44123</v>
      </c>
      <c r="H749" s="1"/>
      <c r="I749" s="1">
        <v>43818</v>
      </c>
      <c r="J749" t="s">
        <v>51</v>
      </c>
      <c r="N749" t="s">
        <v>52</v>
      </c>
      <c r="O749" t="s">
        <v>40</v>
      </c>
      <c r="P749" t="s">
        <v>236</v>
      </c>
      <c r="Q749" t="s">
        <v>1436</v>
      </c>
      <c r="R749" t="s">
        <v>63</v>
      </c>
      <c r="S749" t="s">
        <v>343</v>
      </c>
      <c r="T749" t="s">
        <v>344</v>
      </c>
      <c r="U749">
        <v>1</v>
      </c>
      <c r="V749" t="s">
        <v>42</v>
      </c>
      <c r="W749" t="s">
        <v>42</v>
      </c>
      <c r="X749" t="s">
        <v>42</v>
      </c>
      <c r="Y749" t="s">
        <v>42</v>
      </c>
      <c r="AB749" t="s">
        <v>48</v>
      </c>
      <c r="AC749" t="s">
        <v>58</v>
      </c>
      <c r="AD749" t="s">
        <v>46</v>
      </c>
      <c r="AE749">
        <v>2019</v>
      </c>
      <c r="AF749" t="s">
        <v>47</v>
      </c>
      <c r="AG749" t="s">
        <v>48</v>
      </c>
      <c r="AH749" t="s">
        <v>49</v>
      </c>
      <c r="AI749">
        <v>305</v>
      </c>
    </row>
    <row r="750" spans="1:35" hidden="1" x14ac:dyDescent="0.25">
      <c r="A750" t="s">
        <v>34</v>
      </c>
      <c r="B750" t="s">
        <v>35</v>
      </c>
      <c r="C750" t="s">
        <v>284</v>
      </c>
      <c r="D750">
        <v>19075164</v>
      </c>
      <c r="E750" t="s">
        <v>285</v>
      </c>
      <c r="F750">
        <v>34092</v>
      </c>
      <c r="G750" s="1">
        <v>44460</v>
      </c>
      <c r="H750" s="1"/>
      <c r="I750" s="1">
        <v>43818</v>
      </c>
      <c r="J750" t="s">
        <v>51</v>
      </c>
      <c r="N750" t="s">
        <v>52</v>
      </c>
      <c r="O750" t="s">
        <v>40</v>
      </c>
      <c r="Q750" t="s">
        <v>1437</v>
      </c>
      <c r="R750" t="s">
        <v>81</v>
      </c>
      <c r="S750" t="s">
        <v>81</v>
      </c>
      <c r="T750" t="s">
        <v>81</v>
      </c>
      <c r="U750">
        <v>1</v>
      </c>
      <c r="V750" t="s">
        <v>42</v>
      </c>
      <c r="W750" t="s">
        <v>42</v>
      </c>
      <c r="X750" t="s">
        <v>42</v>
      </c>
      <c r="Y750" t="s">
        <v>42</v>
      </c>
      <c r="AB750" t="s">
        <v>48</v>
      </c>
      <c r="AC750" t="s">
        <v>58</v>
      </c>
      <c r="AD750" t="s">
        <v>46</v>
      </c>
      <c r="AE750">
        <v>2019</v>
      </c>
      <c r="AF750" t="s">
        <v>47</v>
      </c>
      <c r="AG750" t="s">
        <v>48</v>
      </c>
      <c r="AH750" t="s">
        <v>49</v>
      </c>
      <c r="AI750">
        <v>642</v>
      </c>
    </row>
    <row r="751" spans="1:35" hidden="1" x14ac:dyDescent="0.25">
      <c r="A751" t="s">
        <v>34</v>
      </c>
      <c r="B751" t="s">
        <v>35</v>
      </c>
      <c r="E751" t="s">
        <v>916</v>
      </c>
      <c r="F751">
        <v>497</v>
      </c>
      <c r="G751" s="1">
        <v>44459</v>
      </c>
      <c r="H751" s="1"/>
      <c r="I751" s="1">
        <v>43808</v>
      </c>
      <c r="J751" t="s">
        <v>51</v>
      </c>
      <c r="N751" t="s">
        <v>52</v>
      </c>
      <c r="O751" t="s">
        <v>53</v>
      </c>
      <c r="P751" t="s">
        <v>32</v>
      </c>
      <c r="Q751" t="s">
        <v>1436</v>
      </c>
      <c r="R751" t="s">
        <v>63</v>
      </c>
      <c r="S751" t="s">
        <v>322</v>
      </c>
      <c r="T751" t="s">
        <v>151</v>
      </c>
      <c r="U751">
        <v>1</v>
      </c>
      <c r="V751" t="s">
        <v>42</v>
      </c>
      <c r="W751" t="s">
        <v>42</v>
      </c>
      <c r="X751" t="s">
        <v>42</v>
      </c>
      <c r="Y751" t="s">
        <v>42</v>
      </c>
      <c r="AA751" t="s">
        <v>438</v>
      </c>
      <c r="AB751" t="s">
        <v>48</v>
      </c>
      <c r="AC751" t="s">
        <v>58</v>
      </c>
      <c r="AD751" t="s">
        <v>46</v>
      </c>
      <c r="AE751">
        <v>2019</v>
      </c>
      <c r="AF751" t="s">
        <v>47</v>
      </c>
      <c r="AG751" t="s">
        <v>48</v>
      </c>
      <c r="AH751" t="s">
        <v>49</v>
      </c>
      <c r="AI751">
        <v>651</v>
      </c>
    </row>
    <row r="752" spans="1:35" hidden="1" x14ac:dyDescent="0.25">
      <c r="A752" t="s">
        <v>34</v>
      </c>
      <c r="B752" t="s">
        <v>35</v>
      </c>
      <c r="C752" t="s">
        <v>560</v>
      </c>
      <c r="D752">
        <v>18095111</v>
      </c>
      <c r="E752" t="s">
        <v>561</v>
      </c>
      <c r="F752">
        <v>13454</v>
      </c>
      <c r="G752" s="1">
        <v>44618</v>
      </c>
      <c r="H752" s="1"/>
      <c r="I752" s="1">
        <v>44089</v>
      </c>
      <c r="J752" t="s">
        <v>69</v>
      </c>
      <c r="N752" t="s">
        <v>52</v>
      </c>
      <c r="O752" t="s">
        <v>40</v>
      </c>
      <c r="P752" t="s">
        <v>54</v>
      </c>
      <c r="Q752" t="s">
        <v>1437</v>
      </c>
      <c r="R752" t="s">
        <v>63</v>
      </c>
      <c r="S752" t="s">
        <v>368</v>
      </c>
      <c r="T752" t="s">
        <v>64</v>
      </c>
      <c r="U752">
        <v>1</v>
      </c>
      <c r="V752" t="s">
        <v>49</v>
      </c>
      <c r="W752" t="s">
        <v>42</v>
      </c>
      <c r="X752" t="s">
        <v>49</v>
      </c>
      <c r="Y752" t="s">
        <v>42</v>
      </c>
      <c r="Z752" t="s">
        <v>83</v>
      </c>
      <c r="AA752" t="s">
        <v>562</v>
      </c>
      <c r="AB752" t="s">
        <v>73</v>
      </c>
      <c r="AC752" t="s">
        <v>74</v>
      </c>
      <c r="AD752" t="s">
        <v>46</v>
      </c>
      <c r="AE752">
        <v>2019</v>
      </c>
      <c r="AF752" t="s">
        <v>47</v>
      </c>
      <c r="AG752" t="s">
        <v>48</v>
      </c>
      <c r="AH752" t="s">
        <v>49</v>
      </c>
      <c r="AI752">
        <v>529</v>
      </c>
    </row>
    <row r="753" spans="1:35" hidden="1" x14ac:dyDescent="0.25">
      <c r="A753" t="s">
        <v>34</v>
      </c>
      <c r="B753" t="s">
        <v>35</v>
      </c>
      <c r="C753" t="s">
        <v>212</v>
      </c>
      <c r="D753">
        <v>19075281</v>
      </c>
      <c r="E753" t="s">
        <v>213</v>
      </c>
      <c r="F753">
        <v>6324</v>
      </c>
      <c r="G753" s="1">
        <v>44454</v>
      </c>
      <c r="H753" s="1"/>
      <c r="I753" s="1">
        <v>44268</v>
      </c>
      <c r="J753" t="s">
        <v>51</v>
      </c>
      <c r="N753" t="s">
        <v>52</v>
      </c>
      <c r="O753" t="s">
        <v>40</v>
      </c>
      <c r="Q753" t="s">
        <v>1437</v>
      </c>
      <c r="R753" t="s">
        <v>81</v>
      </c>
      <c r="S753" t="s">
        <v>81</v>
      </c>
      <c r="T753" t="s">
        <v>81</v>
      </c>
      <c r="U753">
        <v>1</v>
      </c>
      <c r="V753" t="s">
        <v>42</v>
      </c>
      <c r="W753" t="s">
        <v>42</v>
      </c>
      <c r="X753" t="s">
        <v>42</v>
      </c>
      <c r="Y753" t="s">
        <v>42</v>
      </c>
      <c r="AA753" t="s">
        <v>918</v>
      </c>
      <c r="AB753" t="s">
        <v>48</v>
      </c>
      <c r="AC753" t="s">
        <v>58</v>
      </c>
      <c r="AD753" t="s">
        <v>46</v>
      </c>
      <c r="AE753">
        <v>2019</v>
      </c>
      <c r="AF753" t="s">
        <v>47</v>
      </c>
      <c r="AG753" t="s">
        <v>48</v>
      </c>
      <c r="AH753" t="s">
        <v>49</v>
      </c>
      <c r="AI753">
        <v>186</v>
      </c>
    </row>
    <row r="754" spans="1:35" hidden="1" x14ac:dyDescent="0.25">
      <c r="A754" t="s">
        <v>34</v>
      </c>
      <c r="B754" t="s">
        <v>35</v>
      </c>
      <c r="C754" t="s">
        <v>919</v>
      </c>
      <c r="D754">
        <v>18095087</v>
      </c>
      <c r="E754" t="s">
        <v>920</v>
      </c>
      <c r="F754">
        <v>5612</v>
      </c>
      <c r="G754" s="1">
        <v>44450</v>
      </c>
      <c r="H754" s="1">
        <v>44450</v>
      </c>
      <c r="I754" s="1">
        <v>44216</v>
      </c>
      <c r="J754" t="s">
        <v>69</v>
      </c>
      <c r="K754" s="2" t="s">
        <v>921</v>
      </c>
      <c r="L754" t="s">
        <v>922</v>
      </c>
      <c r="M754">
        <v>1</v>
      </c>
      <c r="N754" t="s">
        <v>52</v>
      </c>
      <c r="O754" t="s">
        <v>53</v>
      </c>
      <c r="Q754" t="s">
        <v>1436</v>
      </c>
      <c r="R754" t="s">
        <v>63</v>
      </c>
      <c r="S754" t="s">
        <v>922</v>
      </c>
      <c r="T754" t="s">
        <v>64</v>
      </c>
      <c r="U754">
        <v>1</v>
      </c>
      <c r="V754" t="s">
        <v>49</v>
      </c>
      <c r="W754" t="s">
        <v>49</v>
      </c>
      <c r="X754" t="s">
        <v>42</v>
      </c>
      <c r="Y754" t="s">
        <v>42</v>
      </c>
      <c r="Z754" t="s">
        <v>65</v>
      </c>
      <c r="AB754" t="s">
        <v>73</v>
      </c>
      <c r="AC754" t="s">
        <v>74</v>
      </c>
      <c r="AD754" t="s">
        <v>46</v>
      </c>
      <c r="AE754">
        <v>2019</v>
      </c>
      <c r="AF754" t="s">
        <v>100</v>
      </c>
      <c r="AG754" t="s">
        <v>48</v>
      </c>
      <c r="AI754">
        <v>234</v>
      </c>
    </row>
    <row r="755" spans="1:35" hidden="1" x14ac:dyDescent="0.25">
      <c r="A755" t="s">
        <v>34</v>
      </c>
      <c r="B755" t="s">
        <v>35</v>
      </c>
      <c r="C755" t="s">
        <v>207</v>
      </c>
      <c r="D755">
        <v>19075202</v>
      </c>
      <c r="E755" t="s">
        <v>208</v>
      </c>
      <c r="F755">
        <v>41200</v>
      </c>
      <c r="G755" s="1">
        <v>44691</v>
      </c>
      <c r="H755" s="1"/>
      <c r="I755" s="1">
        <v>43899</v>
      </c>
      <c r="J755" t="s">
        <v>51</v>
      </c>
      <c r="K755" s="2" t="s">
        <v>209</v>
      </c>
      <c r="L755" t="s">
        <v>210</v>
      </c>
      <c r="N755" t="s">
        <v>52</v>
      </c>
      <c r="O755" t="s">
        <v>53</v>
      </c>
      <c r="P755" t="s">
        <v>211</v>
      </c>
      <c r="Q755" t="s">
        <v>1437</v>
      </c>
      <c r="R755" t="s">
        <v>63</v>
      </c>
      <c r="S755" t="s">
        <v>210</v>
      </c>
      <c r="T755" t="s">
        <v>64</v>
      </c>
      <c r="U755">
        <v>1</v>
      </c>
      <c r="V755" t="s">
        <v>49</v>
      </c>
      <c r="W755" t="s">
        <v>49</v>
      </c>
      <c r="X755" t="s">
        <v>42</v>
      </c>
      <c r="Y755" t="s">
        <v>42</v>
      </c>
      <c r="Z755" t="s">
        <v>65</v>
      </c>
      <c r="AB755" t="s">
        <v>48</v>
      </c>
      <c r="AC755" t="s">
        <v>58</v>
      </c>
      <c r="AD755" t="s">
        <v>46</v>
      </c>
      <c r="AE755">
        <v>2019</v>
      </c>
      <c r="AF755" t="s">
        <v>47</v>
      </c>
      <c r="AG755" t="s">
        <v>48</v>
      </c>
      <c r="AH755" t="s">
        <v>49</v>
      </c>
      <c r="AI755">
        <v>792</v>
      </c>
    </row>
    <row r="756" spans="1:35" hidden="1" x14ac:dyDescent="0.25">
      <c r="A756" t="s">
        <v>34</v>
      </c>
      <c r="B756" t="s">
        <v>35</v>
      </c>
      <c r="C756" t="s">
        <v>148</v>
      </c>
      <c r="D756">
        <v>19075169</v>
      </c>
      <c r="E756" t="s">
        <v>149</v>
      </c>
      <c r="F756">
        <v>16329</v>
      </c>
      <c r="G756" s="1">
        <v>44459</v>
      </c>
      <c r="H756" s="1"/>
      <c r="I756" s="1">
        <v>44175</v>
      </c>
      <c r="J756" t="s">
        <v>38</v>
      </c>
      <c r="N756" t="s">
        <v>52</v>
      </c>
      <c r="O756" t="s">
        <v>40</v>
      </c>
      <c r="P756" t="s">
        <v>41</v>
      </c>
      <c r="Q756" t="s">
        <v>1437</v>
      </c>
      <c r="R756" t="s">
        <v>63</v>
      </c>
      <c r="S756" t="s">
        <v>923</v>
      </c>
      <c r="T756" t="s">
        <v>151</v>
      </c>
      <c r="U756">
        <v>1</v>
      </c>
      <c r="V756" t="s">
        <v>42</v>
      </c>
      <c r="W756" t="s">
        <v>42</v>
      </c>
      <c r="X756" t="s">
        <v>42</v>
      </c>
      <c r="Y756" t="s">
        <v>42</v>
      </c>
      <c r="AB756" t="s">
        <v>301</v>
      </c>
      <c r="AC756" t="s">
        <v>45</v>
      </c>
      <c r="AD756" t="s">
        <v>46</v>
      </c>
      <c r="AE756">
        <v>2019</v>
      </c>
      <c r="AF756" t="s">
        <v>47</v>
      </c>
      <c r="AG756" t="s">
        <v>48</v>
      </c>
      <c r="AH756" t="s">
        <v>49</v>
      </c>
      <c r="AI756">
        <v>284</v>
      </c>
    </row>
    <row r="757" spans="1:35" hidden="1" x14ac:dyDescent="0.25">
      <c r="A757" t="s">
        <v>34</v>
      </c>
      <c r="B757" t="s">
        <v>35</v>
      </c>
      <c r="C757" t="s">
        <v>148</v>
      </c>
      <c r="D757">
        <v>19075169</v>
      </c>
      <c r="E757" t="s">
        <v>149</v>
      </c>
      <c r="F757">
        <v>16329</v>
      </c>
      <c r="G757" s="1">
        <v>44459</v>
      </c>
      <c r="H757" s="1"/>
      <c r="I757" s="1">
        <v>44175</v>
      </c>
      <c r="J757" t="s">
        <v>38</v>
      </c>
      <c r="N757" t="s">
        <v>52</v>
      </c>
      <c r="O757" t="s">
        <v>40</v>
      </c>
      <c r="P757" t="s">
        <v>41</v>
      </c>
      <c r="Q757" t="s">
        <v>1437</v>
      </c>
      <c r="R757" t="s">
        <v>63</v>
      </c>
      <c r="S757" t="s">
        <v>924</v>
      </c>
      <c r="T757" t="s">
        <v>151</v>
      </c>
      <c r="U757">
        <v>1</v>
      </c>
      <c r="V757" t="s">
        <v>42</v>
      </c>
      <c r="W757" t="s">
        <v>42</v>
      </c>
      <c r="X757" t="s">
        <v>42</v>
      </c>
      <c r="Y757" t="s">
        <v>42</v>
      </c>
      <c r="AB757" t="s">
        <v>301</v>
      </c>
      <c r="AC757" t="s">
        <v>45</v>
      </c>
      <c r="AD757" t="s">
        <v>46</v>
      </c>
      <c r="AE757">
        <v>2019</v>
      </c>
      <c r="AF757" t="s">
        <v>47</v>
      </c>
      <c r="AG757" t="s">
        <v>48</v>
      </c>
      <c r="AH757" t="s">
        <v>49</v>
      </c>
      <c r="AI757">
        <v>284</v>
      </c>
    </row>
    <row r="758" spans="1:35" hidden="1" x14ac:dyDescent="0.25">
      <c r="A758" t="s">
        <v>34</v>
      </c>
      <c r="B758" t="s">
        <v>35</v>
      </c>
      <c r="C758" t="s">
        <v>148</v>
      </c>
      <c r="D758">
        <v>19075169</v>
      </c>
      <c r="E758" t="s">
        <v>149</v>
      </c>
      <c r="F758">
        <v>16329</v>
      </c>
      <c r="G758" s="1">
        <v>44459</v>
      </c>
      <c r="H758" s="1"/>
      <c r="I758" s="1">
        <v>44175</v>
      </c>
      <c r="J758" t="s">
        <v>38</v>
      </c>
      <c r="N758" t="s">
        <v>52</v>
      </c>
      <c r="O758" t="s">
        <v>40</v>
      </c>
      <c r="P758" t="s">
        <v>41</v>
      </c>
      <c r="Q758" t="s">
        <v>1437</v>
      </c>
      <c r="R758" t="s">
        <v>63</v>
      </c>
      <c r="S758" t="s">
        <v>925</v>
      </c>
      <c r="T758" t="s">
        <v>151</v>
      </c>
      <c r="U758">
        <v>1</v>
      </c>
      <c r="V758" t="s">
        <v>42</v>
      </c>
      <c r="W758" t="s">
        <v>42</v>
      </c>
      <c r="X758" t="s">
        <v>42</v>
      </c>
      <c r="Y758" t="s">
        <v>42</v>
      </c>
      <c r="AB758" t="s">
        <v>301</v>
      </c>
      <c r="AC758" t="s">
        <v>45</v>
      </c>
      <c r="AD758" t="s">
        <v>46</v>
      </c>
      <c r="AE758">
        <v>2019</v>
      </c>
      <c r="AF758" t="s">
        <v>47</v>
      </c>
      <c r="AG758" t="s">
        <v>48</v>
      </c>
      <c r="AH758" t="s">
        <v>49</v>
      </c>
      <c r="AI758">
        <v>284</v>
      </c>
    </row>
    <row r="759" spans="1:35" hidden="1" x14ac:dyDescent="0.25">
      <c r="A759" t="s">
        <v>34</v>
      </c>
      <c r="B759" t="s">
        <v>35</v>
      </c>
      <c r="C759" t="s">
        <v>148</v>
      </c>
      <c r="D759">
        <v>19075169</v>
      </c>
      <c r="E759" t="s">
        <v>149</v>
      </c>
      <c r="F759">
        <v>16329</v>
      </c>
      <c r="G759" s="1">
        <v>44459</v>
      </c>
      <c r="H759" s="1"/>
      <c r="I759" s="1">
        <v>44175</v>
      </c>
      <c r="J759" t="s">
        <v>38</v>
      </c>
      <c r="N759" t="s">
        <v>52</v>
      </c>
      <c r="O759" t="s">
        <v>40</v>
      </c>
      <c r="P759" t="s">
        <v>41</v>
      </c>
      <c r="Q759" t="s">
        <v>1437</v>
      </c>
      <c r="R759" t="s">
        <v>105</v>
      </c>
      <c r="S759" t="s">
        <v>105</v>
      </c>
      <c r="T759" t="s">
        <v>44</v>
      </c>
      <c r="U759">
        <v>1</v>
      </c>
      <c r="V759" t="s">
        <v>42</v>
      </c>
      <c r="W759" t="s">
        <v>42</v>
      </c>
      <c r="X759" t="s">
        <v>42</v>
      </c>
      <c r="Y759" t="s">
        <v>42</v>
      </c>
      <c r="AB759" t="s">
        <v>301</v>
      </c>
      <c r="AC759" t="s">
        <v>45</v>
      </c>
      <c r="AD759" t="s">
        <v>46</v>
      </c>
      <c r="AE759">
        <v>2019</v>
      </c>
      <c r="AF759" t="s">
        <v>47</v>
      </c>
      <c r="AG759" t="s">
        <v>48</v>
      </c>
      <c r="AH759" t="s">
        <v>49</v>
      </c>
      <c r="AI759">
        <v>284</v>
      </c>
    </row>
    <row r="760" spans="1:35" hidden="1" x14ac:dyDescent="0.25">
      <c r="A760" t="s">
        <v>34</v>
      </c>
      <c r="B760" t="s">
        <v>35</v>
      </c>
      <c r="C760" t="s">
        <v>148</v>
      </c>
      <c r="D760">
        <v>19075169</v>
      </c>
      <c r="E760" t="s">
        <v>149</v>
      </c>
      <c r="F760">
        <v>16329</v>
      </c>
      <c r="G760" s="1">
        <v>44459</v>
      </c>
      <c r="H760" s="1"/>
      <c r="I760" s="1">
        <v>44175</v>
      </c>
      <c r="J760" t="s">
        <v>38</v>
      </c>
      <c r="N760" t="s">
        <v>52</v>
      </c>
      <c r="O760" t="s">
        <v>40</v>
      </c>
      <c r="P760" t="s">
        <v>41</v>
      </c>
      <c r="Q760" t="s">
        <v>1437</v>
      </c>
      <c r="R760" t="s">
        <v>63</v>
      </c>
      <c r="S760" t="s">
        <v>750</v>
      </c>
      <c r="T760" t="s">
        <v>151</v>
      </c>
      <c r="U760">
        <v>1</v>
      </c>
      <c r="V760" t="s">
        <v>42</v>
      </c>
      <c r="W760" t="s">
        <v>42</v>
      </c>
      <c r="X760" t="s">
        <v>42</v>
      </c>
      <c r="Y760" t="s">
        <v>42</v>
      </c>
      <c r="AB760" t="s">
        <v>301</v>
      </c>
      <c r="AC760" t="s">
        <v>45</v>
      </c>
      <c r="AD760" t="s">
        <v>46</v>
      </c>
      <c r="AE760">
        <v>2019</v>
      </c>
      <c r="AF760" t="s">
        <v>47</v>
      </c>
      <c r="AG760" t="s">
        <v>48</v>
      </c>
      <c r="AH760" t="s">
        <v>49</v>
      </c>
      <c r="AI760">
        <v>284</v>
      </c>
    </row>
    <row r="761" spans="1:35" hidden="1" x14ac:dyDescent="0.25">
      <c r="A761" t="s">
        <v>34</v>
      </c>
      <c r="B761" t="s">
        <v>35</v>
      </c>
      <c r="C761" t="s">
        <v>341</v>
      </c>
      <c r="D761">
        <v>19075285</v>
      </c>
      <c r="E761" t="s">
        <v>342</v>
      </c>
      <c r="F761">
        <v>35562</v>
      </c>
      <c r="G761" s="1">
        <v>44459</v>
      </c>
      <c r="H761" s="1"/>
      <c r="I761" s="1">
        <v>43818</v>
      </c>
      <c r="J761" t="s">
        <v>51</v>
      </c>
      <c r="N761" t="s">
        <v>52</v>
      </c>
      <c r="O761" t="s">
        <v>40</v>
      </c>
      <c r="P761" t="s">
        <v>236</v>
      </c>
      <c r="Q761" t="s">
        <v>1437</v>
      </c>
      <c r="R761" t="s">
        <v>77</v>
      </c>
      <c r="S761" t="s">
        <v>77</v>
      </c>
      <c r="T761" t="s">
        <v>44</v>
      </c>
      <c r="U761">
        <v>1</v>
      </c>
      <c r="V761" t="s">
        <v>42</v>
      </c>
      <c r="W761" t="s">
        <v>42</v>
      </c>
      <c r="X761" t="s">
        <v>42</v>
      </c>
      <c r="Y761" t="s">
        <v>42</v>
      </c>
      <c r="AB761" t="s">
        <v>48</v>
      </c>
      <c r="AC761" t="s">
        <v>58</v>
      </c>
      <c r="AD761" t="s">
        <v>46</v>
      </c>
      <c r="AE761">
        <v>2019</v>
      </c>
      <c r="AF761" t="s">
        <v>47</v>
      </c>
      <c r="AG761" t="s">
        <v>48</v>
      </c>
      <c r="AH761" t="s">
        <v>49</v>
      </c>
      <c r="AI761">
        <v>641</v>
      </c>
    </row>
    <row r="762" spans="1:35" s="27" customFormat="1" hidden="1" x14ac:dyDescent="0.25">
      <c r="A762" s="27" t="s">
        <v>34</v>
      </c>
      <c r="B762" s="27" t="s">
        <v>35</v>
      </c>
      <c r="C762" s="27" t="s">
        <v>341</v>
      </c>
      <c r="D762" s="27">
        <v>19075285</v>
      </c>
      <c r="E762" s="27" t="s">
        <v>342</v>
      </c>
      <c r="F762" s="27">
        <f>35562-30123</f>
        <v>5439</v>
      </c>
      <c r="G762" s="28">
        <v>44459</v>
      </c>
      <c r="H762" s="28"/>
      <c r="I762" s="28">
        <v>43818</v>
      </c>
      <c r="J762" s="27" t="s">
        <v>51</v>
      </c>
      <c r="K762" s="29" t="s">
        <v>679</v>
      </c>
      <c r="L762" s="27" t="s">
        <v>680</v>
      </c>
      <c r="N762" s="27" t="s">
        <v>52</v>
      </c>
      <c r="O762" s="27" t="s">
        <v>40</v>
      </c>
      <c r="P762" s="27" t="s">
        <v>236</v>
      </c>
      <c r="Q762" t="s">
        <v>1437</v>
      </c>
      <c r="R762" s="27" t="s">
        <v>63</v>
      </c>
      <c r="S762" s="27" t="s">
        <v>680</v>
      </c>
      <c r="T762" s="27" t="s">
        <v>64</v>
      </c>
      <c r="U762" s="27">
        <v>1</v>
      </c>
      <c r="V762" s="27" t="s">
        <v>49</v>
      </c>
      <c r="W762" s="27" t="s">
        <v>49</v>
      </c>
      <c r="X762" s="27" t="s">
        <v>42</v>
      </c>
      <c r="Y762" s="27" t="s">
        <v>42</v>
      </c>
      <c r="Z762" s="27" t="s">
        <v>65</v>
      </c>
      <c r="AB762" s="27" t="s">
        <v>48</v>
      </c>
      <c r="AC762" s="27" t="s">
        <v>58</v>
      </c>
      <c r="AD762" s="27" t="s">
        <v>46</v>
      </c>
      <c r="AE762" s="27">
        <v>2019</v>
      </c>
      <c r="AF762" s="27" t="s">
        <v>47</v>
      </c>
      <c r="AG762" s="27" t="s">
        <v>48</v>
      </c>
      <c r="AH762" s="27" t="s">
        <v>49</v>
      </c>
      <c r="AI762" s="27">
        <v>641</v>
      </c>
    </row>
    <row r="763" spans="1:35" hidden="1" x14ac:dyDescent="0.25">
      <c r="A763" t="s">
        <v>34</v>
      </c>
      <c r="B763" t="s">
        <v>35</v>
      </c>
      <c r="C763" t="s">
        <v>719</v>
      </c>
      <c r="D763">
        <v>18075108</v>
      </c>
      <c r="E763" t="s">
        <v>720</v>
      </c>
      <c r="F763">
        <v>1866</v>
      </c>
      <c r="G763" s="1">
        <v>44445</v>
      </c>
      <c r="H763" s="1">
        <v>43784</v>
      </c>
      <c r="I763" s="1">
        <v>44226</v>
      </c>
      <c r="J763" t="s">
        <v>93</v>
      </c>
      <c r="N763" t="s">
        <v>52</v>
      </c>
      <c r="O763" t="s">
        <v>53</v>
      </c>
      <c r="P763" t="s">
        <v>88</v>
      </c>
      <c r="Q763" t="s">
        <v>1436</v>
      </c>
      <c r="R763" t="s">
        <v>63</v>
      </c>
      <c r="S763" t="s">
        <v>504</v>
      </c>
      <c r="T763" t="s">
        <v>64</v>
      </c>
      <c r="U763">
        <v>1</v>
      </c>
      <c r="V763" t="s">
        <v>49</v>
      </c>
      <c r="W763" t="s">
        <v>42</v>
      </c>
      <c r="X763" t="s">
        <v>49</v>
      </c>
      <c r="Y763" t="s">
        <v>42</v>
      </c>
      <c r="Z763" t="s">
        <v>83</v>
      </c>
      <c r="AB763" t="s">
        <v>73</v>
      </c>
      <c r="AC763" t="s">
        <v>74</v>
      </c>
      <c r="AD763" t="s">
        <v>46</v>
      </c>
      <c r="AE763">
        <v>2019</v>
      </c>
      <c r="AF763" t="s">
        <v>47</v>
      </c>
      <c r="AG763" t="s">
        <v>48</v>
      </c>
      <c r="AH763" t="s">
        <v>49</v>
      </c>
      <c r="AI763">
        <v>219</v>
      </c>
    </row>
    <row r="764" spans="1:35" hidden="1" x14ac:dyDescent="0.25">
      <c r="A764" t="s">
        <v>34</v>
      </c>
      <c r="B764" t="s">
        <v>35</v>
      </c>
      <c r="C764" t="s">
        <v>486</v>
      </c>
      <c r="D764">
        <v>19075249</v>
      </c>
      <c r="E764" t="s">
        <v>487</v>
      </c>
      <c r="F764">
        <v>10061</v>
      </c>
      <c r="G764" s="1">
        <v>44457</v>
      </c>
      <c r="H764" s="1"/>
      <c r="I764" s="1">
        <v>44125</v>
      </c>
      <c r="J764" t="s">
        <v>69</v>
      </c>
      <c r="N764" t="s">
        <v>52</v>
      </c>
      <c r="O764" t="s">
        <v>40</v>
      </c>
      <c r="P764" t="s">
        <v>99</v>
      </c>
      <c r="Q764" t="s">
        <v>1437</v>
      </c>
      <c r="R764" t="s">
        <v>172</v>
      </c>
      <c r="S764" t="s">
        <v>172</v>
      </c>
      <c r="T764" t="s">
        <v>44</v>
      </c>
      <c r="U764">
        <v>1</v>
      </c>
      <c r="V764" t="s">
        <v>42</v>
      </c>
      <c r="W764" t="s">
        <v>42</v>
      </c>
      <c r="X764" t="s">
        <v>42</v>
      </c>
      <c r="Y764" t="s">
        <v>42</v>
      </c>
      <c r="AB764" t="s">
        <v>73</v>
      </c>
      <c r="AC764" t="s">
        <v>74</v>
      </c>
      <c r="AD764" t="s">
        <v>46</v>
      </c>
      <c r="AE764">
        <v>2019</v>
      </c>
      <c r="AF764" t="s">
        <v>100</v>
      </c>
      <c r="AG764" t="s">
        <v>48</v>
      </c>
      <c r="AH764" t="s">
        <v>49</v>
      </c>
      <c r="AI764">
        <v>332</v>
      </c>
    </row>
    <row r="765" spans="1:35" hidden="1" x14ac:dyDescent="0.25">
      <c r="A765" t="s">
        <v>34</v>
      </c>
      <c r="B765" t="s">
        <v>35</v>
      </c>
      <c r="C765" t="s">
        <v>284</v>
      </c>
      <c r="D765">
        <v>19075164</v>
      </c>
      <c r="E765" t="s">
        <v>285</v>
      </c>
      <c r="F765">
        <v>40564</v>
      </c>
      <c r="G765" s="1">
        <v>44588</v>
      </c>
      <c r="H765" s="1"/>
      <c r="I765" s="1">
        <v>43818</v>
      </c>
      <c r="J765" t="s">
        <v>51</v>
      </c>
      <c r="K765" s="2" t="s">
        <v>61</v>
      </c>
      <c r="L765" t="s">
        <v>62</v>
      </c>
      <c r="N765" t="s">
        <v>52</v>
      </c>
      <c r="O765" t="s">
        <v>40</v>
      </c>
      <c r="P765" t="s">
        <v>236</v>
      </c>
      <c r="Q765" t="s">
        <v>1436</v>
      </c>
      <c r="R765" t="s">
        <v>63</v>
      </c>
      <c r="S765" t="s">
        <v>62</v>
      </c>
      <c r="T765" t="s">
        <v>64</v>
      </c>
      <c r="U765">
        <v>1</v>
      </c>
      <c r="V765" t="s">
        <v>49</v>
      </c>
      <c r="W765" t="s">
        <v>49</v>
      </c>
      <c r="X765" t="s">
        <v>42</v>
      </c>
      <c r="Y765" t="s">
        <v>42</v>
      </c>
      <c r="Z765" t="s">
        <v>65</v>
      </c>
      <c r="AA765" t="s">
        <v>652</v>
      </c>
      <c r="AB765" t="s">
        <v>48</v>
      </c>
      <c r="AC765" t="s">
        <v>58</v>
      </c>
      <c r="AD765" t="s">
        <v>46</v>
      </c>
      <c r="AE765">
        <v>2019</v>
      </c>
      <c r="AF765" t="s">
        <v>47</v>
      </c>
      <c r="AG765" t="s">
        <v>48</v>
      </c>
      <c r="AH765" t="s">
        <v>49</v>
      </c>
      <c r="AI765">
        <v>770</v>
      </c>
    </row>
    <row r="766" spans="1:35" hidden="1" x14ac:dyDescent="0.25">
      <c r="A766" t="s">
        <v>34</v>
      </c>
      <c r="B766" t="s">
        <v>35</v>
      </c>
      <c r="C766" t="s">
        <v>664</v>
      </c>
      <c r="D766">
        <v>18095091</v>
      </c>
      <c r="E766" t="s">
        <v>665</v>
      </c>
      <c r="F766">
        <v>23255</v>
      </c>
      <c r="G766" s="1">
        <v>44455</v>
      </c>
      <c r="H766" s="1">
        <v>44007</v>
      </c>
      <c r="I766" s="1">
        <v>44007</v>
      </c>
      <c r="J766" t="s">
        <v>51</v>
      </c>
      <c r="N766" t="s">
        <v>52</v>
      </c>
      <c r="O766" t="s">
        <v>40</v>
      </c>
      <c r="P766" t="s">
        <v>127</v>
      </c>
      <c r="Q766" t="s">
        <v>1437</v>
      </c>
      <c r="R766" t="s">
        <v>142</v>
      </c>
      <c r="S766" t="s">
        <v>142</v>
      </c>
      <c r="T766" t="s">
        <v>44</v>
      </c>
      <c r="U766">
        <v>1</v>
      </c>
      <c r="V766" t="s">
        <v>42</v>
      </c>
      <c r="W766" t="s">
        <v>42</v>
      </c>
      <c r="X766" t="s">
        <v>42</v>
      </c>
      <c r="Y766" t="s">
        <v>42</v>
      </c>
      <c r="AB766" t="s">
        <v>48</v>
      </c>
      <c r="AC766" t="s">
        <v>58</v>
      </c>
      <c r="AD766" t="s">
        <v>46</v>
      </c>
      <c r="AE766">
        <v>2019</v>
      </c>
      <c r="AF766" t="s">
        <v>47</v>
      </c>
      <c r="AG766" t="s">
        <v>48</v>
      </c>
      <c r="AH766" t="s">
        <v>49</v>
      </c>
      <c r="AI766">
        <v>448</v>
      </c>
    </row>
    <row r="767" spans="1:35" hidden="1" x14ac:dyDescent="0.25">
      <c r="A767" t="s">
        <v>34</v>
      </c>
      <c r="B767" t="s">
        <v>35</v>
      </c>
      <c r="C767" t="s">
        <v>453</v>
      </c>
      <c r="D767">
        <v>19075083</v>
      </c>
      <c r="E767" t="s">
        <v>68</v>
      </c>
      <c r="F767">
        <v>3517</v>
      </c>
      <c r="G767" s="1">
        <v>44124</v>
      </c>
      <c r="H767" s="1"/>
      <c r="I767" s="1">
        <v>43899</v>
      </c>
      <c r="J767" t="s">
        <v>93</v>
      </c>
      <c r="N767" t="s">
        <v>52</v>
      </c>
      <c r="O767" t="s">
        <v>40</v>
      </c>
      <c r="P767" t="s">
        <v>70</v>
      </c>
      <c r="Q767" t="s">
        <v>1437</v>
      </c>
      <c r="R767" t="s">
        <v>94</v>
      </c>
      <c r="S767" t="s">
        <v>94</v>
      </c>
      <c r="T767" t="s">
        <v>44</v>
      </c>
      <c r="U767">
        <v>1</v>
      </c>
      <c r="V767" t="s">
        <v>42</v>
      </c>
      <c r="W767" t="s">
        <v>42</v>
      </c>
      <c r="X767" t="s">
        <v>42</v>
      </c>
      <c r="Y767" t="s">
        <v>42</v>
      </c>
      <c r="AB767" t="s">
        <v>73</v>
      </c>
      <c r="AC767" t="s">
        <v>74</v>
      </c>
      <c r="AD767" t="s">
        <v>46</v>
      </c>
      <c r="AE767">
        <v>2019</v>
      </c>
      <c r="AF767" t="s">
        <v>47</v>
      </c>
      <c r="AG767" t="s">
        <v>48</v>
      </c>
      <c r="AH767" t="s">
        <v>49</v>
      </c>
      <c r="AI767">
        <v>225</v>
      </c>
    </row>
    <row r="768" spans="1:35" hidden="1" x14ac:dyDescent="0.25">
      <c r="A768" t="s">
        <v>34</v>
      </c>
      <c r="B768" t="s">
        <v>35</v>
      </c>
      <c r="E768" t="s">
        <v>572</v>
      </c>
      <c r="F768">
        <v>9922</v>
      </c>
      <c r="G768" s="1">
        <v>44455</v>
      </c>
      <c r="H768" s="1"/>
      <c r="I768" s="1">
        <v>43808</v>
      </c>
      <c r="J768" t="s">
        <v>93</v>
      </c>
      <c r="N768" t="s">
        <v>52</v>
      </c>
      <c r="O768" t="s">
        <v>40</v>
      </c>
      <c r="P768" t="s">
        <v>70</v>
      </c>
      <c r="Q768" t="s">
        <v>1437</v>
      </c>
      <c r="R768" t="s">
        <v>172</v>
      </c>
      <c r="S768" t="s">
        <v>172</v>
      </c>
      <c r="T768" t="s">
        <v>44</v>
      </c>
      <c r="U768">
        <v>1</v>
      </c>
      <c r="V768" t="s">
        <v>42</v>
      </c>
      <c r="W768" t="s">
        <v>42</v>
      </c>
      <c r="X768" t="s">
        <v>42</v>
      </c>
      <c r="Y768" t="s">
        <v>42</v>
      </c>
      <c r="AB768" t="s">
        <v>73</v>
      </c>
      <c r="AC768" t="s">
        <v>74</v>
      </c>
      <c r="AD768" t="s">
        <v>46</v>
      </c>
      <c r="AE768">
        <v>2019</v>
      </c>
      <c r="AF768" t="s">
        <v>47</v>
      </c>
      <c r="AG768" t="s">
        <v>48</v>
      </c>
      <c r="AH768" t="s">
        <v>49</v>
      </c>
      <c r="AI768">
        <v>647</v>
      </c>
    </row>
    <row r="769" spans="1:35" hidden="1" x14ac:dyDescent="0.25">
      <c r="A769" t="s">
        <v>34</v>
      </c>
      <c r="B769" t="s">
        <v>35</v>
      </c>
      <c r="C769" t="s">
        <v>59</v>
      </c>
      <c r="D769">
        <v>18095113</v>
      </c>
      <c r="E769" t="s">
        <v>60</v>
      </c>
      <c r="F769">
        <v>30562</v>
      </c>
      <c r="G769" s="1">
        <v>44454</v>
      </c>
      <c r="H769" s="1"/>
      <c r="I769" s="1">
        <v>43721</v>
      </c>
      <c r="J769" t="s">
        <v>51</v>
      </c>
      <c r="N769" t="s">
        <v>39</v>
      </c>
      <c r="O769" t="s">
        <v>40</v>
      </c>
      <c r="Q769" t="s">
        <v>1437</v>
      </c>
      <c r="R769" t="s">
        <v>545</v>
      </c>
      <c r="S769" t="s">
        <v>545</v>
      </c>
      <c r="T769" t="s">
        <v>545</v>
      </c>
      <c r="U769">
        <v>1</v>
      </c>
      <c r="V769" t="s">
        <v>42</v>
      </c>
      <c r="W769" t="s">
        <v>42</v>
      </c>
      <c r="X769" t="s">
        <v>42</v>
      </c>
      <c r="Y769" t="s">
        <v>42</v>
      </c>
      <c r="AB769" t="s">
        <v>48</v>
      </c>
      <c r="AC769" t="s">
        <v>58</v>
      </c>
      <c r="AD769" t="s">
        <v>46</v>
      </c>
      <c r="AE769">
        <v>2019</v>
      </c>
      <c r="AF769" t="s">
        <v>47</v>
      </c>
      <c r="AG769" t="s">
        <v>48</v>
      </c>
      <c r="AH769" t="s">
        <v>49</v>
      </c>
      <c r="AI769">
        <v>733</v>
      </c>
    </row>
    <row r="770" spans="1:35" hidden="1" x14ac:dyDescent="0.25">
      <c r="A770" t="s">
        <v>34</v>
      </c>
      <c r="B770" t="s">
        <v>35</v>
      </c>
      <c r="C770" t="s">
        <v>657</v>
      </c>
      <c r="D770">
        <v>19075129</v>
      </c>
      <c r="E770" t="s">
        <v>658</v>
      </c>
      <c r="F770">
        <v>5216</v>
      </c>
      <c r="G770" s="1">
        <v>44442</v>
      </c>
      <c r="H770" s="1"/>
      <c r="I770" s="1">
        <v>44270</v>
      </c>
      <c r="J770" t="s">
        <v>69</v>
      </c>
      <c r="N770" t="s">
        <v>52</v>
      </c>
      <c r="O770" t="s">
        <v>40</v>
      </c>
      <c r="P770" t="s">
        <v>112</v>
      </c>
      <c r="Q770" t="s">
        <v>1437</v>
      </c>
      <c r="R770" t="s">
        <v>246</v>
      </c>
      <c r="S770" t="s">
        <v>246</v>
      </c>
      <c r="T770" t="s">
        <v>44</v>
      </c>
      <c r="U770">
        <v>1</v>
      </c>
      <c r="V770" t="s">
        <v>42</v>
      </c>
      <c r="W770" t="s">
        <v>42</v>
      </c>
      <c r="X770" t="s">
        <v>42</v>
      </c>
      <c r="Y770" t="s">
        <v>42</v>
      </c>
      <c r="AB770" t="s">
        <v>73</v>
      </c>
      <c r="AC770" t="s">
        <v>74</v>
      </c>
      <c r="AD770" t="s">
        <v>46</v>
      </c>
      <c r="AE770">
        <v>2019</v>
      </c>
      <c r="AF770" t="s">
        <v>47</v>
      </c>
      <c r="AG770" t="s">
        <v>48</v>
      </c>
      <c r="AH770" t="s">
        <v>49</v>
      </c>
      <c r="AI770">
        <v>172</v>
      </c>
    </row>
    <row r="771" spans="1:35" hidden="1" x14ac:dyDescent="0.25">
      <c r="A771" t="s">
        <v>34</v>
      </c>
      <c r="B771" t="s">
        <v>35</v>
      </c>
      <c r="C771" t="s">
        <v>155</v>
      </c>
      <c r="D771">
        <v>18095117</v>
      </c>
      <c r="E771" t="s">
        <v>156</v>
      </c>
      <c r="F771">
        <v>28186</v>
      </c>
      <c r="G771" s="1">
        <v>44454</v>
      </c>
      <c r="H771" s="1"/>
      <c r="I771" s="1">
        <v>43808</v>
      </c>
      <c r="J771" t="s">
        <v>51</v>
      </c>
      <c r="N771" t="s">
        <v>52</v>
      </c>
      <c r="O771" t="s">
        <v>40</v>
      </c>
      <c r="P771" t="s">
        <v>157</v>
      </c>
      <c r="Q771" t="s">
        <v>1437</v>
      </c>
      <c r="R771" t="s">
        <v>81</v>
      </c>
      <c r="S771" t="s">
        <v>81</v>
      </c>
      <c r="T771" t="s">
        <v>81</v>
      </c>
      <c r="U771">
        <v>1</v>
      </c>
      <c r="V771" t="s">
        <v>42</v>
      </c>
      <c r="W771" t="s">
        <v>42</v>
      </c>
      <c r="X771" t="s">
        <v>42</v>
      </c>
      <c r="Y771" t="s">
        <v>42</v>
      </c>
      <c r="AB771" t="s">
        <v>48</v>
      </c>
      <c r="AC771" t="s">
        <v>58</v>
      </c>
      <c r="AD771" t="s">
        <v>46</v>
      </c>
      <c r="AE771">
        <v>2019</v>
      </c>
      <c r="AF771" t="s">
        <v>47</v>
      </c>
      <c r="AG771" t="s">
        <v>48</v>
      </c>
      <c r="AH771" t="s">
        <v>49</v>
      </c>
      <c r="AI771">
        <v>646</v>
      </c>
    </row>
    <row r="772" spans="1:35" hidden="1" x14ac:dyDescent="0.25">
      <c r="A772" t="s">
        <v>34</v>
      </c>
      <c r="B772" t="s">
        <v>35</v>
      </c>
      <c r="C772" t="s">
        <v>785</v>
      </c>
      <c r="D772">
        <v>19075219</v>
      </c>
      <c r="E772" t="s">
        <v>786</v>
      </c>
      <c r="F772">
        <v>3681</v>
      </c>
      <c r="G772" s="1">
        <v>44454</v>
      </c>
      <c r="H772" s="1"/>
      <c r="I772" s="1">
        <v>43808</v>
      </c>
      <c r="J772" t="s">
        <v>69</v>
      </c>
      <c r="N772" t="s">
        <v>52</v>
      </c>
      <c r="O772" t="s">
        <v>53</v>
      </c>
      <c r="P772" t="s">
        <v>88</v>
      </c>
      <c r="Q772" t="s">
        <v>1437</v>
      </c>
      <c r="R772" t="s">
        <v>63</v>
      </c>
      <c r="S772" t="s">
        <v>926</v>
      </c>
      <c r="T772" t="s">
        <v>64</v>
      </c>
      <c r="U772">
        <v>1</v>
      </c>
      <c r="V772" t="s">
        <v>49</v>
      </c>
      <c r="W772" t="s">
        <v>42</v>
      </c>
      <c r="X772" t="s">
        <v>49</v>
      </c>
      <c r="Y772" t="s">
        <v>42</v>
      </c>
      <c r="Z772" t="s">
        <v>83</v>
      </c>
      <c r="AB772" t="s">
        <v>73</v>
      </c>
      <c r="AC772" t="s">
        <v>74</v>
      </c>
      <c r="AD772" t="s">
        <v>46</v>
      </c>
      <c r="AE772">
        <v>2019</v>
      </c>
      <c r="AF772" t="s">
        <v>47</v>
      </c>
      <c r="AG772" t="s">
        <v>48</v>
      </c>
      <c r="AH772" t="s">
        <v>49</v>
      </c>
      <c r="AI772">
        <v>646</v>
      </c>
    </row>
    <row r="773" spans="1:35" hidden="1" x14ac:dyDescent="0.25">
      <c r="A773" t="s">
        <v>34</v>
      </c>
      <c r="B773" t="s">
        <v>35</v>
      </c>
      <c r="C773" t="s">
        <v>927</v>
      </c>
      <c r="D773">
        <v>19075179</v>
      </c>
      <c r="E773" t="s">
        <v>928</v>
      </c>
      <c r="F773">
        <v>43652</v>
      </c>
      <c r="G773" s="1">
        <v>44454</v>
      </c>
      <c r="H773" s="1"/>
      <c r="I773" s="1">
        <v>43816</v>
      </c>
      <c r="J773" t="s">
        <v>51</v>
      </c>
      <c r="N773" t="s">
        <v>52</v>
      </c>
      <c r="O773" t="s">
        <v>40</v>
      </c>
      <c r="P773" t="s">
        <v>259</v>
      </c>
      <c r="Q773" t="s">
        <v>1437</v>
      </c>
      <c r="R773" t="s">
        <v>243</v>
      </c>
      <c r="S773" t="s">
        <v>243</v>
      </c>
      <c r="T773" t="s">
        <v>44</v>
      </c>
      <c r="U773">
        <v>1</v>
      </c>
      <c r="V773" t="s">
        <v>42</v>
      </c>
      <c r="W773" t="s">
        <v>42</v>
      </c>
      <c r="X773" t="s">
        <v>42</v>
      </c>
      <c r="Y773" t="s">
        <v>42</v>
      </c>
      <c r="AB773" t="s">
        <v>48</v>
      </c>
      <c r="AC773" t="s">
        <v>58</v>
      </c>
      <c r="AD773" t="s">
        <v>46</v>
      </c>
      <c r="AE773">
        <v>2019</v>
      </c>
      <c r="AF773" t="s">
        <v>47</v>
      </c>
      <c r="AG773" t="s">
        <v>48</v>
      </c>
      <c r="AH773" t="s">
        <v>49</v>
      </c>
      <c r="AI773">
        <v>638</v>
      </c>
    </row>
    <row r="774" spans="1:35" hidden="1" x14ac:dyDescent="0.25">
      <c r="A774" t="s">
        <v>34</v>
      </c>
      <c r="B774" t="s">
        <v>35</v>
      </c>
      <c r="C774" t="s">
        <v>453</v>
      </c>
      <c r="D774">
        <v>19075083</v>
      </c>
      <c r="E774" t="s">
        <v>68</v>
      </c>
      <c r="F774">
        <v>5165</v>
      </c>
      <c r="G774" s="1">
        <v>44175</v>
      </c>
      <c r="H774" s="1">
        <v>43789</v>
      </c>
      <c r="I774" s="1">
        <v>43899</v>
      </c>
      <c r="J774" t="s">
        <v>217</v>
      </c>
      <c r="K774" s="2" t="s">
        <v>402</v>
      </c>
      <c r="L774" t="s">
        <v>128</v>
      </c>
      <c r="M774">
        <v>1</v>
      </c>
      <c r="N774" t="s">
        <v>52</v>
      </c>
      <c r="O774" t="s">
        <v>53</v>
      </c>
      <c r="P774" t="s">
        <v>70</v>
      </c>
      <c r="Q774" t="s">
        <v>1436</v>
      </c>
      <c r="R774" t="s">
        <v>63</v>
      </c>
      <c r="S774" t="s">
        <v>128</v>
      </c>
      <c r="T774" t="s">
        <v>64</v>
      </c>
      <c r="U774">
        <v>1</v>
      </c>
      <c r="V774" t="s">
        <v>49</v>
      </c>
      <c r="W774" t="s">
        <v>49</v>
      </c>
      <c r="X774" t="s">
        <v>42</v>
      </c>
      <c r="Y774" t="s">
        <v>42</v>
      </c>
      <c r="Z774" t="s">
        <v>65</v>
      </c>
      <c r="AB774" t="s">
        <v>73</v>
      </c>
      <c r="AC774" t="s">
        <v>74</v>
      </c>
      <c r="AD774" t="s">
        <v>46</v>
      </c>
      <c r="AE774">
        <v>2019</v>
      </c>
      <c r="AF774" t="s">
        <v>47</v>
      </c>
      <c r="AG774" t="s">
        <v>48</v>
      </c>
      <c r="AH774" t="s">
        <v>49</v>
      </c>
      <c r="AI774">
        <v>276</v>
      </c>
    </row>
    <row r="775" spans="1:35" hidden="1" x14ac:dyDescent="0.25">
      <c r="A775" t="s">
        <v>34</v>
      </c>
      <c r="B775" t="s">
        <v>35</v>
      </c>
      <c r="C775" t="s">
        <v>736</v>
      </c>
      <c r="D775">
        <v>18095079</v>
      </c>
      <c r="E775" t="s">
        <v>737</v>
      </c>
      <c r="F775">
        <v>12581</v>
      </c>
      <c r="G775" s="1">
        <v>44453</v>
      </c>
      <c r="H775" s="1"/>
      <c r="I775" s="1">
        <v>44090</v>
      </c>
      <c r="J775" t="s">
        <v>93</v>
      </c>
      <c r="N775" t="s">
        <v>52</v>
      </c>
      <c r="O775" t="s">
        <v>53</v>
      </c>
      <c r="P775" t="s">
        <v>70</v>
      </c>
      <c r="Q775" t="s">
        <v>1437</v>
      </c>
      <c r="R775" t="s">
        <v>63</v>
      </c>
      <c r="S775" t="s">
        <v>929</v>
      </c>
      <c r="T775" t="s">
        <v>151</v>
      </c>
      <c r="U775">
        <v>1</v>
      </c>
      <c r="V775" t="s">
        <v>42</v>
      </c>
      <c r="W775" t="s">
        <v>42</v>
      </c>
      <c r="X775" t="s">
        <v>42</v>
      </c>
      <c r="Y775" t="s">
        <v>42</v>
      </c>
      <c r="AB775" t="s">
        <v>73</v>
      </c>
      <c r="AC775" t="s">
        <v>74</v>
      </c>
      <c r="AD775" t="s">
        <v>46</v>
      </c>
      <c r="AE775">
        <v>2019</v>
      </c>
      <c r="AF775" t="s">
        <v>47</v>
      </c>
      <c r="AG775" t="s">
        <v>48</v>
      </c>
      <c r="AH775" t="s">
        <v>49</v>
      </c>
      <c r="AI775">
        <v>363</v>
      </c>
    </row>
    <row r="776" spans="1:35" hidden="1" x14ac:dyDescent="0.25">
      <c r="A776" t="s">
        <v>34</v>
      </c>
      <c r="B776" t="s">
        <v>35</v>
      </c>
      <c r="C776" t="s">
        <v>736</v>
      </c>
      <c r="D776">
        <v>18095079</v>
      </c>
      <c r="E776" t="s">
        <v>737</v>
      </c>
      <c r="F776">
        <v>12581</v>
      </c>
      <c r="G776" s="1">
        <v>44453</v>
      </c>
      <c r="H776" s="1"/>
      <c r="I776" s="1">
        <v>44090</v>
      </c>
      <c r="J776" t="s">
        <v>93</v>
      </c>
      <c r="N776" t="s">
        <v>52</v>
      </c>
      <c r="O776" t="s">
        <v>53</v>
      </c>
      <c r="P776" t="s">
        <v>70</v>
      </c>
      <c r="Q776" t="s">
        <v>1437</v>
      </c>
      <c r="R776" t="s">
        <v>63</v>
      </c>
      <c r="S776" t="s">
        <v>930</v>
      </c>
      <c r="T776" t="s">
        <v>151</v>
      </c>
      <c r="U776">
        <v>1</v>
      </c>
      <c r="V776" t="s">
        <v>42</v>
      </c>
      <c r="W776" t="s">
        <v>42</v>
      </c>
      <c r="X776" t="s">
        <v>42</v>
      </c>
      <c r="Y776" t="s">
        <v>42</v>
      </c>
      <c r="AB776" t="s">
        <v>73</v>
      </c>
      <c r="AC776" t="s">
        <v>74</v>
      </c>
      <c r="AD776" t="s">
        <v>46</v>
      </c>
      <c r="AE776">
        <v>2019</v>
      </c>
      <c r="AF776" t="s">
        <v>47</v>
      </c>
      <c r="AG776" t="s">
        <v>48</v>
      </c>
      <c r="AH776" t="s">
        <v>49</v>
      </c>
      <c r="AI776">
        <v>363</v>
      </c>
    </row>
    <row r="777" spans="1:35" hidden="1" x14ac:dyDescent="0.25">
      <c r="A777" t="s">
        <v>34</v>
      </c>
      <c r="B777" t="s">
        <v>35</v>
      </c>
      <c r="C777" t="s">
        <v>736</v>
      </c>
      <c r="D777">
        <v>18095079</v>
      </c>
      <c r="E777" t="s">
        <v>737</v>
      </c>
      <c r="F777">
        <v>12581</v>
      </c>
      <c r="G777" s="1">
        <v>44453</v>
      </c>
      <c r="H777" s="1"/>
      <c r="I777" s="1">
        <v>44090</v>
      </c>
      <c r="J777" t="s">
        <v>93</v>
      </c>
      <c r="N777" t="s">
        <v>52</v>
      </c>
      <c r="O777" t="s">
        <v>53</v>
      </c>
      <c r="P777" t="s">
        <v>70</v>
      </c>
      <c r="Q777" t="s">
        <v>1437</v>
      </c>
      <c r="R777" t="s">
        <v>63</v>
      </c>
      <c r="S777" t="s">
        <v>651</v>
      </c>
      <c r="T777" t="s">
        <v>260</v>
      </c>
      <c r="U777">
        <v>1</v>
      </c>
      <c r="V777" t="s">
        <v>42</v>
      </c>
      <c r="W777" t="s">
        <v>42</v>
      </c>
      <c r="X777" t="s">
        <v>42</v>
      </c>
      <c r="Y777" t="s">
        <v>42</v>
      </c>
      <c r="AB777" t="s">
        <v>73</v>
      </c>
      <c r="AC777" t="s">
        <v>74</v>
      </c>
      <c r="AD777" t="s">
        <v>46</v>
      </c>
      <c r="AE777">
        <v>2019</v>
      </c>
      <c r="AF777" t="s">
        <v>47</v>
      </c>
      <c r="AG777" t="s">
        <v>48</v>
      </c>
      <c r="AH777" t="s">
        <v>49</v>
      </c>
      <c r="AI777">
        <v>363</v>
      </c>
    </row>
    <row r="778" spans="1:35" hidden="1" x14ac:dyDescent="0.25">
      <c r="A778" t="s">
        <v>34</v>
      </c>
      <c r="B778" t="s">
        <v>35</v>
      </c>
      <c r="C778" t="s">
        <v>657</v>
      </c>
      <c r="D778">
        <v>19075129</v>
      </c>
      <c r="E778" t="s">
        <v>658</v>
      </c>
      <c r="F778">
        <v>5216</v>
      </c>
      <c r="G778" s="1">
        <v>44442</v>
      </c>
      <c r="H778" s="1"/>
      <c r="I778" s="1">
        <v>44270</v>
      </c>
      <c r="J778" t="s">
        <v>69</v>
      </c>
      <c r="N778" t="s">
        <v>52</v>
      </c>
      <c r="O778" t="s">
        <v>40</v>
      </c>
      <c r="P778" t="s">
        <v>112</v>
      </c>
      <c r="Q778" t="s">
        <v>1436</v>
      </c>
      <c r="R778" t="s">
        <v>63</v>
      </c>
      <c r="S778" t="s">
        <v>931</v>
      </c>
      <c r="T778" t="s">
        <v>67</v>
      </c>
      <c r="U778">
        <v>1</v>
      </c>
      <c r="V778" t="s">
        <v>42</v>
      </c>
      <c r="W778" t="s">
        <v>42</v>
      </c>
      <c r="X778" t="s">
        <v>42</v>
      </c>
      <c r="Y778" t="s">
        <v>42</v>
      </c>
      <c r="AB778" t="s">
        <v>73</v>
      </c>
      <c r="AC778" t="s">
        <v>74</v>
      </c>
      <c r="AD778" t="s">
        <v>46</v>
      </c>
      <c r="AE778">
        <v>2019</v>
      </c>
      <c r="AF778" t="s">
        <v>47</v>
      </c>
      <c r="AG778" t="s">
        <v>48</v>
      </c>
      <c r="AH778" t="s">
        <v>49</v>
      </c>
      <c r="AI778">
        <v>172</v>
      </c>
    </row>
    <row r="779" spans="1:35" hidden="1" x14ac:dyDescent="0.25">
      <c r="A779" t="s">
        <v>34</v>
      </c>
      <c r="B779" t="s">
        <v>35</v>
      </c>
      <c r="E779" t="s">
        <v>932</v>
      </c>
      <c r="F779">
        <v>34092</v>
      </c>
      <c r="G779" s="1">
        <v>44449</v>
      </c>
      <c r="H779" s="1"/>
      <c r="I779" s="1">
        <v>43808</v>
      </c>
      <c r="J779" t="s">
        <v>51</v>
      </c>
      <c r="N779" t="s">
        <v>52</v>
      </c>
      <c r="O779" t="s">
        <v>53</v>
      </c>
      <c r="P779" t="s">
        <v>236</v>
      </c>
      <c r="Q779" t="s">
        <v>1437</v>
      </c>
      <c r="R779" t="s">
        <v>63</v>
      </c>
      <c r="S779" t="s">
        <v>607</v>
      </c>
      <c r="T779" t="s">
        <v>806</v>
      </c>
      <c r="U779">
        <v>1</v>
      </c>
      <c r="V779" t="s">
        <v>42</v>
      </c>
      <c r="W779" t="s">
        <v>42</v>
      </c>
      <c r="X779" t="s">
        <v>42</v>
      </c>
      <c r="Y779" t="s">
        <v>42</v>
      </c>
      <c r="AA779" t="s">
        <v>438</v>
      </c>
      <c r="AB779" t="s">
        <v>48</v>
      </c>
      <c r="AC779" t="s">
        <v>58</v>
      </c>
      <c r="AD779" t="s">
        <v>46</v>
      </c>
      <c r="AE779">
        <v>2019</v>
      </c>
      <c r="AF779" t="s">
        <v>47</v>
      </c>
      <c r="AG779" t="s">
        <v>48</v>
      </c>
      <c r="AH779" t="s">
        <v>49</v>
      </c>
      <c r="AI779">
        <v>641</v>
      </c>
    </row>
    <row r="780" spans="1:35" hidden="1" x14ac:dyDescent="0.25">
      <c r="A780" t="s">
        <v>34</v>
      </c>
      <c r="B780" t="s">
        <v>35</v>
      </c>
      <c r="E780" t="s">
        <v>932</v>
      </c>
      <c r="F780">
        <v>34092</v>
      </c>
      <c r="G780" s="1">
        <v>44449</v>
      </c>
      <c r="H780" s="1"/>
      <c r="I780" s="1">
        <v>43808</v>
      </c>
      <c r="J780" t="s">
        <v>51</v>
      </c>
      <c r="N780" t="s">
        <v>52</v>
      </c>
      <c r="O780" t="s">
        <v>53</v>
      </c>
      <c r="P780" t="s">
        <v>236</v>
      </c>
      <c r="Q780" t="s">
        <v>1437</v>
      </c>
      <c r="R780" t="s">
        <v>63</v>
      </c>
      <c r="S780" t="s">
        <v>933</v>
      </c>
      <c r="T780" t="s">
        <v>806</v>
      </c>
      <c r="U780">
        <v>1</v>
      </c>
      <c r="V780" t="s">
        <v>42</v>
      </c>
      <c r="W780" t="s">
        <v>42</v>
      </c>
      <c r="X780" t="s">
        <v>42</v>
      </c>
      <c r="Y780" t="s">
        <v>42</v>
      </c>
      <c r="AA780" t="s">
        <v>438</v>
      </c>
      <c r="AB780" t="s">
        <v>48</v>
      </c>
      <c r="AC780" t="s">
        <v>58</v>
      </c>
      <c r="AD780" t="s">
        <v>46</v>
      </c>
      <c r="AE780">
        <v>2019</v>
      </c>
      <c r="AF780" t="s">
        <v>47</v>
      </c>
      <c r="AG780" t="s">
        <v>48</v>
      </c>
      <c r="AH780" t="s">
        <v>49</v>
      </c>
      <c r="AI780">
        <v>641</v>
      </c>
    </row>
    <row r="781" spans="1:35" hidden="1" x14ac:dyDescent="0.25">
      <c r="A781" t="s">
        <v>34</v>
      </c>
      <c r="B781" t="s">
        <v>35</v>
      </c>
      <c r="C781" t="s">
        <v>59</v>
      </c>
      <c r="D781">
        <v>18095113</v>
      </c>
      <c r="E781" t="s">
        <v>60</v>
      </c>
      <c r="F781">
        <v>30562</v>
      </c>
      <c r="G781" s="1">
        <v>44448</v>
      </c>
      <c r="H781" s="1"/>
      <c r="I781" s="1">
        <v>43721</v>
      </c>
      <c r="J781" t="s">
        <v>51</v>
      </c>
      <c r="N781" t="s">
        <v>39</v>
      </c>
      <c r="O781" t="s">
        <v>40</v>
      </c>
      <c r="P781" t="s">
        <v>41</v>
      </c>
      <c r="Q781" t="s">
        <v>1437</v>
      </c>
      <c r="R781" t="s">
        <v>233</v>
      </c>
      <c r="S781" t="s">
        <v>233</v>
      </c>
      <c r="T781" t="s">
        <v>44</v>
      </c>
      <c r="U781">
        <v>1</v>
      </c>
      <c r="V781" t="s">
        <v>42</v>
      </c>
      <c r="W781" t="s">
        <v>42</v>
      </c>
      <c r="X781" t="s">
        <v>42</v>
      </c>
      <c r="Y781" t="s">
        <v>42</v>
      </c>
      <c r="AB781" t="s">
        <v>48</v>
      </c>
      <c r="AC781" t="s">
        <v>58</v>
      </c>
      <c r="AD781" t="s">
        <v>46</v>
      </c>
      <c r="AE781">
        <v>2019</v>
      </c>
      <c r="AF781" t="s">
        <v>47</v>
      </c>
      <c r="AG781" t="s">
        <v>48</v>
      </c>
      <c r="AH781" t="s">
        <v>49</v>
      </c>
      <c r="AI781">
        <v>727</v>
      </c>
    </row>
    <row r="782" spans="1:35" s="41" customFormat="1" hidden="1" x14ac:dyDescent="0.25">
      <c r="A782" s="41" t="s">
        <v>34</v>
      </c>
      <c r="B782" s="41" t="s">
        <v>35</v>
      </c>
      <c r="C782" s="41" t="s">
        <v>341</v>
      </c>
      <c r="D782" s="41">
        <v>19075285</v>
      </c>
      <c r="E782" s="41" t="s">
        <v>342</v>
      </c>
      <c r="F782" s="41">
        <v>30123</v>
      </c>
      <c r="G782" s="42">
        <v>44355</v>
      </c>
      <c r="H782" s="42"/>
      <c r="I782" s="42">
        <v>43818</v>
      </c>
      <c r="J782" s="41" t="s">
        <v>51</v>
      </c>
      <c r="K782" s="43" t="s">
        <v>679</v>
      </c>
      <c r="L782" s="41" t="s">
        <v>680</v>
      </c>
      <c r="N782" s="41" t="s">
        <v>52</v>
      </c>
      <c r="O782" s="41" t="s">
        <v>40</v>
      </c>
      <c r="P782" s="41" t="s">
        <v>236</v>
      </c>
      <c r="Q782" t="s">
        <v>1437</v>
      </c>
      <c r="R782" s="41" t="s">
        <v>63</v>
      </c>
      <c r="S782" s="41" t="s">
        <v>680</v>
      </c>
      <c r="T782" s="41" t="s">
        <v>64</v>
      </c>
      <c r="U782" s="41">
        <v>1</v>
      </c>
      <c r="V782" s="41" t="s">
        <v>49</v>
      </c>
      <c r="W782" s="41" t="s">
        <v>49</v>
      </c>
      <c r="X782" s="41" t="s">
        <v>42</v>
      </c>
      <c r="Y782" s="41" t="s">
        <v>42</v>
      </c>
      <c r="Z782" s="41" t="s">
        <v>65</v>
      </c>
      <c r="AB782" s="41" t="s">
        <v>48</v>
      </c>
      <c r="AC782" s="41" t="s">
        <v>58</v>
      </c>
      <c r="AD782" s="41" t="s">
        <v>46</v>
      </c>
      <c r="AE782" s="41">
        <v>2019</v>
      </c>
      <c r="AF782" s="41" t="s">
        <v>47</v>
      </c>
      <c r="AG782" s="41" t="s">
        <v>48</v>
      </c>
      <c r="AH782" s="41" t="s">
        <v>49</v>
      </c>
      <c r="AI782" s="41">
        <v>537</v>
      </c>
    </row>
    <row r="783" spans="1:35" hidden="1" x14ac:dyDescent="0.25">
      <c r="A783" t="s">
        <v>34</v>
      </c>
      <c r="B783" t="s">
        <v>35</v>
      </c>
      <c r="C783" t="s">
        <v>823</v>
      </c>
      <c r="D783">
        <v>19075292</v>
      </c>
      <c r="E783" t="s">
        <v>824</v>
      </c>
      <c r="F783">
        <v>10070</v>
      </c>
      <c r="G783" s="1">
        <v>44508</v>
      </c>
      <c r="H783" s="1"/>
      <c r="I783" s="1">
        <v>43808</v>
      </c>
      <c r="J783" t="s">
        <v>51</v>
      </c>
      <c r="K783" s="2" t="s">
        <v>173</v>
      </c>
      <c r="L783" t="s">
        <v>174</v>
      </c>
      <c r="M783">
        <v>2</v>
      </c>
      <c r="N783" t="s">
        <v>52</v>
      </c>
      <c r="O783" t="s">
        <v>40</v>
      </c>
      <c r="P783" t="s">
        <v>88</v>
      </c>
      <c r="Q783" t="s">
        <v>1436</v>
      </c>
      <c r="R783" t="s">
        <v>63</v>
      </c>
      <c r="S783" t="s">
        <v>1432</v>
      </c>
      <c r="T783" t="s">
        <v>64</v>
      </c>
      <c r="U783">
        <v>1</v>
      </c>
      <c r="V783" t="s">
        <v>49</v>
      </c>
      <c r="W783" t="s">
        <v>49</v>
      </c>
      <c r="X783" t="s">
        <v>42</v>
      </c>
      <c r="Y783" t="s">
        <v>42</v>
      </c>
      <c r="Z783" t="s">
        <v>65</v>
      </c>
      <c r="AA783" t="s">
        <v>1429</v>
      </c>
      <c r="AB783" t="s">
        <v>48</v>
      </c>
      <c r="AC783" t="s">
        <v>58</v>
      </c>
      <c r="AD783" t="s">
        <v>46</v>
      </c>
      <c r="AE783">
        <v>2019</v>
      </c>
      <c r="AF783" t="s">
        <v>47</v>
      </c>
      <c r="AG783" t="s">
        <v>48</v>
      </c>
      <c r="AH783" t="s">
        <v>49</v>
      </c>
      <c r="AI783">
        <v>700</v>
      </c>
    </row>
    <row r="784" spans="1:35" hidden="1" x14ac:dyDescent="0.25">
      <c r="A784" t="s">
        <v>34</v>
      </c>
      <c r="B784" t="s">
        <v>35</v>
      </c>
      <c r="C784" t="s">
        <v>543</v>
      </c>
      <c r="D784">
        <v>18095099</v>
      </c>
      <c r="E784" t="s">
        <v>544</v>
      </c>
      <c r="F784">
        <v>5581</v>
      </c>
      <c r="G784" s="1">
        <v>44351</v>
      </c>
      <c r="H784" s="1">
        <v>44130</v>
      </c>
      <c r="I784" s="1">
        <v>43734</v>
      </c>
      <c r="J784" t="s">
        <v>51</v>
      </c>
      <c r="K784" s="2" t="s">
        <v>61</v>
      </c>
      <c r="L784" t="s">
        <v>62</v>
      </c>
      <c r="M784">
        <v>1</v>
      </c>
      <c r="N784" t="s">
        <v>39</v>
      </c>
      <c r="O784" t="s">
        <v>53</v>
      </c>
      <c r="P784" t="s">
        <v>54</v>
      </c>
      <c r="Q784" t="s">
        <v>1436</v>
      </c>
      <c r="R784" t="s">
        <v>63</v>
      </c>
      <c r="S784" t="s">
        <v>62</v>
      </c>
      <c r="T784" t="s">
        <v>64</v>
      </c>
      <c r="U784">
        <v>1</v>
      </c>
      <c r="V784" t="s">
        <v>49</v>
      </c>
      <c r="W784" t="s">
        <v>49</v>
      </c>
      <c r="X784" t="s">
        <v>42</v>
      </c>
      <c r="Y784" t="s">
        <v>42</v>
      </c>
      <c r="Z784" t="s">
        <v>65</v>
      </c>
      <c r="AB784" t="s">
        <v>48</v>
      </c>
      <c r="AC784" t="s">
        <v>58</v>
      </c>
      <c r="AD784" t="s">
        <v>46</v>
      </c>
      <c r="AE784">
        <v>2019</v>
      </c>
      <c r="AF784" t="s">
        <v>47</v>
      </c>
      <c r="AG784" t="s">
        <v>48</v>
      </c>
      <c r="AH784" t="s">
        <v>49</v>
      </c>
      <c r="AI784">
        <v>617</v>
      </c>
    </row>
    <row r="785" spans="1:35" hidden="1" x14ac:dyDescent="0.25">
      <c r="A785" t="s">
        <v>34</v>
      </c>
      <c r="B785" t="s">
        <v>35</v>
      </c>
      <c r="C785" t="s">
        <v>934</v>
      </c>
      <c r="D785">
        <v>19075062</v>
      </c>
      <c r="E785" t="s">
        <v>935</v>
      </c>
      <c r="F785">
        <v>36931</v>
      </c>
      <c r="G785" s="1">
        <v>44448</v>
      </c>
      <c r="H785" s="1"/>
      <c r="I785" s="1">
        <v>43983</v>
      </c>
      <c r="J785" t="s">
        <v>51</v>
      </c>
      <c r="N785" t="s">
        <v>52</v>
      </c>
      <c r="O785" t="s">
        <v>53</v>
      </c>
      <c r="P785" t="s">
        <v>259</v>
      </c>
      <c r="Q785" t="s">
        <v>1437</v>
      </c>
      <c r="R785" t="s">
        <v>63</v>
      </c>
      <c r="S785" t="s">
        <v>936</v>
      </c>
      <c r="T785" t="s">
        <v>64</v>
      </c>
      <c r="U785">
        <v>1</v>
      </c>
      <c r="V785" t="s">
        <v>49</v>
      </c>
      <c r="W785" t="s">
        <v>42</v>
      </c>
      <c r="X785" t="s">
        <v>49</v>
      </c>
      <c r="Y785" t="s">
        <v>42</v>
      </c>
      <c r="Z785" t="s">
        <v>83</v>
      </c>
      <c r="AA785" t="s">
        <v>937</v>
      </c>
      <c r="AB785" t="s">
        <v>48</v>
      </c>
      <c r="AC785" t="s">
        <v>58</v>
      </c>
      <c r="AD785" t="s">
        <v>46</v>
      </c>
      <c r="AE785">
        <v>2019</v>
      </c>
      <c r="AF785" t="s">
        <v>47</v>
      </c>
      <c r="AG785" t="s">
        <v>48</v>
      </c>
      <c r="AH785" t="s">
        <v>49</v>
      </c>
      <c r="AI785">
        <v>465</v>
      </c>
    </row>
    <row r="786" spans="1:35" hidden="1" x14ac:dyDescent="0.25">
      <c r="A786" t="s">
        <v>34</v>
      </c>
      <c r="B786" t="s">
        <v>35</v>
      </c>
      <c r="C786" t="s">
        <v>934</v>
      </c>
      <c r="D786">
        <v>19075062</v>
      </c>
      <c r="E786" t="s">
        <v>935</v>
      </c>
      <c r="F786">
        <v>36931</v>
      </c>
      <c r="G786" s="1">
        <v>44448</v>
      </c>
      <c r="H786" s="1"/>
      <c r="I786" s="1">
        <v>43983</v>
      </c>
      <c r="J786" t="s">
        <v>51</v>
      </c>
      <c r="N786" t="s">
        <v>52</v>
      </c>
      <c r="O786" t="s">
        <v>53</v>
      </c>
      <c r="P786" t="s">
        <v>259</v>
      </c>
      <c r="Q786" t="s">
        <v>1437</v>
      </c>
      <c r="R786" t="s">
        <v>63</v>
      </c>
      <c r="S786" t="s">
        <v>938</v>
      </c>
      <c r="T786" t="s">
        <v>151</v>
      </c>
      <c r="U786">
        <v>1</v>
      </c>
      <c r="V786" t="s">
        <v>42</v>
      </c>
      <c r="W786" t="s">
        <v>42</v>
      </c>
      <c r="X786" t="s">
        <v>42</v>
      </c>
      <c r="Y786" t="s">
        <v>42</v>
      </c>
      <c r="AB786" t="s">
        <v>48</v>
      </c>
      <c r="AC786" t="s">
        <v>58</v>
      </c>
      <c r="AD786" t="s">
        <v>46</v>
      </c>
      <c r="AE786">
        <v>2019</v>
      </c>
      <c r="AF786" t="s">
        <v>47</v>
      </c>
      <c r="AG786" t="s">
        <v>48</v>
      </c>
      <c r="AH786" t="s">
        <v>49</v>
      </c>
      <c r="AI786">
        <v>465</v>
      </c>
    </row>
    <row r="787" spans="1:35" hidden="1" x14ac:dyDescent="0.25">
      <c r="A787" t="s">
        <v>34</v>
      </c>
      <c r="B787" t="s">
        <v>35</v>
      </c>
      <c r="C787" t="s">
        <v>159</v>
      </c>
      <c r="D787">
        <v>19075098</v>
      </c>
      <c r="E787" t="s">
        <v>160</v>
      </c>
      <c r="F787">
        <v>10829</v>
      </c>
      <c r="G787" s="1">
        <v>44286</v>
      </c>
      <c r="H787" s="1">
        <v>43808</v>
      </c>
      <c r="I787" s="1">
        <v>43808</v>
      </c>
      <c r="J787" t="s">
        <v>51</v>
      </c>
      <c r="N787" t="s">
        <v>52</v>
      </c>
      <c r="O787" t="s">
        <v>53</v>
      </c>
      <c r="P787" t="s">
        <v>70</v>
      </c>
      <c r="Q787" t="s">
        <v>1436</v>
      </c>
      <c r="R787" t="s">
        <v>63</v>
      </c>
      <c r="S787" t="s">
        <v>261</v>
      </c>
      <c r="T787" t="s">
        <v>256</v>
      </c>
      <c r="U787">
        <v>1</v>
      </c>
      <c r="V787" t="s">
        <v>42</v>
      </c>
      <c r="W787" t="s">
        <v>42</v>
      </c>
      <c r="X787" t="s">
        <v>42</v>
      </c>
      <c r="Y787" t="s">
        <v>42</v>
      </c>
      <c r="AB787" t="s">
        <v>48</v>
      </c>
      <c r="AC787" t="s">
        <v>58</v>
      </c>
      <c r="AH787" t="s">
        <v>49</v>
      </c>
      <c r="AI787">
        <v>478</v>
      </c>
    </row>
    <row r="788" spans="1:35" hidden="1" x14ac:dyDescent="0.25">
      <c r="A788" t="s">
        <v>34</v>
      </c>
      <c r="B788" t="s">
        <v>35</v>
      </c>
      <c r="C788" t="s">
        <v>540</v>
      </c>
      <c r="D788">
        <v>19075034</v>
      </c>
      <c r="E788" t="s">
        <v>541</v>
      </c>
      <c r="F788">
        <v>14950</v>
      </c>
      <c r="G788" s="1">
        <v>44522</v>
      </c>
      <c r="H788" s="1"/>
      <c r="I788" s="1">
        <v>44007</v>
      </c>
      <c r="J788" t="s">
        <v>51</v>
      </c>
      <c r="K788" s="2" t="s">
        <v>111</v>
      </c>
      <c r="L788" t="s">
        <v>86</v>
      </c>
      <c r="N788" t="s">
        <v>52</v>
      </c>
      <c r="O788" t="s">
        <v>53</v>
      </c>
      <c r="P788" t="s">
        <v>781</v>
      </c>
      <c r="Q788" t="s">
        <v>1437</v>
      </c>
      <c r="R788" t="s">
        <v>63</v>
      </c>
      <c r="S788" t="s">
        <v>479</v>
      </c>
      <c r="T788" t="s">
        <v>64</v>
      </c>
      <c r="U788">
        <v>1</v>
      </c>
      <c r="V788" t="s">
        <v>49</v>
      </c>
      <c r="W788" t="s">
        <v>42</v>
      </c>
      <c r="X788" t="s">
        <v>49</v>
      </c>
      <c r="Y788" t="s">
        <v>42</v>
      </c>
      <c r="Z788" t="s">
        <v>83</v>
      </c>
      <c r="AB788" t="s">
        <v>48</v>
      </c>
      <c r="AC788" t="s">
        <v>58</v>
      </c>
      <c r="AD788" t="s">
        <v>46</v>
      </c>
      <c r="AE788">
        <v>2019</v>
      </c>
      <c r="AF788" t="s">
        <v>47</v>
      </c>
      <c r="AG788" t="s">
        <v>48</v>
      </c>
      <c r="AH788" t="s">
        <v>49</v>
      </c>
      <c r="AI788">
        <v>515</v>
      </c>
    </row>
    <row r="789" spans="1:35" hidden="1" x14ac:dyDescent="0.25">
      <c r="A789" t="s">
        <v>34</v>
      </c>
      <c r="B789" t="s">
        <v>35</v>
      </c>
      <c r="C789" t="s">
        <v>237</v>
      </c>
      <c r="D789">
        <v>18095082</v>
      </c>
      <c r="E789" t="s">
        <v>238</v>
      </c>
      <c r="F789">
        <v>20379</v>
      </c>
      <c r="G789" s="1">
        <v>44447</v>
      </c>
      <c r="H789" s="1"/>
      <c r="I789" s="1">
        <v>43808</v>
      </c>
      <c r="J789" t="s">
        <v>93</v>
      </c>
      <c r="N789" t="s">
        <v>52</v>
      </c>
      <c r="O789" t="s">
        <v>40</v>
      </c>
      <c r="P789" t="s">
        <v>70</v>
      </c>
      <c r="Q789" t="s">
        <v>1437</v>
      </c>
      <c r="R789" t="s">
        <v>142</v>
      </c>
      <c r="S789" t="s">
        <v>142</v>
      </c>
      <c r="T789" t="s">
        <v>44</v>
      </c>
      <c r="U789">
        <v>1</v>
      </c>
      <c r="V789" t="s">
        <v>42</v>
      </c>
      <c r="W789" t="s">
        <v>42</v>
      </c>
      <c r="X789" t="s">
        <v>42</v>
      </c>
      <c r="Y789" t="s">
        <v>42</v>
      </c>
      <c r="AB789" t="s">
        <v>73</v>
      </c>
      <c r="AC789" t="s">
        <v>74</v>
      </c>
      <c r="AD789" t="s">
        <v>46</v>
      </c>
      <c r="AE789">
        <v>2019</v>
      </c>
      <c r="AF789" t="s">
        <v>47</v>
      </c>
      <c r="AG789" t="s">
        <v>48</v>
      </c>
      <c r="AH789" t="s">
        <v>49</v>
      </c>
      <c r="AI789">
        <v>639</v>
      </c>
    </row>
    <row r="790" spans="1:35" hidden="1" x14ac:dyDescent="0.25">
      <c r="A790" t="s">
        <v>34</v>
      </c>
      <c r="B790" t="s">
        <v>35</v>
      </c>
      <c r="C790" t="s">
        <v>775</v>
      </c>
      <c r="D790">
        <v>19075205</v>
      </c>
      <c r="E790" t="s">
        <v>776</v>
      </c>
      <c r="F790">
        <v>7392</v>
      </c>
      <c r="G790" s="1">
        <v>44440</v>
      </c>
      <c r="H790" s="1"/>
      <c r="I790" s="1">
        <v>44230</v>
      </c>
      <c r="J790" t="s">
        <v>69</v>
      </c>
      <c r="N790" t="s">
        <v>52</v>
      </c>
      <c r="O790" t="s">
        <v>53</v>
      </c>
      <c r="P790" t="s">
        <v>1405</v>
      </c>
      <c r="Q790" t="s">
        <v>1436</v>
      </c>
      <c r="R790" t="s">
        <v>63</v>
      </c>
      <c r="S790" t="s">
        <v>939</v>
      </c>
      <c r="T790" t="s">
        <v>67</v>
      </c>
      <c r="U790">
        <v>1</v>
      </c>
      <c r="V790" t="s">
        <v>42</v>
      </c>
      <c r="W790" t="s">
        <v>42</v>
      </c>
      <c r="X790" t="s">
        <v>42</v>
      </c>
      <c r="Y790" t="s">
        <v>42</v>
      </c>
      <c r="AB790" t="s">
        <v>73</v>
      </c>
      <c r="AC790" t="s">
        <v>74</v>
      </c>
      <c r="AD790" t="s">
        <v>46</v>
      </c>
      <c r="AE790">
        <v>2019</v>
      </c>
      <c r="AF790" t="s">
        <v>333</v>
      </c>
      <c r="AG790" t="s">
        <v>333</v>
      </c>
      <c r="AH790" t="s">
        <v>42</v>
      </c>
      <c r="AI790">
        <v>210</v>
      </c>
    </row>
    <row r="791" spans="1:35" hidden="1" x14ac:dyDescent="0.25">
      <c r="A791" t="s">
        <v>34</v>
      </c>
      <c r="B791" t="s">
        <v>35</v>
      </c>
      <c r="C791" t="s">
        <v>418</v>
      </c>
      <c r="D791">
        <v>18095141</v>
      </c>
      <c r="E791" t="s">
        <v>419</v>
      </c>
      <c r="F791">
        <v>10294</v>
      </c>
      <c r="G791" s="1">
        <v>44446</v>
      </c>
      <c r="H791" s="1"/>
      <c r="I791" s="1">
        <v>44092</v>
      </c>
      <c r="J791" t="s">
        <v>51</v>
      </c>
      <c r="N791" t="s">
        <v>52</v>
      </c>
      <c r="O791" t="s">
        <v>40</v>
      </c>
      <c r="Q791" t="s">
        <v>1437</v>
      </c>
      <c r="R791" t="s">
        <v>172</v>
      </c>
      <c r="S791" t="s">
        <v>172</v>
      </c>
      <c r="T791" t="s">
        <v>44</v>
      </c>
      <c r="U791">
        <v>1</v>
      </c>
      <c r="V791" t="s">
        <v>42</v>
      </c>
      <c r="W791" t="s">
        <v>42</v>
      </c>
      <c r="X791" t="s">
        <v>42</v>
      </c>
      <c r="Y791" t="s">
        <v>42</v>
      </c>
      <c r="AB791" t="s">
        <v>48</v>
      </c>
      <c r="AC791" t="s">
        <v>58</v>
      </c>
      <c r="AD791" t="s">
        <v>46</v>
      </c>
      <c r="AE791">
        <v>2019</v>
      </c>
      <c r="AF791" t="s">
        <v>47</v>
      </c>
      <c r="AG791" t="s">
        <v>48</v>
      </c>
      <c r="AH791" t="s">
        <v>49</v>
      </c>
      <c r="AI791">
        <v>354</v>
      </c>
    </row>
    <row r="792" spans="1:35" hidden="1" x14ac:dyDescent="0.25">
      <c r="A792" t="s">
        <v>34</v>
      </c>
      <c r="B792" t="s">
        <v>35</v>
      </c>
      <c r="C792" t="s">
        <v>159</v>
      </c>
      <c r="D792">
        <v>19075098</v>
      </c>
      <c r="E792" t="s">
        <v>160</v>
      </c>
      <c r="F792">
        <v>12217</v>
      </c>
      <c r="G792" s="1">
        <v>44348</v>
      </c>
      <c r="H792" s="1">
        <v>43808</v>
      </c>
      <c r="I792" s="1">
        <v>43808</v>
      </c>
      <c r="J792" t="s">
        <v>51</v>
      </c>
      <c r="N792" t="s">
        <v>52</v>
      </c>
      <c r="O792" t="s">
        <v>53</v>
      </c>
      <c r="P792" t="s">
        <v>70</v>
      </c>
      <c r="Q792" t="s">
        <v>1437</v>
      </c>
      <c r="R792" t="s">
        <v>63</v>
      </c>
      <c r="S792" t="s">
        <v>261</v>
      </c>
      <c r="T792" t="s">
        <v>256</v>
      </c>
      <c r="U792">
        <v>1</v>
      </c>
      <c r="V792" t="s">
        <v>42</v>
      </c>
      <c r="W792" t="s">
        <v>42</v>
      </c>
      <c r="X792" t="s">
        <v>42</v>
      </c>
      <c r="Y792" t="s">
        <v>42</v>
      </c>
      <c r="AB792" t="s">
        <v>48</v>
      </c>
      <c r="AC792" t="s">
        <v>58</v>
      </c>
      <c r="AH792" t="s">
        <v>49</v>
      </c>
      <c r="AI792">
        <v>540</v>
      </c>
    </row>
    <row r="793" spans="1:35" hidden="1" x14ac:dyDescent="0.25">
      <c r="A793" t="s">
        <v>34</v>
      </c>
      <c r="B793" t="s">
        <v>35</v>
      </c>
      <c r="C793" t="s">
        <v>842</v>
      </c>
      <c r="D793">
        <v>19075047</v>
      </c>
      <c r="E793" t="s">
        <v>843</v>
      </c>
      <c r="F793">
        <v>6937</v>
      </c>
      <c r="G793" s="1">
        <v>44439</v>
      </c>
      <c r="H793" s="1"/>
      <c r="I793" s="1">
        <v>44228</v>
      </c>
      <c r="J793" t="s">
        <v>940</v>
      </c>
      <c r="N793" t="s">
        <v>52</v>
      </c>
      <c r="O793" t="s">
        <v>40</v>
      </c>
      <c r="P793" t="s">
        <v>41</v>
      </c>
      <c r="Q793" t="s">
        <v>1437</v>
      </c>
      <c r="R793" t="s">
        <v>246</v>
      </c>
      <c r="S793" t="s">
        <v>246</v>
      </c>
      <c r="T793" t="s">
        <v>44</v>
      </c>
      <c r="U793">
        <v>1</v>
      </c>
      <c r="V793" t="s">
        <v>42</v>
      </c>
      <c r="W793" t="s">
        <v>42</v>
      </c>
      <c r="X793" t="s">
        <v>42</v>
      </c>
      <c r="Y793" t="s">
        <v>42</v>
      </c>
      <c r="AB793" t="s">
        <v>73</v>
      </c>
      <c r="AC793" t="s">
        <v>74</v>
      </c>
      <c r="AD793" t="s">
        <v>46</v>
      </c>
      <c r="AE793">
        <v>2019</v>
      </c>
      <c r="AF793" t="s">
        <v>47</v>
      </c>
      <c r="AG793" t="s">
        <v>48</v>
      </c>
      <c r="AH793" t="s">
        <v>49</v>
      </c>
      <c r="AI793">
        <v>211</v>
      </c>
    </row>
    <row r="794" spans="1:35" hidden="1" x14ac:dyDescent="0.25">
      <c r="A794" t="s">
        <v>34</v>
      </c>
      <c r="B794" t="s">
        <v>35</v>
      </c>
      <c r="C794" t="s">
        <v>249</v>
      </c>
      <c r="D794">
        <v>18095128</v>
      </c>
      <c r="E794" t="s">
        <v>250</v>
      </c>
      <c r="F794">
        <v>35724</v>
      </c>
      <c r="G794" s="1">
        <v>44445</v>
      </c>
      <c r="H794" s="1"/>
      <c r="I794" s="1">
        <v>43721</v>
      </c>
      <c r="J794" t="s">
        <v>51</v>
      </c>
      <c r="N794" t="s">
        <v>39</v>
      </c>
      <c r="O794" t="s">
        <v>40</v>
      </c>
      <c r="P794" t="s">
        <v>41</v>
      </c>
      <c r="Q794" t="s">
        <v>1437</v>
      </c>
      <c r="R794" t="s">
        <v>63</v>
      </c>
      <c r="S794" t="s">
        <v>941</v>
      </c>
      <c r="T794" t="s">
        <v>260</v>
      </c>
      <c r="U794">
        <v>1</v>
      </c>
      <c r="V794" t="s">
        <v>42</v>
      </c>
      <c r="W794" t="s">
        <v>42</v>
      </c>
      <c r="X794" t="s">
        <v>42</v>
      </c>
      <c r="Y794" t="s">
        <v>42</v>
      </c>
      <c r="AB794" t="s">
        <v>48</v>
      </c>
      <c r="AC794" t="s">
        <v>58</v>
      </c>
      <c r="AD794" t="s">
        <v>46</v>
      </c>
      <c r="AE794">
        <v>2019</v>
      </c>
      <c r="AF794" t="s">
        <v>47</v>
      </c>
      <c r="AG794" t="s">
        <v>48</v>
      </c>
      <c r="AH794" t="s">
        <v>49</v>
      </c>
      <c r="AI794">
        <v>724</v>
      </c>
    </row>
    <row r="795" spans="1:35" hidden="1" x14ac:dyDescent="0.25">
      <c r="A795" t="s">
        <v>34</v>
      </c>
      <c r="B795" t="s">
        <v>35</v>
      </c>
      <c r="C795" t="s">
        <v>543</v>
      </c>
      <c r="D795">
        <v>18095099</v>
      </c>
      <c r="E795" t="s">
        <v>544</v>
      </c>
      <c r="F795">
        <v>9466</v>
      </c>
      <c r="G795" s="1">
        <v>44594</v>
      </c>
      <c r="H795" s="1">
        <v>44130</v>
      </c>
      <c r="I795" s="1">
        <v>43734</v>
      </c>
      <c r="J795" t="s">
        <v>51</v>
      </c>
      <c r="K795" s="2" t="s">
        <v>173</v>
      </c>
      <c r="L795" t="s">
        <v>1432</v>
      </c>
      <c r="M795">
        <v>4</v>
      </c>
      <c r="N795" t="s">
        <v>39</v>
      </c>
      <c r="O795" t="s">
        <v>40</v>
      </c>
      <c r="P795" t="s">
        <v>54</v>
      </c>
      <c r="Q795" t="s">
        <v>1437</v>
      </c>
      <c r="R795" t="s">
        <v>63</v>
      </c>
      <c r="S795" t="s">
        <v>1432</v>
      </c>
      <c r="T795" t="s">
        <v>64</v>
      </c>
      <c r="U795">
        <v>1</v>
      </c>
      <c r="V795" t="s">
        <v>49</v>
      </c>
      <c r="W795" t="s">
        <v>49</v>
      </c>
      <c r="X795" t="s">
        <v>42</v>
      </c>
      <c r="Y795" t="s">
        <v>42</v>
      </c>
      <c r="Z795" t="s">
        <v>65</v>
      </c>
      <c r="AA795" t="s">
        <v>1428</v>
      </c>
      <c r="AB795" t="s">
        <v>48</v>
      </c>
      <c r="AC795" t="s">
        <v>58</v>
      </c>
      <c r="AD795" t="s">
        <v>46</v>
      </c>
      <c r="AE795">
        <v>2019</v>
      </c>
      <c r="AF795" t="s">
        <v>47</v>
      </c>
      <c r="AG795" t="s">
        <v>48</v>
      </c>
      <c r="AH795" t="s">
        <v>49</v>
      </c>
      <c r="AI795">
        <v>860</v>
      </c>
    </row>
    <row r="796" spans="1:35" hidden="1" x14ac:dyDescent="0.25">
      <c r="A796" t="s">
        <v>34</v>
      </c>
      <c r="B796" t="s">
        <v>35</v>
      </c>
      <c r="C796" t="s">
        <v>379</v>
      </c>
      <c r="D796">
        <v>19075084</v>
      </c>
      <c r="E796" t="s">
        <v>380</v>
      </c>
      <c r="F796">
        <v>29201</v>
      </c>
      <c r="G796" s="7">
        <v>44575</v>
      </c>
      <c r="H796" s="1"/>
      <c r="I796" s="1">
        <v>43804</v>
      </c>
      <c r="J796" t="s">
        <v>51</v>
      </c>
      <c r="K796" s="2" t="s">
        <v>679</v>
      </c>
      <c r="L796" t="s">
        <v>680</v>
      </c>
      <c r="M796">
        <v>1</v>
      </c>
      <c r="N796" t="s">
        <v>52</v>
      </c>
      <c r="O796" t="s">
        <v>40</v>
      </c>
      <c r="P796" t="s">
        <v>127</v>
      </c>
      <c r="Q796" t="s">
        <v>1437</v>
      </c>
      <c r="R796" t="s">
        <v>63</v>
      </c>
      <c r="S796" t="s">
        <v>680</v>
      </c>
      <c r="T796" t="s">
        <v>64</v>
      </c>
      <c r="U796">
        <v>1</v>
      </c>
      <c r="V796" t="s">
        <v>49</v>
      </c>
      <c r="W796" t="s">
        <v>49</v>
      </c>
      <c r="X796" t="s">
        <v>42</v>
      </c>
      <c r="Y796" t="s">
        <v>42</v>
      </c>
      <c r="Z796" t="s">
        <v>65</v>
      </c>
      <c r="AB796" t="s">
        <v>48</v>
      </c>
      <c r="AC796" t="s">
        <v>58</v>
      </c>
      <c r="AD796" t="s">
        <v>46</v>
      </c>
      <c r="AE796">
        <v>2019</v>
      </c>
      <c r="AF796" t="s">
        <v>47</v>
      </c>
      <c r="AG796" t="s">
        <v>48</v>
      </c>
      <c r="AH796" t="s">
        <v>49</v>
      </c>
      <c r="AI796">
        <v>771</v>
      </c>
    </row>
    <row r="797" spans="1:35" hidden="1" x14ac:dyDescent="0.25">
      <c r="A797" t="s">
        <v>34</v>
      </c>
      <c r="B797" t="s">
        <v>35</v>
      </c>
      <c r="C797" t="s">
        <v>249</v>
      </c>
      <c r="D797">
        <v>18095128</v>
      </c>
      <c r="E797" t="s">
        <v>250</v>
      </c>
      <c r="F797">
        <v>35724</v>
      </c>
      <c r="G797" s="1">
        <v>44445</v>
      </c>
      <c r="H797" s="1"/>
      <c r="I797" s="1">
        <v>43721</v>
      </c>
      <c r="J797" t="s">
        <v>51</v>
      </c>
      <c r="N797" t="s">
        <v>39</v>
      </c>
      <c r="O797" t="s">
        <v>40</v>
      </c>
      <c r="P797" t="s">
        <v>41</v>
      </c>
      <c r="Q797" t="s">
        <v>1437</v>
      </c>
      <c r="R797" t="s">
        <v>63</v>
      </c>
      <c r="S797" t="s">
        <v>942</v>
      </c>
      <c r="T797" t="s">
        <v>260</v>
      </c>
      <c r="U797">
        <v>1</v>
      </c>
      <c r="V797" t="s">
        <v>42</v>
      </c>
      <c r="W797" t="s">
        <v>42</v>
      </c>
      <c r="X797" t="s">
        <v>42</v>
      </c>
      <c r="Y797" t="s">
        <v>42</v>
      </c>
      <c r="AB797" t="s">
        <v>48</v>
      </c>
      <c r="AC797" t="s">
        <v>58</v>
      </c>
      <c r="AD797" t="s">
        <v>46</v>
      </c>
      <c r="AE797">
        <v>2019</v>
      </c>
      <c r="AF797" t="s">
        <v>47</v>
      </c>
      <c r="AG797" t="s">
        <v>48</v>
      </c>
      <c r="AH797" t="s">
        <v>49</v>
      </c>
      <c r="AI797">
        <v>724</v>
      </c>
    </row>
    <row r="798" spans="1:35" hidden="1" x14ac:dyDescent="0.25">
      <c r="A798" t="s">
        <v>34</v>
      </c>
      <c r="B798" t="s">
        <v>35</v>
      </c>
      <c r="C798" t="s">
        <v>249</v>
      </c>
      <c r="D798">
        <v>18095128</v>
      </c>
      <c r="E798" t="s">
        <v>250</v>
      </c>
      <c r="F798">
        <v>44510</v>
      </c>
      <c r="G798" s="1">
        <v>44658</v>
      </c>
      <c r="H798" s="1"/>
      <c r="I798" s="1">
        <v>43721</v>
      </c>
      <c r="J798" t="s">
        <v>51</v>
      </c>
      <c r="N798" t="s">
        <v>39</v>
      </c>
      <c r="O798" t="s">
        <v>40</v>
      </c>
      <c r="P798" t="s">
        <v>41</v>
      </c>
      <c r="Q798" t="s">
        <v>1437</v>
      </c>
      <c r="R798" t="s">
        <v>63</v>
      </c>
      <c r="S798" t="s">
        <v>377</v>
      </c>
      <c r="T798" t="s">
        <v>64</v>
      </c>
      <c r="U798">
        <v>1</v>
      </c>
      <c r="V798" t="s">
        <v>49</v>
      </c>
      <c r="W798" t="s">
        <v>49</v>
      </c>
      <c r="X798" t="s">
        <v>42</v>
      </c>
      <c r="Y798" t="s">
        <v>42</v>
      </c>
      <c r="Z798" t="s">
        <v>65</v>
      </c>
      <c r="AA798" t="s">
        <v>254</v>
      </c>
      <c r="AB798" t="s">
        <v>48</v>
      </c>
      <c r="AC798" t="s">
        <v>58</v>
      </c>
      <c r="AD798" t="s">
        <v>46</v>
      </c>
      <c r="AE798">
        <v>2019</v>
      </c>
      <c r="AF798" t="s">
        <v>47</v>
      </c>
      <c r="AG798" t="s">
        <v>48</v>
      </c>
      <c r="AH798" t="s">
        <v>49</v>
      </c>
      <c r="AI798">
        <v>937</v>
      </c>
    </row>
    <row r="799" spans="1:35" hidden="1" x14ac:dyDescent="0.25">
      <c r="A799" t="s">
        <v>34</v>
      </c>
      <c r="B799" t="s">
        <v>35</v>
      </c>
      <c r="C799" t="s">
        <v>249</v>
      </c>
      <c r="D799">
        <v>18095128</v>
      </c>
      <c r="E799" t="s">
        <v>250</v>
      </c>
      <c r="F799">
        <v>35724</v>
      </c>
      <c r="G799" s="1">
        <v>44445</v>
      </c>
      <c r="H799" s="1"/>
      <c r="I799" s="1">
        <v>43721</v>
      </c>
      <c r="J799" t="s">
        <v>51</v>
      </c>
      <c r="N799" t="s">
        <v>39</v>
      </c>
      <c r="O799" t="s">
        <v>40</v>
      </c>
      <c r="P799" t="s">
        <v>41</v>
      </c>
      <c r="Q799" t="s">
        <v>1437</v>
      </c>
      <c r="R799" t="s">
        <v>77</v>
      </c>
      <c r="S799" t="s">
        <v>77</v>
      </c>
      <c r="T799" t="s">
        <v>44</v>
      </c>
      <c r="U799">
        <v>1</v>
      </c>
      <c r="V799" t="s">
        <v>42</v>
      </c>
      <c r="W799" t="s">
        <v>42</v>
      </c>
      <c r="X799" t="s">
        <v>42</v>
      </c>
      <c r="Y799" t="s">
        <v>42</v>
      </c>
      <c r="AB799" t="s">
        <v>48</v>
      </c>
      <c r="AC799" t="s">
        <v>58</v>
      </c>
      <c r="AD799" t="s">
        <v>46</v>
      </c>
      <c r="AE799">
        <v>2019</v>
      </c>
      <c r="AF799" t="s">
        <v>47</v>
      </c>
      <c r="AG799" t="s">
        <v>48</v>
      </c>
      <c r="AH799" t="s">
        <v>49</v>
      </c>
      <c r="AI799">
        <v>724</v>
      </c>
    </row>
    <row r="800" spans="1:35" hidden="1" x14ac:dyDescent="0.25">
      <c r="A800" t="s">
        <v>34</v>
      </c>
      <c r="B800" t="s">
        <v>35</v>
      </c>
      <c r="C800" t="s">
        <v>155</v>
      </c>
      <c r="D800">
        <v>18095117</v>
      </c>
      <c r="E800" t="s">
        <v>156</v>
      </c>
      <c r="F800">
        <v>28186</v>
      </c>
      <c r="G800" s="1">
        <v>44445</v>
      </c>
      <c r="H800" s="1"/>
      <c r="I800" s="1">
        <v>43808</v>
      </c>
      <c r="J800" t="s">
        <v>51</v>
      </c>
      <c r="N800" t="s">
        <v>52</v>
      </c>
      <c r="O800" t="s">
        <v>53</v>
      </c>
      <c r="P800" t="s">
        <v>157</v>
      </c>
      <c r="Q800" t="s">
        <v>1437</v>
      </c>
      <c r="R800" t="s">
        <v>63</v>
      </c>
      <c r="S800" t="s">
        <v>943</v>
      </c>
      <c r="T800" t="s">
        <v>260</v>
      </c>
      <c r="U800">
        <v>1</v>
      </c>
      <c r="V800" t="s">
        <v>42</v>
      </c>
      <c r="W800" t="s">
        <v>42</v>
      </c>
      <c r="X800" t="s">
        <v>42</v>
      </c>
      <c r="Y800" t="s">
        <v>42</v>
      </c>
      <c r="AB800" t="s">
        <v>48</v>
      </c>
      <c r="AC800" t="s">
        <v>58</v>
      </c>
      <c r="AD800" t="s">
        <v>46</v>
      </c>
      <c r="AE800">
        <v>2019</v>
      </c>
      <c r="AF800" t="s">
        <v>47</v>
      </c>
      <c r="AG800" t="s">
        <v>48</v>
      </c>
      <c r="AH800" t="s">
        <v>49</v>
      </c>
      <c r="AI800">
        <v>637</v>
      </c>
    </row>
    <row r="801" spans="1:35" hidden="1" x14ac:dyDescent="0.25">
      <c r="A801" t="s">
        <v>34</v>
      </c>
      <c r="B801" t="s">
        <v>35</v>
      </c>
      <c r="C801" t="s">
        <v>533</v>
      </c>
      <c r="D801">
        <v>19075190</v>
      </c>
      <c r="E801" t="s">
        <v>534</v>
      </c>
      <c r="F801">
        <v>14680</v>
      </c>
      <c r="G801" s="1">
        <v>44445</v>
      </c>
      <c r="H801" s="1"/>
      <c r="I801" s="1">
        <v>43851</v>
      </c>
      <c r="J801" t="s">
        <v>69</v>
      </c>
      <c r="N801" t="s">
        <v>52</v>
      </c>
      <c r="O801" t="s">
        <v>53</v>
      </c>
      <c r="P801" t="s">
        <v>70</v>
      </c>
      <c r="Q801" t="s">
        <v>1436</v>
      </c>
      <c r="R801" t="s">
        <v>63</v>
      </c>
      <c r="S801" t="s">
        <v>604</v>
      </c>
      <c r="T801" t="s">
        <v>67</v>
      </c>
      <c r="U801">
        <v>1</v>
      </c>
      <c r="V801" t="s">
        <v>42</v>
      </c>
      <c r="W801" t="s">
        <v>42</v>
      </c>
      <c r="X801" t="s">
        <v>42</v>
      </c>
      <c r="Y801" t="s">
        <v>42</v>
      </c>
      <c r="AB801" t="s">
        <v>73</v>
      </c>
      <c r="AC801" t="s">
        <v>74</v>
      </c>
      <c r="AD801" t="s">
        <v>46</v>
      </c>
      <c r="AE801">
        <v>2019</v>
      </c>
      <c r="AF801" t="s">
        <v>47</v>
      </c>
      <c r="AG801" t="s">
        <v>48</v>
      </c>
      <c r="AH801" t="s">
        <v>49</v>
      </c>
      <c r="AI801">
        <v>594</v>
      </c>
    </row>
    <row r="802" spans="1:35" hidden="1" x14ac:dyDescent="0.25">
      <c r="A802" t="s">
        <v>34</v>
      </c>
      <c r="B802" t="s">
        <v>35</v>
      </c>
      <c r="C802" t="s">
        <v>533</v>
      </c>
      <c r="D802">
        <v>19075190</v>
      </c>
      <c r="E802" t="s">
        <v>534</v>
      </c>
      <c r="F802">
        <v>14680</v>
      </c>
      <c r="G802" s="1">
        <v>44445</v>
      </c>
      <c r="H802" s="1"/>
      <c r="I802" s="1">
        <v>43851</v>
      </c>
      <c r="J802" t="s">
        <v>69</v>
      </c>
      <c r="N802" t="s">
        <v>52</v>
      </c>
      <c r="O802" t="s">
        <v>53</v>
      </c>
      <c r="P802" t="s">
        <v>70</v>
      </c>
      <c r="Q802" t="s">
        <v>1436</v>
      </c>
      <c r="R802" t="s">
        <v>63</v>
      </c>
      <c r="S802" t="s">
        <v>944</v>
      </c>
      <c r="T802" t="s">
        <v>67</v>
      </c>
      <c r="U802">
        <v>1</v>
      </c>
      <c r="V802" t="s">
        <v>42</v>
      </c>
      <c r="W802" t="s">
        <v>42</v>
      </c>
      <c r="X802" t="s">
        <v>42</v>
      </c>
      <c r="Y802" t="s">
        <v>42</v>
      </c>
      <c r="AB802" t="s">
        <v>73</v>
      </c>
      <c r="AC802" t="s">
        <v>74</v>
      </c>
      <c r="AD802" t="s">
        <v>46</v>
      </c>
      <c r="AE802">
        <v>2019</v>
      </c>
      <c r="AF802" t="s">
        <v>47</v>
      </c>
      <c r="AG802" t="s">
        <v>48</v>
      </c>
      <c r="AH802" t="s">
        <v>49</v>
      </c>
      <c r="AI802">
        <v>594</v>
      </c>
    </row>
    <row r="803" spans="1:35" hidden="1" x14ac:dyDescent="0.25">
      <c r="A803" t="s">
        <v>34</v>
      </c>
      <c r="B803" t="s">
        <v>35</v>
      </c>
      <c r="C803" t="s">
        <v>533</v>
      </c>
      <c r="D803">
        <v>19075190</v>
      </c>
      <c r="E803" t="s">
        <v>534</v>
      </c>
      <c r="F803">
        <v>14680</v>
      </c>
      <c r="G803" s="1">
        <v>44445</v>
      </c>
      <c r="H803" s="1"/>
      <c r="I803" s="1">
        <v>43851</v>
      </c>
      <c r="J803" t="s">
        <v>69</v>
      </c>
      <c r="N803" t="s">
        <v>52</v>
      </c>
      <c r="O803" t="s">
        <v>53</v>
      </c>
      <c r="P803" t="s">
        <v>70</v>
      </c>
      <c r="Q803" t="s">
        <v>1436</v>
      </c>
      <c r="R803" t="s">
        <v>63</v>
      </c>
      <c r="S803" t="s">
        <v>121</v>
      </c>
      <c r="T803" t="s">
        <v>146</v>
      </c>
      <c r="U803">
        <v>1</v>
      </c>
      <c r="V803" t="s">
        <v>42</v>
      </c>
      <c r="W803" t="s">
        <v>42</v>
      </c>
      <c r="X803" t="s">
        <v>42</v>
      </c>
      <c r="Y803" t="s">
        <v>42</v>
      </c>
      <c r="AB803" t="s">
        <v>73</v>
      </c>
      <c r="AC803" t="s">
        <v>74</v>
      </c>
      <c r="AD803" t="s">
        <v>46</v>
      </c>
      <c r="AE803">
        <v>2019</v>
      </c>
      <c r="AF803" t="s">
        <v>47</v>
      </c>
      <c r="AG803" t="s">
        <v>48</v>
      </c>
      <c r="AH803" t="s">
        <v>49</v>
      </c>
      <c r="AI803">
        <v>594</v>
      </c>
    </row>
    <row r="804" spans="1:35" hidden="1" x14ac:dyDescent="0.25">
      <c r="A804" t="s">
        <v>34</v>
      </c>
      <c r="B804" t="s">
        <v>35</v>
      </c>
      <c r="E804" t="s">
        <v>161</v>
      </c>
      <c r="F804">
        <v>10123</v>
      </c>
      <c r="G804" s="1">
        <v>44445</v>
      </c>
      <c r="H804" s="1"/>
      <c r="I804" s="1">
        <v>43808</v>
      </c>
      <c r="J804" t="s">
        <v>93</v>
      </c>
      <c r="N804" t="s">
        <v>52</v>
      </c>
      <c r="O804" t="s">
        <v>40</v>
      </c>
      <c r="P804" t="s">
        <v>70</v>
      </c>
      <c r="Q804" t="s">
        <v>1437</v>
      </c>
      <c r="R804" t="s">
        <v>172</v>
      </c>
      <c r="S804" t="s">
        <v>172</v>
      </c>
      <c r="T804" t="s">
        <v>44</v>
      </c>
      <c r="U804">
        <v>1</v>
      </c>
      <c r="V804" t="s">
        <v>42</v>
      </c>
      <c r="W804" t="s">
        <v>42</v>
      </c>
      <c r="X804" t="s">
        <v>42</v>
      </c>
      <c r="Y804" t="s">
        <v>42</v>
      </c>
      <c r="AB804" t="s">
        <v>73</v>
      </c>
      <c r="AC804" t="s">
        <v>74</v>
      </c>
      <c r="AD804" t="s">
        <v>46</v>
      </c>
      <c r="AE804">
        <v>2019</v>
      </c>
      <c r="AF804" t="s">
        <v>47</v>
      </c>
      <c r="AG804" t="s">
        <v>48</v>
      </c>
      <c r="AH804" t="s">
        <v>49</v>
      </c>
      <c r="AI804">
        <v>637</v>
      </c>
    </row>
    <row r="805" spans="1:35" hidden="1" x14ac:dyDescent="0.25">
      <c r="A805" t="s">
        <v>34</v>
      </c>
      <c r="B805" t="s">
        <v>35</v>
      </c>
      <c r="E805" t="s">
        <v>915</v>
      </c>
      <c r="F805">
        <v>33475</v>
      </c>
      <c r="G805" s="1">
        <v>44460</v>
      </c>
      <c r="H805" s="1"/>
      <c r="I805" s="1">
        <v>43808</v>
      </c>
      <c r="J805" t="s">
        <v>51</v>
      </c>
      <c r="K805" s="2" t="s">
        <v>111</v>
      </c>
      <c r="L805" t="s">
        <v>86</v>
      </c>
      <c r="N805" t="s">
        <v>52</v>
      </c>
      <c r="O805" t="s">
        <v>53</v>
      </c>
      <c r="P805" t="s">
        <v>236</v>
      </c>
      <c r="Q805" t="s">
        <v>1437</v>
      </c>
      <c r="R805" t="s">
        <v>63</v>
      </c>
      <c r="S805" t="s">
        <v>479</v>
      </c>
      <c r="T805" t="s">
        <v>64</v>
      </c>
      <c r="U805">
        <v>1</v>
      </c>
      <c r="V805" t="s">
        <v>49</v>
      </c>
      <c r="W805" t="s">
        <v>42</v>
      </c>
      <c r="X805" t="s">
        <v>49</v>
      </c>
      <c r="Y805" t="s">
        <v>42</v>
      </c>
      <c r="Z805" t="s">
        <v>83</v>
      </c>
      <c r="AA805" t="s">
        <v>438</v>
      </c>
      <c r="AB805" t="s">
        <v>48</v>
      </c>
      <c r="AC805" t="s">
        <v>58</v>
      </c>
      <c r="AD805" t="s">
        <v>46</v>
      </c>
      <c r="AE805">
        <v>2019</v>
      </c>
      <c r="AF805" t="s">
        <v>47</v>
      </c>
      <c r="AG805" t="s">
        <v>48</v>
      </c>
      <c r="AH805" t="s">
        <v>49</v>
      </c>
      <c r="AI805">
        <v>652</v>
      </c>
    </row>
    <row r="806" spans="1:35" hidden="1" x14ac:dyDescent="0.25">
      <c r="A806" t="s">
        <v>34</v>
      </c>
      <c r="B806" t="s">
        <v>35</v>
      </c>
      <c r="C806" t="s">
        <v>657</v>
      </c>
      <c r="D806">
        <v>19075129</v>
      </c>
      <c r="E806" t="s">
        <v>658</v>
      </c>
      <c r="F806">
        <v>13302</v>
      </c>
      <c r="G806" s="1">
        <v>44659</v>
      </c>
      <c r="H806" s="1"/>
      <c r="I806" s="1">
        <v>44270</v>
      </c>
      <c r="J806" t="s">
        <v>69</v>
      </c>
      <c r="N806" t="s">
        <v>52</v>
      </c>
      <c r="O806" t="s">
        <v>53</v>
      </c>
      <c r="P806" t="s">
        <v>112</v>
      </c>
      <c r="Q806" t="s">
        <v>1437</v>
      </c>
      <c r="R806" t="s">
        <v>63</v>
      </c>
      <c r="S806" t="s">
        <v>103</v>
      </c>
      <c r="T806" t="s">
        <v>64</v>
      </c>
      <c r="U806">
        <v>1</v>
      </c>
      <c r="V806" t="s">
        <v>49</v>
      </c>
      <c r="W806" t="s">
        <v>49</v>
      </c>
      <c r="X806" t="s">
        <v>42</v>
      </c>
      <c r="Y806" t="s">
        <v>42</v>
      </c>
      <c r="Z806" t="s">
        <v>65</v>
      </c>
      <c r="AA806" t="s">
        <v>254</v>
      </c>
      <c r="AB806" t="s">
        <v>73</v>
      </c>
      <c r="AC806" t="s">
        <v>74</v>
      </c>
      <c r="AD806" t="s">
        <v>46</v>
      </c>
      <c r="AE806">
        <v>2019</v>
      </c>
      <c r="AF806" t="s">
        <v>47</v>
      </c>
      <c r="AG806" t="s">
        <v>48</v>
      </c>
      <c r="AH806" t="s">
        <v>49</v>
      </c>
      <c r="AI806">
        <v>389</v>
      </c>
    </row>
    <row r="807" spans="1:35" hidden="1" x14ac:dyDescent="0.25">
      <c r="A807" t="s">
        <v>34</v>
      </c>
      <c r="B807" t="s">
        <v>35</v>
      </c>
      <c r="C807" t="s">
        <v>927</v>
      </c>
      <c r="D807">
        <v>19075179</v>
      </c>
      <c r="E807" t="s">
        <v>928</v>
      </c>
      <c r="F807">
        <v>43652</v>
      </c>
      <c r="G807" s="1">
        <v>44442</v>
      </c>
      <c r="H807" s="1"/>
      <c r="I807" s="1">
        <v>43816</v>
      </c>
      <c r="J807" t="s">
        <v>51</v>
      </c>
      <c r="N807" t="s">
        <v>52</v>
      </c>
      <c r="O807" t="s">
        <v>53</v>
      </c>
      <c r="P807" t="s">
        <v>259</v>
      </c>
      <c r="Q807" t="s">
        <v>1437</v>
      </c>
      <c r="R807" t="s">
        <v>63</v>
      </c>
      <c r="S807" t="s">
        <v>121</v>
      </c>
      <c r="T807" t="s">
        <v>146</v>
      </c>
      <c r="U807">
        <v>1</v>
      </c>
      <c r="V807" t="s">
        <v>42</v>
      </c>
      <c r="W807" t="s">
        <v>42</v>
      </c>
      <c r="X807" t="s">
        <v>42</v>
      </c>
      <c r="Y807" t="s">
        <v>42</v>
      </c>
      <c r="AB807" t="s">
        <v>48</v>
      </c>
      <c r="AC807" t="s">
        <v>58</v>
      </c>
      <c r="AD807" t="s">
        <v>46</v>
      </c>
      <c r="AE807">
        <v>2019</v>
      </c>
      <c r="AF807" t="s">
        <v>47</v>
      </c>
      <c r="AG807" t="s">
        <v>48</v>
      </c>
      <c r="AH807" t="s">
        <v>49</v>
      </c>
      <c r="AI807">
        <v>626</v>
      </c>
    </row>
    <row r="808" spans="1:35" hidden="1" x14ac:dyDescent="0.25">
      <c r="A808" t="s">
        <v>34</v>
      </c>
      <c r="B808" t="s">
        <v>35</v>
      </c>
      <c r="C808" t="s">
        <v>927</v>
      </c>
      <c r="D808">
        <v>19075179</v>
      </c>
      <c r="E808" t="s">
        <v>928</v>
      </c>
      <c r="F808">
        <v>43652</v>
      </c>
      <c r="G808" s="1">
        <v>44442</v>
      </c>
      <c r="H808" s="1"/>
      <c r="I808" s="1">
        <v>43816</v>
      </c>
      <c r="J808" t="s">
        <v>51</v>
      </c>
      <c r="N808" t="s">
        <v>52</v>
      </c>
      <c r="O808" t="s">
        <v>53</v>
      </c>
      <c r="P808" t="s">
        <v>259</v>
      </c>
      <c r="Q808" t="s">
        <v>1437</v>
      </c>
      <c r="R808" t="s">
        <v>63</v>
      </c>
      <c r="S808" t="s">
        <v>945</v>
      </c>
      <c r="T808" t="s">
        <v>151</v>
      </c>
      <c r="U808">
        <v>1</v>
      </c>
      <c r="V808" t="s">
        <v>42</v>
      </c>
      <c r="W808" t="s">
        <v>42</v>
      </c>
      <c r="X808" t="s">
        <v>42</v>
      </c>
      <c r="Y808" t="s">
        <v>42</v>
      </c>
      <c r="AB808" t="s">
        <v>48</v>
      </c>
      <c r="AC808" t="s">
        <v>58</v>
      </c>
      <c r="AD808" t="s">
        <v>46</v>
      </c>
      <c r="AE808">
        <v>2019</v>
      </c>
      <c r="AF808" t="s">
        <v>47</v>
      </c>
      <c r="AG808" t="s">
        <v>48</v>
      </c>
      <c r="AH808" t="s">
        <v>49</v>
      </c>
      <c r="AI808">
        <v>626</v>
      </c>
    </row>
    <row r="809" spans="1:35" hidden="1" x14ac:dyDescent="0.25">
      <c r="A809" t="s">
        <v>34</v>
      </c>
      <c r="B809" t="s">
        <v>35</v>
      </c>
      <c r="C809" t="s">
        <v>927</v>
      </c>
      <c r="D809">
        <v>19075179</v>
      </c>
      <c r="E809" t="s">
        <v>928</v>
      </c>
      <c r="F809">
        <v>43652</v>
      </c>
      <c r="G809" s="1">
        <v>44442</v>
      </c>
      <c r="H809" s="1"/>
      <c r="I809" s="1">
        <v>43816</v>
      </c>
      <c r="J809" t="s">
        <v>51</v>
      </c>
      <c r="N809" t="s">
        <v>52</v>
      </c>
      <c r="O809" t="s">
        <v>53</v>
      </c>
      <c r="P809" t="s">
        <v>259</v>
      </c>
      <c r="Q809" t="s">
        <v>1437</v>
      </c>
      <c r="R809" t="s">
        <v>63</v>
      </c>
      <c r="S809" t="s">
        <v>261</v>
      </c>
      <c r="T809" t="s">
        <v>151</v>
      </c>
      <c r="U809">
        <v>1</v>
      </c>
      <c r="V809" t="s">
        <v>42</v>
      </c>
      <c r="W809" t="s">
        <v>42</v>
      </c>
      <c r="X809" t="s">
        <v>42</v>
      </c>
      <c r="Y809" t="s">
        <v>42</v>
      </c>
      <c r="AB809" t="s">
        <v>48</v>
      </c>
      <c r="AC809" t="s">
        <v>58</v>
      </c>
      <c r="AD809" t="s">
        <v>46</v>
      </c>
      <c r="AE809">
        <v>2019</v>
      </c>
      <c r="AF809" t="s">
        <v>47</v>
      </c>
      <c r="AG809" t="s">
        <v>48</v>
      </c>
      <c r="AH809" t="s">
        <v>49</v>
      </c>
      <c r="AI809">
        <v>626</v>
      </c>
    </row>
    <row r="810" spans="1:35" hidden="1" x14ac:dyDescent="0.25">
      <c r="A810" t="s">
        <v>34</v>
      </c>
      <c r="B810" t="s">
        <v>35</v>
      </c>
      <c r="C810" t="s">
        <v>560</v>
      </c>
      <c r="D810">
        <v>18095111</v>
      </c>
      <c r="E810" t="s">
        <v>561</v>
      </c>
      <c r="F810">
        <v>13454</v>
      </c>
      <c r="G810" s="1">
        <v>44618</v>
      </c>
      <c r="H810" s="1"/>
      <c r="I810" s="1">
        <v>44089</v>
      </c>
      <c r="J810" t="s">
        <v>69</v>
      </c>
      <c r="N810" t="s">
        <v>52</v>
      </c>
      <c r="O810" t="s">
        <v>40</v>
      </c>
      <c r="P810" t="s">
        <v>54</v>
      </c>
      <c r="Q810" t="s">
        <v>1437</v>
      </c>
      <c r="R810" t="s">
        <v>63</v>
      </c>
      <c r="S810" t="s">
        <v>563</v>
      </c>
      <c r="T810" t="s">
        <v>67</v>
      </c>
      <c r="U810">
        <v>1</v>
      </c>
      <c r="V810" t="s">
        <v>42</v>
      </c>
      <c r="W810" t="s">
        <v>42</v>
      </c>
      <c r="X810" t="s">
        <v>42</v>
      </c>
      <c r="Y810" t="s">
        <v>42</v>
      </c>
      <c r="AA810" t="s">
        <v>562</v>
      </c>
      <c r="AB810" t="s">
        <v>73</v>
      </c>
      <c r="AC810" t="s">
        <v>74</v>
      </c>
      <c r="AD810" t="s">
        <v>46</v>
      </c>
      <c r="AE810">
        <v>2019</v>
      </c>
      <c r="AF810" t="s">
        <v>47</v>
      </c>
      <c r="AG810" t="s">
        <v>48</v>
      </c>
      <c r="AH810" t="s">
        <v>49</v>
      </c>
      <c r="AI810">
        <v>529</v>
      </c>
    </row>
    <row r="811" spans="1:35" hidden="1" x14ac:dyDescent="0.25">
      <c r="A811" t="s">
        <v>34</v>
      </c>
      <c r="B811" t="s">
        <v>35</v>
      </c>
      <c r="C811" t="s">
        <v>560</v>
      </c>
      <c r="D811">
        <v>18095111</v>
      </c>
      <c r="E811" t="s">
        <v>561</v>
      </c>
      <c r="F811">
        <v>13454</v>
      </c>
      <c r="G811" s="1">
        <v>44618</v>
      </c>
      <c r="H811" s="1"/>
      <c r="I811" s="1">
        <v>44089</v>
      </c>
      <c r="J811" t="s">
        <v>69</v>
      </c>
      <c r="N811" t="s">
        <v>52</v>
      </c>
      <c r="O811" t="s">
        <v>40</v>
      </c>
      <c r="P811" t="s">
        <v>54</v>
      </c>
      <c r="Q811" t="s">
        <v>1437</v>
      </c>
      <c r="R811" t="s">
        <v>63</v>
      </c>
      <c r="S811" t="s">
        <v>564</v>
      </c>
      <c r="T811" t="s">
        <v>67</v>
      </c>
      <c r="U811">
        <v>1</v>
      </c>
      <c r="V811" t="s">
        <v>42</v>
      </c>
      <c r="W811" t="s">
        <v>42</v>
      </c>
      <c r="X811" t="s">
        <v>42</v>
      </c>
      <c r="Y811" t="s">
        <v>42</v>
      </c>
      <c r="AA811" t="s">
        <v>562</v>
      </c>
      <c r="AB811" t="s">
        <v>73</v>
      </c>
      <c r="AC811" t="s">
        <v>74</v>
      </c>
      <c r="AD811" t="s">
        <v>46</v>
      </c>
      <c r="AE811">
        <v>2019</v>
      </c>
      <c r="AF811" t="s">
        <v>47</v>
      </c>
      <c r="AG811" t="s">
        <v>48</v>
      </c>
      <c r="AH811" t="s">
        <v>49</v>
      </c>
      <c r="AI811">
        <v>529</v>
      </c>
    </row>
    <row r="812" spans="1:35" hidden="1" x14ac:dyDescent="0.25">
      <c r="A812" t="s">
        <v>34</v>
      </c>
      <c r="B812" t="s">
        <v>35</v>
      </c>
      <c r="C812" t="s">
        <v>560</v>
      </c>
      <c r="D812">
        <v>18095111</v>
      </c>
      <c r="E812" t="s">
        <v>561</v>
      </c>
      <c r="F812">
        <v>13454</v>
      </c>
      <c r="G812" s="1">
        <v>44618</v>
      </c>
      <c r="H812" s="1"/>
      <c r="I812" s="1">
        <v>44089</v>
      </c>
      <c r="J812" t="s">
        <v>69</v>
      </c>
      <c r="N812" t="s">
        <v>52</v>
      </c>
      <c r="O812" t="s">
        <v>40</v>
      </c>
      <c r="P812" t="s">
        <v>54</v>
      </c>
      <c r="Q812" t="s">
        <v>1437</v>
      </c>
      <c r="R812" t="s">
        <v>105</v>
      </c>
      <c r="S812" t="s">
        <v>105</v>
      </c>
      <c r="T812" t="s">
        <v>44</v>
      </c>
      <c r="U812">
        <v>1</v>
      </c>
      <c r="V812" t="s">
        <v>42</v>
      </c>
      <c r="W812" t="s">
        <v>42</v>
      </c>
      <c r="X812" t="s">
        <v>42</v>
      </c>
      <c r="Y812" t="s">
        <v>42</v>
      </c>
      <c r="AA812" t="s">
        <v>562</v>
      </c>
      <c r="AB812" t="s">
        <v>73</v>
      </c>
      <c r="AC812" t="s">
        <v>74</v>
      </c>
      <c r="AD812" t="s">
        <v>46</v>
      </c>
      <c r="AE812">
        <v>2019</v>
      </c>
      <c r="AF812" t="s">
        <v>47</v>
      </c>
      <c r="AG812" t="s">
        <v>48</v>
      </c>
      <c r="AH812" t="s">
        <v>49</v>
      </c>
      <c r="AI812">
        <v>529</v>
      </c>
    </row>
    <row r="813" spans="1:35" hidden="1" x14ac:dyDescent="0.25">
      <c r="A813" t="s">
        <v>34</v>
      </c>
      <c r="B813" t="s">
        <v>35</v>
      </c>
      <c r="C813" t="s">
        <v>623</v>
      </c>
      <c r="D813">
        <v>18095074</v>
      </c>
      <c r="E813" t="s">
        <v>624</v>
      </c>
      <c r="F813">
        <v>18676</v>
      </c>
      <c r="G813" s="1">
        <v>44597</v>
      </c>
      <c r="H813" s="1"/>
      <c r="I813" s="1">
        <v>44089</v>
      </c>
      <c r="J813" t="s">
        <v>69</v>
      </c>
      <c r="K813" s="2" t="s">
        <v>111</v>
      </c>
      <c r="L813" t="s">
        <v>86</v>
      </c>
      <c r="N813" t="s">
        <v>52</v>
      </c>
      <c r="O813" t="s">
        <v>53</v>
      </c>
      <c r="P813" t="s">
        <v>54</v>
      </c>
      <c r="Q813" t="s">
        <v>1437</v>
      </c>
      <c r="R813" t="s">
        <v>63</v>
      </c>
      <c r="S813" t="s">
        <v>86</v>
      </c>
      <c r="T813" t="s">
        <v>64</v>
      </c>
      <c r="U813">
        <v>1</v>
      </c>
      <c r="V813" t="s">
        <v>49</v>
      </c>
      <c r="W813" t="s">
        <v>42</v>
      </c>
      <c r="X813" t="s">
        <v>49</v>
      </c>
      <c r="Y813" t="s">
        <v>42</v>
      </c>
      <c r="Z813" t="s">
        <v>83</v>
      </c>
      <c r="AA813" t="s">
        <v>625</v>
      </c>
      <c r="AB813" t="s">
        <v>73</v>
      </c>
      <c r="AC813" t="s">
        <v>74</v>
      </c>
      <c r="AD813" t="s">
        <v>46</v>
      </c>
      <c r="AE813">
        <v>2019</v>
      </c>
      <c r="AF813" t="s">
        <v>47</v>
      </c>
      <c r="AG813" t="s">
        <v>48</v>
      </c>
      <c r="AH813" t="s">
        <v>49</v>
      </c>
      <c r="AI813">
        <v>508</v>
      </c>
    </row>
    <row r="814" spans="1:35" hidden="1" x14ac:dyDescent="0.25">
      <c r="A814" t="s">
        <v>34</v>
      </c>
      <c r="B814" t="s">
        <v>35</v>
      </c>
      <c r="C814" t="s">
        <v>947</v>
      </c>
      <c r="D814">
        <v>19075068</v>
      </c>
      <c r="E814" t="s">
        <v>948</v>
      </c>
      <c r="F814">
        <v>11593</v>
      </c>
      <c r="G814" s="1">
        <v>44440</v>
      </c>
      <c r="H814" s="1"/>
      <c r="I814" s="1">
        <v>44023</v>
      </c>
      <c r="J814" t="s">
        <v>93</v>
      </c>
      <c r="N814" t="s">
        <v>52</v>
      </c>
      <c r="O814" t="s">
        <v>53</v>
      </c>
      <c r="P814" t="s">
        <v>70</v>
      </c>
      <c r="Q814" t="s">
        <v>1436</v>
      </c>
      <c r="R814" t="s">
        <v>63</v>
      </c>
      <c r="S814" t="s">
        <v>949</v>
      </c>
      <c r="T814" t="s">
        <v>67</v>
      </c>
      <c r="U814">
        <v>1</v>
      </c>
      <c r="V814" t="s">
        <v>42</v>
      </c>
      <c r="W814" t="s">
        <v>42</v>
      </c>
      <c r="X814" t="s">
        <v>42</v>
      </c>
      <c r="Y814" t="s">
        <v>42</v>
      </c>
      <c r="AB814" t="s">
        <v>73</v>
      </c>
      <c r="AC814" t="s">
        <v>74</v>
      </c>
      <c r="AD814" t="s">
        <v>46</v>
      </c>
      <c r="AE814">
        <v>2019</v>
      </c>
      <c r="AF814" t="s">
        <v>47</v>
      </c>
      <c r="AG814" t="s">
        <v>48</v>
      </c>
      <c r="AH814" t="s">
        <v>49</v>
      </c>
      <c r="AI814">
        <v>417</v>
      </c>
    </row>
    <row r="815" spans="1:35" hidden="1" x14ac:dyDescent="0.25">
      <c r="A815" t="s">
        <v>34</v>
      </c>
      <c r="B815" t="s">
        <v>35</v>
      </c>
      <c r="C815" t="s">
        <v>231</v>
      </c>
      <c r="D815">
        <v>19075101</v>
      </c>
      <c r="E815" t="s">
        <v>232</v>
      </c>
      <c r="F815">
        <v>15380</v>
      </c>
      <c r="G815" s="1">
        <v>44440</v>
      </c>
      <c r="H815" s="1"/>
      <c r="I815" s="1">
        <v>43969</v>
      </c>
      <c r="J815" t="s">
        <v>69</v>
      </c>
      <c r="N815" t="s">
        <v>52</v>
      </c>
      <c r="O815" t="s">
        <v>40</v>
      </c>
      <c r="P815" t="s">
        <v>99</v>
      </c>
      <c r="Q815" t="s">
        <v>1437</v>
      </c>
      <c r="R815" t="s">
        <v>105</v>
      </c>
      <c r="S815" t="s">
        <v>105</v>
      </c>
      <c r="T815" t="s">
        <v>44</v>
      </c>
      <c r="U815">
        <v>1</v>
      </c>
      <c r="V815" t="s">
        <v>42</v>
      </c>
      <c r="W815" t="s">
        <v>42</v>
      </c>
      <c r="X815" t="s">
        <v>42</v>
      </c>
      <c r="Y815" t="s">
        <v>42</v>
      </c>
      <c r="AB815" t="s">
        <v>73</v>
      </c>
      <c r="AC815" t="s">
        <v>74</v>
      </c>
      <c r="AD815" t="s">
        <v>46</v>
      </c>
      <c r="AE815">
        <v>2019</v>
      </c>
      <c r="AF815" t="s">
        <v>47</v>
      </c>
      <c r="AG815" t="s">
        <v>48</v>
      </c>
      <c r="AH815" t="s">
        <v>49</v>
      </c>
      <c r="AI815">
        <v>471</v>
      </c>
    </row>
    <row r="816" spans="1:35" hidden="1" x14ac:dyDescent="0.25">
      <c r="A816" t="s">
        <v>34</v>
      </c>
      <c r="B816" t="s">
        <v>35</v>
      </c>
      <c r="C816" t="s">
        <v>895</v>
      </c>
      <c r="D816">
        <v>19075120</v>
      </c>
      <c r="E816" t="s">
        <v>896</v>
      </c>
      <c r="F816">
        <v>14385</v>
      </c>
      <c r="G816" s="1">
        <v>44440</v>
      </c>
      <c r="H816" s="1"/>
      <c r="I816" s="1">
        <v>44023</v>
      </c>
      <c r="J816" t="s">
        <v>93</v>
      </c>
      <c r="N816" t="s">
        <v>52</v>
      </c>
      <c r="O816" t="s">
        <v>53</v>
      </c>
      <c r="P816" t="s">
        <v>70</v>
      </c>
      <c r="Q816" t="s">
        <v>1436</v>
      </c>
      <c r="R816" t="s">
        <v>63</v>
      </c>
      <c r="S816" t="s">
        <v>950</v>
      </c>
      <c r="T816" t="s">
        <v>67</v>
      </c>
      <c r="U816">
        <v>1</v>
      </c>
      <c r="V816" t="s">
        <v>42</v>
      </c>
      <c r="W816" t="s">
        <v>42</v>
      </c>
      <c r="X816" t="s">
        <v>42</v>
      </c>
      <c r="Y816" t="s">
        <v>42</v>
      </c>
      <c r="AB816" t="s">
        <v>73</v>
      </c>
      <c r="AC816" t="s">
        <v>74</v>
      </c>
      <c r="AD816" t="s">
        <v>46</v>
      </c>
      <c r="AE816">
        <v>2019</v>
      </c>
      <c r="AF816" t="s">
        <v>47</v>
      </c>
      <c r="AG816" t="s">
        <v>48</v>
      </c>
      <c r="AH816" t="s">
        <v>49</v>
      </c>
      <c r="AI816">
        <v>417</v>
      </c>
    </row>
    <row r="817" spans="1:35" hidden="1" x14ac:dyDescent="0.25">
      <c r="A817" t="s">
        <v>34</v>
      </c>
      <c r="B817" t="s">
        <v>35</v>
      </c>
      <c r="C817" t="s">
        <v>190</v>
      </c>
      <c r="D817">
        <v>19075294</v>
      </c>
      <c r="E817" t="s">
        <v>191</v>
      </c>
      <c r="F817">
        <v>286</v>
      </c>
      <c r="G817" s="1">
        <v>44062</v>
      </c>
      <c r="H817" s="1"/>
      <c r="I817" s="1">
        <v>44023</v>
      </c>
      <c r="J817" t="s">
        <v>93</v>
      </c>
      <c r="K817" s="2" t="s">
        <v>125</v>
      </c>
      <c r="L817" t="s">
        <v>126</v>
      </c>
      <c r="M817">
        <v>1</v>
      </c>
      <c r="N817" t="s">
        <v>52</v>
      </c>
      <c r="O817" t="s">
        <v>170</v>
      </c>
      <c r="P817" t="s">
        <v>70</v>
      </c>
      <c r="Q817" t="s">
        <v>1436</v>
      </c>
      <c r="R817" t="s">
        <v>63</v>
      </c>
      <c r="S817" t="s">
        <v>126</v>
      </c>
      <c r="T817" t="s">
        <v>64</v>
      </c>
      <c r="U817">
        <v>1</v>
      </c>
      <c r="V817" t="s">
        <v>49</v>
      </c>
      <c r="W817" t="s">
        <v>49</v>
      </c>
      <c r="X817" t="s">
        <v>42</v>
      </c>
      <c r="Y817" t="s">
        <v>42</v>
      </c>
      <c r="Z817" t="s">
        <v>65</v>
      </c>
      <c r="AB817" t="s">
        <v>73</v>
      </c>
      <c r="AC817" t="s">
        <v>74</v>
      </c>
      <c r="AD817" t="s">
        <v>46</v>
      </c>
      <c r="AE817">
        <v>2019</v>
      </c>
      <c r="AF817" t="s">
        <v>47</v>
      </c>
      <c r="AG817" t="s">
        <v>48</v>
      </c>
      <c r="AH817" t="s">
        <v>49</v>
      </c>
      <c r="AI817">
        <v>39</v>
      </c>
    </row>
    <row r="818" spans="1:35" hidden="1" x14ac:dyDescent="0.25">
      <c r="A818" t="s">
        <v>34</v>
      </c>
      <c r="B818" t="s">
        <v>35</v>
      </c>
      <c r="C818" t="s">
        <v>359</v>
      </c>
      <c r="D818">
        <v>19075165</v>
      </c>
      <c r="E818" t="s">
        <v>360</v>
      </c>
      <c r="F818">
        <v>33270</v>
      </c>
      <c r="G818" s="1">
        <v>44440</v>
      </c>
      <c r="H818" s="1"/>
      <c r="I818" s="1">
        <v>43818</v>
      </c>
      <c r="J818" t="s">
        <v>93</v>
      </c>
      <c r="N818" t="s">
        <v>52</v>
      </c>
      <c r="O818" t="s">
        <v>53</v>
      </c>
      <c r="P818" t="s">
        <v>236</v>
      </c>
      <c r="Q818" t="s">
        <v>1437</v>
      </c>
      <c r="R818" t="s">
        <v>63</v>
      </c>
      <c r="S818" t="s">
        <v>479</v>
      </c>
      <c r="T818" t="s">
        <v>64</v>
      </c>
      <c r="U818">
        <v>1</v>
      </c>
      <c r="V818" t="s">
        <v>49</v>
      </c>
      <c r="W818" t="s">
        <v>42</v>
      </c>
      <c r="X818" t="s">
        <v>49</v>
      </c>
      <c r="Y818" t="s">
        <v>42</v>
      </c>
      <c r="Z818" t="s">
        <v>83</v>
      </c>
      <c r="AB818" t="s">
        <v>73</v>
      </c>
      <c r="AC818" t="s">
        <v>74</v>
      </c>
      <c r="AD818" t="s">
        <v>46</v>
      </c>
      <c r="AE818">
        <v>2019</v>
      </c>
      <c r="AF818" t="s">
        <v>47</v>
      </c>
      <c r="AG818" t="s">
        <v>48</v>
      </c>
      <c r="AH818" t="s">
        <v>49</v>
      </c>
      <c r="AI818">
        <v>622</v>
      </c>
    </row>
    <row r="819" spans="1:35" hidden="1" x14ac:dyDescent="0.25">
      <c r="A819" t="s">
        <v>34</v>
      </c>
      <c r="B819" t="s">
        <v>35</v>
      </c>
      <c r="C819" t="s">
        <v>432</v>
      </c>
      <c r="D819">
        <v>19075192</v>
      </c>
      <c r="E819" t="s">
        <v>433</v>
      </c>
      <c r="F819">
        <v>10882</v>
      </c>
      <c r="G819" s="1">
        <v>44440</v>
      </c>
      <c r="H819" s="1"/>
      <c r="I819" s="1">
        <v>44189</v>
      </c>
      <c r="J819" t="s">
        <v>516</v>
      </c>
      <c r="N819" t="s">
        <v>52</v>
      </c>
      <c r="O819" t="s">
        <v>40</v>
      </c>
      <c r="P819" t="s">
        <v>41</v>
      </c>
      <c r="Q819" t="s">
        <v>1437</v>
      </c>
      <c r="R819" t="s">
        <v>172</v>
      </c>
      <c r="S819" t="s">
        <v>172</v>
      </c>
      <c r="T819" t="s">
        <v>44</v>
      </c>
      <c r="U819">
        <v>1</v>
      </c>
      <c r="V819" t="s">
        <v>42</v>
      </c>
      <c r="W819" t="s">
        <v>42</v>
      </c>
      <c r="X819" t="s">
        <v>42</v>
      </c>
      <c r="Y819" t="s">
        <v>42</v>
      </c>
      <c r="AB819" t="s">
        <v>48</v>
      </c>
      <c r="AC819" t="s">
        <v>58</v>
      </c>
      <c r="AD819" t="s">
        <v>46</v>
      </c>
      <c r="AE819">
        <v>2019</v>
      </c>
      <c r="AF819" t="s">
        <v>47</v>
      </c>
      <c r="AG819" t="s">
        <v>48</v>
      </c>
      <c r="AH819" t="s">
        <v>49</v>
      </c>
      <c r="AI819">
        <v>251</v>
      </c>
    </row>
    <row r="820" spans="1:35" hidden="1" x14ac:dyDescent="0.25">
      <c r="A820" t="s">
        <v>34</v>
      </c>
      <c r="B820" t="s">
        <v>35</v>
      </c>
      <c r="C820" t="s">
        <v>369</v>
      </c>
      <c r="D820">
        <v>18043068</v>
      </c>
      <c r="E820" t="s">
        <v>370</v>
      </c>
      <c r="F820">
        <v>5151</v>
      </c>
      <c r="G820" s="1">
        <v>44438</v>
      </c>
      <c r="H820" s="1">
        <v>43815</v>
      </c>
      <c r="I820" s="1">
        <v>44270</v>
      </c>
      <c r="J820" t="s">
        <v>69</v>
      </c>
      <c r="N820" t="s">
        <v>52</v>
      </c>
      <c r="O820" t="s">
        <v>40</v>
      </c>
      <c r="P820" t="s">
        <v>112</v>
      </c>
      <c r="Q820" t="s">
        <v>1437</v>
      </c>
      <c r="R820" t="s">
        <v>246</v>
      </c>
      <c r="S820" t="s">
        <v>246</v>
      </c>
      <c r="T820" t="s">
        <v>44</v>
      </c>
      <c r="U820">
        <v>1</v>
      </c>
      <c r="V820" t="s">
        <v>42</v>
      </c>
      <c r="W820" t="s">
        <v>42</v>
      </c>
      <c r="X820" t="s">
        <v>42</v>
      </c>
      <c r="Y820" t="s">
        <v>42</v>
      </c>
      <c r="AB820" t="s">
        <v>73</v>
      </c>
      <c r="AC820" t="s">
        <v>74</v>
      </c>
      <c r="AD820" t="s">
        <v>46</v>
      </c>
      <c r="AE820">
        <v>2019</v>
      </c>
      <c r="AF820" t="s">
        <v>47</v>
      </c>
      <c r="AG820" t="s">
        <v>48</v>
      </c>
      <c r="AH820" t="s">
        <v>49</v>
      </c>
      <c r="AI820">
        <v>168</v>
      </c>
    </row>
    <row r="821" spans="1:35" hidden="1" x14ac:dyDescent="0.25">
      <c r="A821" t="s">
        <v>34</v>
      </c>
      <c r="B821" t="s">
        <v>35</v>
      </c>
      <c r="C821" t="s">
        <v>560</v>
      </c>
      <c r="D821">
        <v>18095111</v>
      </c>
      <c r="E821" t="s">
        <v>561</v>
      </c>
      <c r="F821">
        <v>12881</v>
      </c>
      <c r="G821" s="1">
        <v>44597</v>
      </c>
      <c r="H821" s="1"/>
      <c r="I821" s="1">
        <v>44089</v>
      </c>
      <c r="J821" t="s">
        <v>69</v>
      </c>
      <c r="N821" t="s">
        <v>52</v>
      </c>
      <c r="O821" t="s">
        <v>53</v>
      </c>
      <c r="P821" t="s">
        <v>54</v>
      </c>
      <c r="Q821" t="s">
        <v>1437</v>
      </c>
      <c r="R821" t="s">
        <v>63</v>
      </c>
      <c r="S821" t="s">
        <v>629</v>
      </c>
      <c r="T821" t="s">
        <v>67</v>
      </c>
      <c r="U821">
        <v>1</v>
      </c>
      <c r="V821" t="s">
        <v>42</v>
      </c>
      <c r="W821" t="s">
        <v>42</v>
      </c>
      <c r="X821" t="s">
        <v>49</v>
      </c>
      <c r="Y821" t="s">
        <v>42</v>
      </c>
      <c r="Z821" t="s">
        <v>83</v>
      </c>
      <c r="AA821" t="s">
        <v>562</v>
      </c>
      <c r="AB821" t="s">
        <v>73</v>
      </c>
      <c r="AC821" t="s">
        <v>74</v>
      </c>
      <c r="AD821" t="s">
        <v>46</v>
      </c>
      <c r="AE821">
        <v>2019</v>
      </c>
      <c r="AF821" t="s">
        <v>47</v>
      </c>
      <c r="AG821" t="s">
        <v>48</v>
      </c>
      <c r="AH821" t="s">
        <v>49</v>
      </c>
      <c r="AI821">
        <v>508</v>
      </c>
    </row>
    <row r="822" spans="1:35" hidden="1" x14ac:dyDescent="0.25">
      <c r="A822" t="s">
        <v>34</v>
      </c>
      <c r="B822" t="s">
        <v>35</v>
      </c>
      <c r="C822" t="s">
        <v>560</v>
      </c>
      <c r="D822">
        <v>18095111</v>
      </c>
      <c r="E822" t="s">
        <v>561</v>
      </c>
      <c r="F822">
        <v>5462</v>
      </c>
      <c r="G822" s="1">
        <v>44307</v>
      </c>
      <c r="H822" s="1"/>
      <c r="I822" s="1">
        <v>44089</v>
      </c>
      <c r="J822" t="s">
        <v>93</v>
      </c>
      <c r="N822" t="s">
        <v>52</v>
      </c>
      <c r="O822" t="s">
        <v>40</v>
      </c>
      <c r="P822" t="s">
        <v>54</v>
      </c>
      <c r="Q822" t="s">
        <v>1437</v>
      </c>
      <c r="R822" t="s">
        <v>246</v>
      </c>
      <c r="S822" t="s">
        <v>246</v>
      </c>
      <c r="T822" t="s">
        <v>44</v>
      </c>
      <c r="U822">
        <v>1</v>
      </c>
      <c r="V822" t="s">
        <v>42</v>
      </c>
      <c r="W822" t="s">
        <v>42</v>
      </c>
      <c r="X822" t="s">
        <v>42</v>
      </c>
      <c r="Y822" t="s">
        <v>42</v>
      </c>
      <c r="AA822" t="s">
        <v>562</v>
      </c>
      <c r="AB822" t="s">
        <v>73</v>
      </c>
      <c r="AC822" t="s">
        <v>74</v>
      </c>
      <c r="AD822" t="s">
        <v>46</v>
      </c>
      <c r="AE822">
        <v>2019</v>
      </c>
      <c r="AF822" t="s">
        <v>47</v>
      </c>
      <c r="AG822" t="s">
        <v>48</v>
      </c>
      <c r="AH822" t="s">
        <v>49</v>
      </c>
      <c r="AI822">
        <v>218</v>
      </c>
    </row>
    <row r="823" spans="1:35" hidden="1" x14ac:dyDescent="0.25">
      <c r="A823" t="s">
        <v>34</v>
      </c>
      <c r="B823" t="s">
        <v>35</v>
      </c>
      <c r="C823" t="s">
        <v>560</v>
      </c>
      <c r="D823">
        <v>18095111</v>
      </c>
      <c r="E823" t="s">
        <v>561</v>
      </c>
      <c r="F823">
        <v>4266</v>
      </c>
      <c r="G823" s="1">
        <v>44260</v>
      </c>
      <c r="H823" s="1"/>
      <c r="I823" s="1">
        <v>44089</v>
      </c>
      <c r="J823" t="s">
        <v>93</v>
      </c>
      <c r="N823" t="s">
        <v>52</v>
      </c>
      <c r="O823" t="s">
        <v>53</v>
      </c>
      <c r="P823" t="s">
        <v>54</v>
      </c>
      <c r="Q823" t="s">
        <v>1437</v>
      </c>
      <c r="R823" t="s">
        <v>63</v>
      </c>
      <c r="S823" t="s">
        <v>1152</v>
      </c>
      <c r="T823" t="s">
        <v>64</v>
      </c>
      <c r="U823">
        <v>1</v>
      </c>
      <c r="V823" t="s">
        <v>49</v>
      </c>
      <c r="W823" t="s">
        <v>42</v>
      </c>
      <c r="X823" t="s">
        <v>49</v>
      </c>
      <c r="Y823" t="s">
        <v>42</v>
      </c>
      <c r="Z823" t="s">
        <v>83</v>
      </c>
      <c r="AB823" t="s">
        <v>73</v>
      </c>
      <c r="AC823" t="s">
        <v>74</v>
      </c>
      <c r="AD823" t="s">
        <v>46</v>
      </c>
      <c r="AE823">
        <v>2019</v>
      </c>
      <c r="AF823" t="s">
        <v>47</v>
      </c>
      <c r="AG823" t="s">
        <v>48</v>
      </c>
      <c r="AH823" t="s">
        <v>49</v>
      </c>
      <c r="AI823">
        <v>171</v>
      </c>
    </row>
    <row r="824" spans="1:35" hidden="1" x14ac:dyDescent="0.25">
      <c r="A824" t="s">
        <v>34</v>
      </c>
      <c r="B824" t="s">
        <v>35</v>
      </c>
      <c r="C824" t="s">
        <v>369</v>
      </c>
      <c r="D824">
        <v>18043068</v>
      </c>
      <c r="E824" t="s">
        <v>370</v>
      </c>
      <c r="F824">
        <v>5151</v>
      </c>
      <c r="G824" s="1">
        <v>44438</v>
      </c>
      <c r="H824" s="1">
        <v>43815</v>
      </c>
      <c r="I824" s="1">
        <v>44270</v>
      </c>
      <c r="J824" t="s">
        <v>69</v>
      </c>
      <c r="N824" t="s">
        <v>52</v>
      </c>
      <c r="O824" t="s">
        <v>40</v>
      </c>
      <c r="P824" t="s">
        <v>112</v>
      </c>
      <c r="Q824" t="s">
        <v>1436</v>
      </c>
      <c r="R824" t="s">
        <v>63</v>
      </c>
      <c r="S824" t="s">
        <v>651</v>
      </c>
      <c r="T824" t="s">
        <v>260</v>
      </c>
      <c r="U824">
        <v>1</v>
      </c>
      <c r="V824" t="s">
        <v>42</v>
      </c>
      <c r="W824" t="s">
        <v>42</v>
      </c>
      <c r="X824" t="s">
        <v>42</v>
      </c>
      <c r="Y824" t="s">
        <v>42</v>
      </c>
      <c r="AB824" t="s">
        <v>73</v>
      </c>
      <c r="AC824" t="s">
        <v>74</v>
      </c>
      <c r="AD824" t="s">
        <v>46</v>
      </c>
      <c r="AE824">
        <v>2019</v>
      </c>
      <c r="AF824" t="s">
        <v>47</v>
      </c>
      <c r="AG824" t="s">
        <v>48</v>
      </c>
      <c r="AH824" t="s">
        <v>49</v>
      </c>
      <c r="AI824">
        <v>168</v>
      </c>
    </row>
    <row r="825" spans="1:35" hidden="1" x14ac:dyDescent="0.25">
      <c r="A825" t="s">
        <v>34</v>
      </c>
      <c r="B825" t="s">
        <v>35</v>
      </c>
      <c r="E825" t="s">
        <v>101</v>
      </c>
      <c r="F825">
        <v>5598</v>
      </c>
      <c r="G825" s="1">
        <v>44439</v>
      </c>
      <c r="H825" s="1"/>
      <c r="I825" s="1">
        <v>43808</v>
      </c>
      <c r="J825" t="s">
        <v>69</v>
      </c>
      <c r="N825" t="s">
        <v>52</v>
      </c>
      <c r="O825" t="s">
        <v>53</v>
      </c>
      <c r="P825" t="s">
        <v>399</v>
      </c>
      <c r="Q825" t="s">
        <v>1436</v>
      </c>
      <c r="R825" t="s">
        <v>63</v>
      </c>
      <c r="S825" t="s">
        <v>952</v>
      </c>
      <c r="T825" t="s">
        <v>64</v>
      </c>
      <c r="U825">
        <v>1</v>
      </c>
      <c r="V825" t="s">
        <v>49</v>
      </c>
      <c r="W825" t="s">
        <v>49</v>
      </c>
      <c r="X825" t="s">
        <v>42</v>
      </c>
      <c r="Y825" t="s">
        <v>42</v>
      </c>
      <c r="Z825" t="s">
        <v>65</v>
      </c>
      <c r="AA825" t="s">
        <v>953</v>
      </c>
      <c r="AB825" t="s">
        <v>73</v>
      </c>
      <c r="AC825" t="s">
        <v>74</v>
      </c>
      <c r="AD825" t="s">
        <v>46</v>
      </c>
      <c r="AE825">
        <v>2019</v>
      </c>
      <c r="AF825" t="s">
        <v>47</v>
      </c>
      <c r="AG825" t="s">
        <v>48</v>
      </c>
      <c r="AH825" t="s">
        <v>42</v>
      </c>
      <c r="AI825">
        <v>631</v>
      </c>
    </row>
    <row r="826" spans="1:35" hidden="1" x14ac:dyDescent="0.25">
      <c r="A826" t="s">
        <v>34</v>
      </c>
      <c r="B826" t="s">
        <v>35</v>
      </c>
      <c r="C826" t="s">
        <v>369</v>
      </c>
      <c r="D826">
        <v>18043068</v>
      </c>
      <c r="E826" t="s">
        <v>370</v>
      </c>
      <c r="F826">
        <v>5151</v>
      </c>
      <c r="G826" s="1">
        <v>44438</v>
      </c>
      <c r="H826" s="1">
        <v>43815</v>
      </c>
      <c r="I826" s="1">
        <v>44270</v>
      </c>
      <c r="J826" t="s">
        <v>69</v>
      </c>
      <c r="N826" t="s">
        <v>52</v>
      </c>
      <c r="O826" t="s">
        <v>40</v>
      </c>
      <c r="P826" t="s">
        <v>112</v>
      </c>
      <c r="Q826" t="s">
        <v>1436</v>
      </c>
      <c r="R826" t="s">
        <v>63</v>
      </c>
      <c r="S826" t="s">
        <v>809</v>
      </c>
      <c r="T826" t="s">
        <v>151</v>
      </c>
      <c r="U826">
        <v>1</v>
      </c>
      <c r="V826" t="s">
        <v>42</v>
      </c>
      <c r="W826" t="s">
        <v>42</v>
      </c>
      <c r="X826" t="s">
        <v>42</v>
      </c>
      <c r="Y826" t="s">
        <v>42</v>
      </c>
      <c r="AB826" t="s">
        <v>73</v>
      </c>
      <c r="AC826" t="s">
        <v>74</v>
      </c>
      <c r="AD826" t="s">
        <v>46</v>
      </c>
      <c r="AE826">
        <v>2019</v>
      </c>
      <c r="AF826" t="s">
        <v>47</v>
      </c>
      <c r="AG826" t="s">
        <v>48</v>
      </c>
      <c r="AH826" t="s">
        <v>49</v>
      </c>
      <c r="AI826">
        <v>168</v>
      </c>
    </row>
    <row r="827" spans="1:35" hidden="1" x14ac:dyDescent="0.25">
      <c r="A827" t="s">
        <v>34</v>
      </c>
      <c r="B827" t="s">
        <v>35</v>
      </c>
      <c r="C827" t="s">
        <v>109</v>
      </c>
      <c r="D827">
        <v>18095078</v>
      </c>
      <c r="E827" t="s">
        <v>110</v>
      </c>
      <c r="F827">
        <v>2605</v>
      </c>
      <c r="G827" s="1">
        <v>44435</v>
      </c>
      <c r="H827" s="1">
        <v>43815</v>
      </c>
      <c r="I827" s="1">
        <v>44264</v>
      </c>
      <c r="J827" t="s">
        <v>69</v>
      </c>
      <c r="N827" t="s">
        <v>52</v>
      </c>
      <c r="O827" t="s">
        <v>40</v>
      </c>
      <c r="P827" t="s">
        <v>112</v>
      </c>
      <c r="Q827" t="s">
        <v>1436</v>
      </c>
      <c r="R827" t="s">
        <v>63</v>
      </c>
      <c r="S827" t="s">
        <v>954</v>
      </c>
      <c r="T827" t="s">
        <v>67</v>
      </c>
      <c r="U827">
        <v>1</v>
      </c>
      <c r="V827" t="s">
        <v>42</v>
      </c>
      <c r="W827" t="s">
        <v>42</v>
      </c>
      <c r="X827" t="s">
        <v>42</v>
      </c>
      <c r="Y827" t="s">
        <v>42</v>
      </c>
      <c r="AA827" t="s">
        <v>113</v>
      </c>
      <c r="AB827" t="s">
        <v>73</v>
      </c>
      <c r="AC827" t="s">
        <v>74</v>
      </c>
      <c r="AD827" t="s">
        <v>46</v>
      </c>
      <c r="AE827">
        <v>2019</v>
      </c>
      <c r="AF827" t="s">
        <v>47</v>
      </c>
      <c r="AG827" t="s">
        <v>48</v>
      </c>
      <c r="AH827" t="s">
        <v>49</v>
      </c>
      <c r="AI827">
        <v>171</v>
      </c>
    </row>
    <row r="828" spans="1:35" hidden="1" x14ac:dyDescent="0.25">
      <c r="A828" t="s">
        <v>34</v>
      </c>
      <c r="B828" t="s">
        <v>35</v>
      </c>
      <c r="C828" t="s">
        <v>109</v>
      </c>
      <c r="D828">
        <v>18095078</v>
      </c>
      <c r="E828" t="s">
        <v>110</v>
      </c>
      <c r="F828">
        <v>2605</v>
      </c>
      <c r="G828" s="1">
        <v>44435</v>
      </c>
      <c r="H828" s="1">
        <v>43815</v>
      </c>
      <c r="I828" s="1">
        <v>44264</v>
      </c>
      <c r="J828" t="s">
        <v>69</v>
      </c>
      <c r="N828" t="s">
        <v>52</v>
      </c>
      <c r="O828" t="s">
        <v>40</v>
      </c>
      <c r="P828" t="s">
        <v>112</v>
      </c>
      <c r="Q828" t="s">
        <v>1437</v>
      </c>
      <c r="R828" t="s">
        <v>94</v>
      </c>
      <c r="S828" t="s">
        <v>94</v>
      </c>
      <c r="T828" t="s">
        <v>44</v>
      </c>
      <c r="U828">
        <v>1</v>
      </c>
      <c r="V828" t="s">
        <v>42</v>
      </c>
      <c r="W828" t="s">
        <v>42</v>
      </c>
      <c r="X828" t="s">
        <v>42</v>
      </c>
      <c r="Y828" t="s">
        <v>42</v>
      </c>
      <c r="AA828" t="s">
        <v>113</v>
      </c>
      <c r="AB828" t="s">
        <v>73</v>
      </c>
      <c r="AC828" t="s">
        <v>74</v>
      </c>
      <c r="AD828" t="s">
        <v>46</v>
      </c>
      <c r="AE828">
        <v>2019</v>
      </c>
      <c r="AF828" t="s">
        <v>47</v>
      </c>
      <c r="AG828" t="s">
        <v>48</v>
      </c>
      <c r="AH828" t="s">
        <v>49</v>
      </c>
      <c r="AI828">
        <v>171</v>
      </c>
    </row>
    <row r="829" spans="1:35" hidden="1" x14ac:dyDescent="0.25">
      <c r="A829" t="s">
        <v>34</v>
      </c>
      <c r="B829" t="s">
        <v>35</v>
      </c>
      <c r="C829" t="s">
        <v>442</v>
      </c>
      <c r="D829">
        <v>18095132</v>
      </c>
      <c r="E829" t="s">
        <v>443</v>
      </c>
      <c r="F829">
        <v>31149</v>
      </c>
      <c r="G829" s="1">
        <v>44438</v>
      </c>
      <c r="H829" s="1">
        <v>44074</v>
      </c>
      <c r="I829" s="1">
        <v>43721</v>
      </c>
      <c r="J829" t="s">
        <v>51</v>
      </c>
      <c r="K829" s="2" t="s">
        <v>955</v>
      </c>
      <c r="L829" t="s">
        <v>956</v>
      </c>
      <c r="M829">
        <v>1</v>
      </c>
      <c r="N829" t="s">
        <v>39</v>
      </c>
      <c r="O829" t="s">
        <v>53</v>
      </c>
      <c r="P829" t="s">
        <v>41</v>
      </c>
      <c r="Q829" t="s">
        <v>1436</v>
      </c>
      <c r="R829" t="s">
        <v>63</v>
      </c>
      <c r="S829" t="s">
        <v>956</v>
      </c>
      <c r="T829" t="s">
        <v>64</v>
      </c>
      <c r="U829">
        <v>1</v>
      </c>
      <c r="V829" t="s">
        <v>49</v>
      </c>
      <c r="W829" t="s">
        <v>49</v>
      </c>
      <c r="X829" t="s">
        <v>42</v>
      </c>
      <c r="Y829" t="s">
        <v>42</v>
      </c>
      <c r="Z829" t="s">
        <v>65</v>
      </c>
      <c r="AB829" t="s">
        <v>48</v>
      </c>
      <c r="AC829" t="s">
        <v>58</v>
      </c>
      <c r="AD829" t="s">
        <v>46</v>
      </c>
      <c r="AE829">
        <v>2019</v>
      </c>
      <c r="AF829" t="s">
        <v>47</v>
      </c>
      <c r="AG829" t="s">
        <v>48</v>
      </c>
      <c r="AH829" t="s">
        <v>49</v>
      </c>
      <c r="AI829">
        <v>717</v>
      </c>
    </row>
    <row r="830" spans="1:35" hidden="1" x14ac:dyDescent="0.25">
      <c r="A830" t="s">
        <v>34</v>
      </c>
      <c r="B830" t="s">
        <v>35</v>
      </c>
      <c r="C830" t="s">
        <v>159</v>
      </c>
      <c r="D830">
        <v>19075098</v>
      </c>
      <c r="E830" t="s">
        <v>160</v>
      </c>
      <c r="F830">
        <v>12217</v>
      </c>
      <c r="G830" s="1">
        <v>44358</v>
      </c>
      <c r="H830" s="1">
        <v>43808</v>
      </c>
      <c r="I830" s="1">
        <v>43808</v>
      </c>
      <c r="J830" t="s">
        <v>51</v>
      </c>
      <c r="N830" t="s">
        <v>52</v>
      </c>
      <c r="O830" t="s">
        <v>40</v>
      </c>
      <c r="P830" t="s">
        <v>70</v>
      </c>
      <c r="Q830" t="s">
        <v>1437</v>
      </c>
      <c r="R830" t="s">
        <v>81</v>
      </c>
      <c r="S830" t="s">
        <v>81</v>
      </c>
      <c r="T830" t="s">
        <v>81</v>
      </c>
      <c r="U830">
        <v>1</v>
      </c>
      <c r="V830" t="s">
        <v>42</v>
      </c>
      <c r="W830" t="s">
        <v>42</v>
      </c>
      <c r="X830" t="s">
        <v>42</v>
      </c>
      <c r="Y830" t="s">
        <v>42</v>
      </c>
      <c r="AB830" t="s">
        <v>48</v>
      </c>
      <c r="AC830" t="s">
        <v>58</v>
      </c>
      <c r="AH830" t="s">
        <v>49</v>
      </c>
      <c r="AI830">
        <v>550</v>
      </c>
    </row>
    <row r="831" spans="1:35" hidden="1" x14ac:dyDescent="0.25">
      <c r="A831" t="s">
        <v>34</v>
      </c>
      <c r="B831" t="s">
        <v>35</v>
      </c>
      <c r="C831" t="s">
        <v>159</v>
      </c>
      <c r="D831">
        <v>19075098</v>
      </c>
      <c r="E831" t="s">
        <v>160</v>
      </c>
      <c r="F831">
        <v>12797</v>
      </c>
      <c r="G831" s="1">
        <v>44383</v>
      </c>
      <c r="H831" s="1">
        <v>43808</v>
      </c>
      <c r="I831" s="1">
        <v>43808</v>
      </c>
      <c r="J831" t="s">
        <v>51</v>
      </c>
      <c r="N831" t="s">
        <v>52</v>
      </c>
      <c r="O831" t="s">
        <v>40</v>
      </c>
      <c r="P831" t="s">
        <v>70</v>
      </c>
      <c r="Q831" t="s">
        <v>1437</v>
      </c>
      <c r="R831" t="s">
        <v>81</v>
      </c>
      <c r="S831" t="s">
        <v>81</v>
      </c>
      <c r="T831" t="s">
        <v>81</v>
      </c>
      <c r="U831">
        <v>1</v>
      </c>
      <c r="V831" t="s">
        <v>42</v>
      </c>
      <c r="W831" t="s">
        <v>42</v>
      </c>
      <c r="X831" t="s">
        <v>42</v>
      </c>
      <c r="Y831" t="s">
        <v>42</v>
      </c>
      <c r="AB831" t="s">
        <v>48</v>
      </c>
      <c r="AC831" t="s">
        <v>58</v>
      </c>
      <c r="AH831" t="s">
        <v>49</v>
      </c>
      <c r="AI831">
        <v>575</v>
      </c>
    </row>
    <row r="832" spans="1:35" hidden="1" x14ac:dyDescent="0.25">
      <c r="A832" t="s">
        <v>34</v>
      </c>
      <c r="B832" t="s">
        <v>35</v>
      </c>
      <c r="C832" t="s">
        <v>159</v>
      </c>
      <c r="D832">
        <v>19075098</v>
      </c>
      <c r="E832" t="s">
        <v>160</v>
      </c>
      <c r="F832">
        <v>13917</v>
      </c>
      <c r="G832" s="1">
        <v>44410</v>
      </c>
      <c r="H832" s="1">
        <v>43808</v>
      </c>
      <c r="I832" s="1">
        <v>43808</v>
      </c>
      <c r="J832" t="s">
        <v>51</v>
      </c>
      <c r="N832" t="s">
        <v>52</v>
      </c>
      <c r="O832" t="s">
        <v>53</v>
      </c>
      <c r="P832" t="s">
        <v>70</v>
      </c>
      <c r="Q832" t="s">
        <v>1437</v>
      </c>
      <c r="R832" t="s">
        <v>63</v>
      </c>
      <c r="S832" t="s">
        <v>121</v>
      </c>
      <c r="T832" t="s">
        <v>146</v>
      </c>
      <c r="U832">
        <v>1</v>
      </c>
      <c r="V832" t="s">
        <v>42</v>
      </c>
      <c r="W832" t="s">
        <v>42</v>
      </c>
      <c r="X832" t="s">
        <v>42</v>
      </c>
      <c r="Y832" t="s">
        <v>42</v>
      </c>
      <c r="AB832" t="s">
        <v>48</v>
      </c>
      <c r="AC832" t="s">
        <v>58</v>
      </c>
      <c r="AH832" t="s">
        <v>49</v>
      </c>
      <c r="AI832">
        <v>602</v>
      </c>
    </row>
    <row r="833" spans="1:35" hidden="1" x14ac:dyDescent="0.25">
      <c r="A833" t="s">
        <v>34</v>
      </c>
      <c r="B833" t="s">
        <v>35</v>
      </c>
      <c r="C833" t="s">
        <v>762</v>
      </c>
      <c r="D833">
        <v>19075209</v>
      </c>
      <c r="E833" t="s">
        <v>763</v>
      </c>
      <c r="F833">
        <v>35145</v>
      </c>
      <c r="G833" s="1">
        <v>44438</v>
      </c>
      <c r="H833" s="1"/>
      <c r="I833" s="1">
        <v>43818</v>
      </c>
      <c r="J833" t="s">
        <v>93</v>
      </c>
      <c r="N833" t="s">
        <v>52</v>
      </c>
      <c r="O833" t="s">
        <v>40</v>
      </c>
      <c r="P833" t="s">
        <v>236</v>
      </c>
      <c r="Q833" t="s">
        <v>1437</v>
      </c>
      <c r="R833" t="s">
        <v>77</v>
      </c>
      <c r="S833" t="s">
        <v>77</v>
      </c>
      <c r="T833" t="s">
        <v>44</v>
      </c>
      <c r="U833">
        <v>1</v>
      </c>
      <c r="V833" t="s">
        <v>42</v>
      </c>
      <c r="W833" t="s">
        <v>42</v>
      </c>
      <c r="X833" t="s">
        <v>42</v>
      </c>
      <c r="Y833" t="s">
        <v>42</v>
      </c>
      <c r="AB833" t="s">
        <v>73</v>
      </c>
      <c r="AC833" t="s">
        <v>74</v>
      </c>
      <c r="AD833" t="s">
        <v>46</v>
      </c>
      <c r="AE833">
        <v>2019</v>
      </c>
      <c r="AF833" t="s">
        <v>47</v>
      </c>
      <c r="AG833" t="s">
        <v>48</v>
      </c>
      <c r="AH833" t="s">
        <v>49</v>
      </c>
      <c r="AI833">
        <v>620</v>
      </c>
    </row>
    <row r="834" spans="1:35" hidden="1" x14ac:dyDescent="0.25">
      <c r="A834" t="s">
        <v>34</v>
      </c>
      <c r="B834" t="s">
        <v>35</v>
      </c>
      <c r="C834" t="s">
        <v>740</v>
      </c>
      <c r="D834">
        <v>19075197</v>
      </c>
      <c r="E834" t="s">
        <v>741</v>
      </c>
      <c r="F834">
        <v>2147</v>
      </c>
      <c r="G834" s="1">
        <v>44438</v>
      </c>
      <c r="H834" s="1"/>
      <c r="I834" s="1">
        <v>43808</v>
      </c>
      <c r="J834" t="s">
        <v>93</v>
      </c>
      <c r="N834" t="s">
        <v>52</v>
      </c>
      <c r="O834" t="s">
        <v>53</v>
      </c>
      <c r="P834" t="s">
        <v>88</v>
      </c>
      <c r="Q834" t="s">
        <v>1437</v>
      </c>
      <c r="R834" t="s">
        <v>63</v>
      </c>
      <c r="S834" t="s">
        <v>702</v>
      </c>
      <c r="T834" t="s">
        <v>64</v>
      </c>
      <c r="U834">
        <v>1</v>
      </c>
      <c r="V834" t="s">
        <v>49</v>
      </c>
      <c r="W834" t="s">
        <v>42</v>
      </c>
      <c r="X834" t="s">
        <v>49</v>
      </c>
      <c r="Y834" t="s">
        <v>42</v>
      </c>
      <c r="Z834" t="s">
        <v>83</v>
      </c>
      <c r="AB834" t="s">
        <v>73</v>
      </c>
      <c r="AC834" t="s">
        <v>74</v>
      </c>
      <c r="AD834" t="s">
        <v>46</v>
      </c>
      <c r="AE834">
        <v>2019</v>
      </c>
      <c r="AF834" t="s">
        <v>47</v>
      </c>
      <c r="AG834" t="s">
        <v>48</v>
      </c>
      <c r="AH834" t="s">
        <v>49</v>
      </c>
      <c r="AI834">
        <v>630</v>
      </c>
    </row>
    <row r="835" spans="1:35" hidden="1" x14ac:dyDescent="0.25">
      <c r="A835" t="s">
        <v>34</v>
      </c>
      <c r="B835" t="s">
        <v>35</v>
      </c>
      <c r="C835" t="s">
        <v>234</v>
      </c>
      <c r="D835">
        <v>19075208</v>
      </c>
      <c r="E835" t="s">
        <v>235</v>
      </c>
      <c r="F835">
        <v>26807</v>
      </c>
      <c r="G835" s="1">
        <v>44432</v>
      </c>
      <c r="H835" s="1"/>
      <c r="I835" s="1">
        <v>43818</v>
      </c>
      <c r="J835" t="s">
        <v>93</v>
      </c>
      <c r="N835" t="s">
        <v>52</v>
      </c>
      <c r="O835" t="s">
        <v>53</v>
      </c>
      <c r="P835" t="s">
        <v>236</v>
      </c>
      <c r="Q835" t="s">
        <v>1437</v>
      </c>
      <c r="R835" t="s">
        <v>63</v>
      </c>
      <c r="S835" t="s">
        <v>479</v>
      </c>
      <c r="T835" t="s">
        <v>64</v>
      </c>
      <c r="U835">
        <v>1</v>
      </c>
      <c r="V835" t="s">
        <v>49</v>
      </c>
      <c r="W835" t="s">
        <v>42</v>
      </c>
      <c r="X835" t="s">
        <v>49</v>
      </c>
      <c r="Y835" t="s">
        <v>42</v>
      </c>
      <c r="Z835" t="s">
        <v>83</v>
      </c>
      <c r="AB835" t="s">
        <v>73</v>
      </c>
      <c r="AC835" t="s">
        <v>74</v>
      </c>
      <c r="AD835" t="s">
        <v>46</v>
      </c>
      <c r="AE835">
        <v>2019</v>
      </c>
      <c r="AF835" t="s">
        <v>47</v>
      </c>
      <c r="AG835" t="s">
        <v>48</v>
      </c>
      <c r="AH835" t="s">
        <v>49</v>
      </c>
      <c r="AI835">
        <v>614</v>
      </c>
    </row>
    <row r="836" spans="1:35" hidden="1" x14ac:dyDescent="0.25">
      <c r="A836" t="s">
        <v>34</v>
      </c>
      <c r="B836" t="s">
        <v>35</v>
      </c>
      <c r="C836" t="s">
        <v>927</v>
      </c>
      <c r="D836">
        <v>19075179</v>
      </c>
      <c r="E836" t="s">
        <v>928</v>
      </c>
      <c r="F836">
        <v>43271</v>
      </c>
      <c r="G836" s="1">
        <v>44436</v>
      </c>
      <c r="H836" s="1"/>
      <c r="I836" s="1">
        <v>43816</v>
      </c>
      <c r="J836" t="s">
        <v>51</v>
      </c>
      <c r="N836" t="s">
        <v>52</v>
      </c>
      <c r="O836" t="s">
        <v>53</v>
      </c>
      <c r="P836" t="s">
        <v>259</v>
      </c>
      <c r="Q836" t="s">
        <v>1437</v>
      </c>
      <c r="R836" t="s">
        <v>63</v>
      </c>
      <c r="S836" t="s">
        <v>121</v>
      </c>
      <c r="T836" t="s">
        <v>146</v>
      </c>
      <c r="U836">
        <v>1</v>
      </c>
      <c r="V836" t="s">
        <v>42</v>
      </c>
      <c r="W836" t="s">
        <v>42</v>
      </c>
      <c r="X836" t="s">
        <v>42</v>
      </c>
      <c r="Y836" t="s">
        <v>42</v>
      </c>
      <c r="AB836" t="s">
        <v>48</v>
      </c>
      <c r="AC836" t="s">
        <v>58</v>
      </c>
      <c r="AD836" t="s">
        <v>46</v>
      </c>
      <c r="AE836">
        <v>2019</v>
      </c>
      <c r="AF836" t="s">
        <v>47</v>
      </c>
      <c r="AG836" t="s">
        <v>48</v>
      </c>
      <c r="AH836" t="s">
        <v>49</v>
      </c>
      <c r="AI836">
        <v>620</v>
      </c>
    </row>
    <row r="837" spans="1:35" hidden="1" x14ac:dyDescent="0.25">
      <c r="A837" t="s">
        <v>34</v>
      </c>
      <c r="B837" t="s">
        <v>35</v>
      </c>
      <c r="C837" t="s">
        <v>927</v>
      </c>
      <c r="D837">
        <v>19075179</v>
      </c>
      <c r="E837" t="s">
        <v>928</v>
      </c>
      <c r="F837">
        <v>43271</v>
      </c>
      <c r="G837" s="1">
        <v>44436</v>
      </c>
      <c r="H837" s="1"/>
      <c r="I837" s="1">
        <v>43816</v>
      </c>
      <c r="J837" t="s">
        <v>51</v>
      </c>
      <c r="N837" t="s">
        <v>52</v>
      </c>
      <c r="O837" t="s">
        <v>53</v>
      </c>
      <c r="P837" t="s">
        <v>259</v>
      </c>
      <c r="Q837" t="s">
        <v>1437</v>
      </c>
      <c r="R837" t="s">
        <v>63</v>
      </c>
      <c r="S837" t="s">
        <v>945</v>
      </c>
      <c r="T837" t="s">
        <v>151</v>
      </c>
      <c r="U837">
        <v>1</v>
      </c>
      <c r="V837" t="s">
        <v>42</v>
      </c>
      <c r="W837" t="s">
        <v>42</v>
      </c>
      <c r="X837" t="s">
        <v>42</v>
      </c>
      <c r="Y837" t="s">
        <v>42</v>
      </c>
      <c r="AB837" t="s">
        <v>48</v>
      </c>
      <c r="AC837" t="s">
        <v>58</v>
      </c>
      <c r="AD837" t="s">
        <v>46</v>
      </c>
      <c r="AE837">
        <v>2019</v>
      </c>
      <c r="AF837" t="s">
        <v>47</v>
      </c>
      <c r="AG837" t="s">
        <v>48</v>
      </c>
      <c r="AH837" t="s">
        <v>49</v>
      </c>
      <c r="AI837">
        <v>620</v>
      </c>
    </row>
    <row r="838" spans="1:35" hidden="1" x14ac:dyDescent="0.25">
      <c r="A838" t="s">
        <v>34</v>
      </c>
      <c r="B838" t="s">
        <v>35</v>
      </c>
      <c r="C838" t="s">
        <v>560</v>
      </c>
      <c r="D838">
        <v>18095111</v>
      </c>
      <c r="E838" t="s">
        <v>561</v>
      </c>
      <c r="F838">
        <v>4155</v>
      </c>
      <c r="G838" s="1">
        <v>44257</v>
      </c>
      <c r="H838" s="1"/>
      <c r="I838" s="1">
        <v>44089</v>
      </c>
      <c r="J838" t="s">
        <v>93</v>
      </c>
      <c r="N838" t="s">
        <v>52</v>
      </c>
      <c r="O838" t="s">
        <v>53</v>
      </c>
      <c r="P838" t="s">
        <v>54</v>
      </c>
      <c r="Q838" t="s">
        <v>1437</v>
      </c>
      <c r="R838" t="s">
        <v>63</v>
      </c>
      <c r="S838" t="s">
        <v>1160</v>
      </c>
      <c r="T838" t="s">
        <v>256</v>
      </c>
      <c r="U838">
        <v>1</v>
      </c>
      <c r="V838" t="s">
        <v>42</v>
      </c>
      <c r="W838" t="s">
        <v>42</v>
      </c>
      <c r="X838" t="s">
        <v>42</v>
      </c>
      <c r="Y838" t="s">
        <v>42</v>
      </c>
      <c r="AA838" t="s">
        <v>562</v>
      </c>
      <c r="AB838" t="s">
        <v>73</v>
      </c>
      <c r="AC838" t="s">
        <v>74</v>
      </c>
      <c r="AD838" t="s">
        <v>46</v>
      </c>
      <c r="AE838">
        <v>2019</v>
      </c>
      <c r="AF838" t="s">
        <v>47</v>
      </c>
      <c r="AG838" t="s">
        <v>48</v>
      </c>
      <c r="AH838" t="s">
        <v>49</v>
      </c>
      <c r="AI838">
        <v>168</v>
      </c>
    </row>
    <row r="839" spans="1:35" hidden="1" x14ac:dyDescent="0.25">
      <c r="A839" t="s">
        <v>34</v>
      </c>
      <c r="B839" t="s">
        <v>35</v>
      </c>
      <c r="C839" t="s">
        <v>958</v>
      </c>
      <c r="D839">
        <v>19075121</v>
      </c>
      <c r="E839" t="s">
        <v>959</v>
      </c>
      <c r="F839">
        <v>10118</v>
      </c>
      <c r="G839" s="1">
        <v>44433</v>
      </c>
      <c r="H839" s="1"/>
      <c r="I839" s="1">
        <v>44214</v>
      </c>
      <c r="J839" t="s">
        <v>516</v>
      </c>
      <c r="N839" t="s">
        <v>52</v>
      </c>
      <c r="O839" t="s">
        <v>40</v>
      </c>
      <c r="P839" t="s">
        <v>41</v>
      </c>
      <c r="Q839" t="s">
        <v>1437</v>
      </c>
      <c r="R839" t="s">
        <v>172</v>
      </c>
      <c r="S839" t="s">
        <v>172</v>
      </c>
      <c r="T839" t="s">
        <v>44</v>
      </c>
      <c r="U839">
        <v>1</v>
      </c>
      <c r="V839" t="s">
        <v>42</v>
      </c>
      <c r="W839" t="s">
        <v>42</v>
      </c>
      <c r="X839" t="s">
        <v>42</v>
      </c>
      <c r="Y839" t="s">
        <v>42</v>
      </c>
      <c r="AB839" t="s">
        <v>48</v>
      </c>
      <c r="AC839" t="s">
        <v>58</v>
      </c>
      <c r="AD839" t="s">
        <v>46</v>
      </c>
      <c r="AE839">
        <v>2019</v>
      </c>
      <c r="AF839" t="s">
        <v>47</v>
      </c>
      <c r="AG839" t="s">
        <v>48</v>
      </c>
      <c r="AH839" t="s">
        <v>49</v>
      </c>
      <c r="AI839">
        <v>219</v>
      </c>
    </row>
    <row r="840" spans="1:35" hidden="1" x14ac:dyDescent="0.25">
      <c r="A840" t="s">
        <v>34</v>
      </c>
      <c r="B840" t="s">
        <v>35</v>
      </c>
      <c r="C840" t="s">
        <v>531</v>
      </c>
      <c r="D840">
        <v>19075064</v>
      </c>
      <c r="E840" t="s">
        <v>532</v>
      </c>
      <c r="F840">
        <v>5075</v>
      </c>
      <c r="G840" s="1">
        <v>44428</v>
      </c>
      <c r="H840" s="1"/>
      <c r="I840" s="1">
        <v>44265</v>
      </c>
      <c r="J840" t="s">
        <v>69</v>
      </c>
      <c r="N840" t="s">
        <v>52</v>
      </c>
      <c r="O840" t="s">
        <v>40</v>
      </c>
      <c r="P840" t="s">
        <v>112</v>
      </c>
      <c r="Q840" t="s">
        <v>1437</v>
      </c>
      <c r="R840" t="s">
        <v>246</v>
      </c>
      <c r="S840" t="s">
        <v>246</v>
      </c>
      <c r="T840" t="s">
        <v>44</v>
      </c>
      <c r="U840">
        <v>1</v>
      </c>
      <c r="V840" t="s">
        <v>42</v>
      </c>
      <c r="W840" t="s">
        <v>42</v>
      </c>
      <c r="X840" t="s">
        <v>42</v>
      </c>
      <c r="Y840" t="s">
        <v>42</v>
      </c>
      <c r="AB840" t="s">
        <v>73</v>
      </c>
      <c r="AC840" t="s">
        <v>74</v>
      </c>
      <c r="AD840" t="s">
        <v>46</v>
      </c>
      <c r="AE840">
        <v>2019</v>
      </c>
      <c r="AF840" t="s">
        <v>47</v>
      </c>
      <c r="AG840" t="s">
        <v>48</v>
      </c>
      <c r="AH840" t="s">
        <v>49</v>
      </c>
      <c r="AI840">
        <v>163</v>
      </c>
    </row>
    <row r="841" spans="1:35" hidden="1" x14ac:dyDescent="0.25">
      <c r="A841" t="s">
        <v>34</v>
      </c>
      <c r="B841" t="s">
        <v>35</v>
      </c>
      <c r="C841" t="s">
        <v>241</v>
      </c>
      <c r="D841">
        <v>18095136</v>
      </c>
      <c r="E841" t="s">
        <v>242</v>
      </c>
      <c r="F841">
        <v>30000</v>
      </c>
      <c r="G841" s="1">
        <v>44435</v>
      </c>
      <c r="H841" s="1"/>
      <c r="I841" s="1">
        <v>43721</v>
      </c>
      <c r="J841" t="s">
        <v>940</v>
      </c>
      <c r="N841" t="s">
        <v>39</v>
      </c>
      <c r="O841" t="s">
        <v>40</v>
      </c>
      <c r="P841" t="s">
        <v>41</v>
      </c>
      <c r="Q841" t="s">
        <v>1437</v>
      </c>
      <c r="R841" t="s">
        <v>233</v>
      </c>
      <c r="S841" t="s">
        <v>233</v>
      </c>
      <c r="T841" t="s">
        <v>44</v>
      </c>
      <c r="U841">
        <v>1</v>
      </c>
      <c r="V841" t="s">
        <v>42</v>
      </c>
      <c r="W841" t="s">
        <v>42</v>
      </c>
      <c r="X841" t="s">
        <v>42</v>
      </c>
      <c r="Y841" t="s">
        <v>42</v>
      </c>
      <c r="AB841" t="s">
        <v>73</v>
      </c>
      <c r="AC841" t="s">
        <v>74</v>
      </c>
      <c r="AD841" t="s">
        <v>46</v>
      </c>
      <c r="AE841">
        <v>2019</v>
      </c>
      <c r="AF841" t="s">
        <v>47</v>
      </c>
      <c r="AG841" t="s">
        <v>48</v>
      </c>
      <c r="AH841" t="s">
        <v>49</v>
      </c>
      <c r="AI841">
        <v>714</v>
      </c>
    </row>
    <row r="842" spans="1:35" hidden="1" x14ac:dyDescent="0.25">
      <c r="A842" t="s">
        <v>34</v>
      </c>
      <c r="B842" t="s">
        <v>35</v>
      </c>
      <c r="C842" t="s">
        <v>960</v>
      </c>
      <c r="D842">
        <v>18095019</v>
      </c>
      <c r="E842" t="s">
        <v>961</v>
      </c>
      <c r="F842">
        <v>25420</v>
      </c>
      <c r="G842" s="1">
        <v>44435</v>
      </c>
      <c r="H842" s="1">
        <v>43966</v>
      </c>
      <c r="I842" s="1">
        <v>43966</v>
      </c>
      <c r="J842" t="s">
        <v>51</v>
      </c>
      <c r="N842" t="s">
        <v>52</v>
      </c>
      <c r="O842" t="s">
        <v>40</v>
      </c>
      <c r="P842" t="s">
        <v>962</v>
      </c>
      <c r="Q842" t="s">
        <v>1437</v>
      </c>
      <c r="R842" t="s">
        <v>117</v>
      </c>
      <c r="S842" t="s">
        <v>117</v>
      </c>
      <c r="T842" t="s">
        <v>44</v>
      </c>
      <c r="U842">
        <v>1</v>
      </c>
      <c r="V842" t="s">
        <v>42</v>
      </c>
      <c r="W842" t="s">
        <v>42</v>
      </c>
      <c r="X842" t="s">
        <v>42</v>
      </c>
      <c r="Y842" t="s">
        <v>42</v>
      </c>
      <c r="AB842" t="s">
        <v>48</v>
      </c>
      <c r="AC842" t="s">
        <v>58</v>
      </c>
      <c r="AD842" t="s">
        <v>46</v>
      </c>
      <c r="AE842">
        <v>2019</v>
      </c>
      <c r="AF842" t="s">
        <v>47</v>
      </c>
      <c r="AG842" t="s">
        <v>48</v>
      </c>
      <c r="AH842" t="s">
        <v>49</v>
      </c>
      <c r="AI842">
        <v>469</v>
      </c>
    </row>
    <row r="843" spans="1:35" hidden="1" x14ac:dyDescent="0.25">
      <c r="A843" t="s">
        <v>34</v>
      </c>
      <c r="B843" t="s">
        <v>35</v>
      </c>
      <c r="E843" t="s">
        <v>963</v>
      </c>
      <c r="F843">
        <v>8191</v>
      </c>
      <c r="G843" s="1">
        <v>44434</v>
      </c>
      <c r="H843" s="1"/>
      <c r="I843" s="1">
        <v>43808</v>
      </c>
      <c r="J843" t="s">
        <v>516</v>
      </c>
      <c r="N843" t="s">
        <v>52</v>
      </c>
      <c r="O843" t="s">
        <v>40</v>
      </c>
      <c r="P843" t="s">
        <v>964</v>
      </c>
      <c r="Q843" t="s">
        <v>1437</v>
      </c>
      <c r="R843" t="s">
        <v>246</v>
      </c>
      <c r="S843" t="s">
        <v>246</v>
      </c>
      <c r="T843" t="s">
        <v>44</v>
      </c>
      <c r="U843">
        <v>1</v>
      </c>
      <c r="V843" t="s">
        <v>42</v>
      </c>
      <c r="W843" t="s">
        <v>42</v>
      </c>
      <c r="X843" t="s">
        <v>42</v>
      </c>
      <c r="Y843" t="s">
        <v>42</v>
      </c>
      <c r="AA843" t="s">
        <v>438</v>
      </c>
      <c r="AB843" t="s">
        <v>48</v>
      </c>
      <c r="AC843" t="s">
        <v>58</v>
      </c>
      <c r="AD843" t="s">
        <v>46</v>
      </c>
      <c r="AE843">
        <v>2019</v>
      </c>
      <c r="AF843" t="s">
        <v>47</v>
      </c>
      <c r="AG843" t="s">
        <v>48</v>
      </c>
      <c r="AH843" t="s">
        <v>49</v>
      </c>
      <c r="AI843">
        <v>626</v>
      </c>
    </row>
    <row r="844" spans="1:35" hidden="1" x14ac:dyDescent="0.25">
      <c r="A844" t="s">
        <v>34</v>
      </c>
      <c r="B844" t="s">
        <v>35</v>
      </c>
      <c r="C844" t="s">
        <v>531</v>
      </c>
      <c r="D844">
        <v>19075064</v>
      </c>
      <c r="E844" t="s">
        <v>532</v>
      </c>
      <c r="F844">
        <v>5075</v>
      </c>
      <c r="G844" s="1">
        <v>44428</v>
      </c>
      <c r="H844" s="1"/>
      <c r="I844" s="1">
        <v>44265</v>
      </c>
      <c r="J844" t="s">
        <v>69</v>
      </c>
      <c r="N844" t="s">
        <v>52</v>
      </c>
      <c r="O844" t="s">
        <v>40</v>
      </c>
      <c r="P844" t="s">
        <v>112</v>
      </c>
      <c r="Q844" t="s">
        <v>1437</v>
      </c>
      <c r="R844" t="s">
        <v>63</v>
      </c>
      <c r="S844" t="s">
        <v>965</v>
      </c>
      <c r="T844" t="s">
        <v>151</v>
      </c>
      <c r="U844">
        <v>1</v>
      </c>
      <c r="V844" t="s">
        <v>42</v>
      </c>
      <c r="W844" t="s">
        <v>42</v>
      </c>
      <c r="X844" t="s">
        <v>42</v>
      </c>
      <c r="Y844" t="s">
        <v>42</v>
      </c>
      <c r="AB844" t="s">
        <v>73</v>
      </c>
      <c r="AC844" t="s">
        <v>74</v>
      </c>
      <c r="AD844" t="s">
        <v>46</v>
      </c>
      <c r="AE844">
        <v>2019</v>
      </c>
      <c r="AF844" t="s">
        <v>47</v>
      </c>
      <c r="AG844" t="s">
        <v>48</v>
      </c>
      <c r="AH844" t="s">
        <v>49</v>
      </c>
      <c r="AI844">
        <v>163</v>
      </c>
    </row>
    <row r="845" spans="1:35" hidden="1" x14ac:dyDescent="0.25">
      <c r="A845" t="s">
        <v>34</v>
      </c>
      <c r="B845" t="s">
        <v>35</v>
      </c>
      <c r="C845" t="s">
        <v>927</v>
      </c>
      <c r="D845">
        <v>19075179</v>
      </c>
      <c r="E845" t="s">
        <v>928</v>
      </c>
      <c r="F845">
        <v>43018</v>
      </c>
      <c r="G845" s="1">
        <v>44433</v>
      </c>
      <c r="H845" s="1"/>
      <c r="I845" s="1">
        <v>43816</v>
      </c>
      <c r="J845" t="s">
        <v>516</v>
      </c>
      <c r="N845" t="s">
        <v>52</v>
      </c>
      <c r="O845" t="s">
        <v>53</v>
      </c>
      <c r="P845" t="s">
        <v>259</v>
      </c>
      <c r="Q845" t="s">
        <v>1436</v>
      </c>
      <c r="R845" t="s">
        <v>63</v>
      </c>
      <c r="S845" t="s">
        <v>349</v>
      </c>
      <c r="T845" t="s">
        <v>260</v>
      </c>
      <c r="U845">
        <v>1</v>
      </c>
      <c r="V845" t="s">
        <v>42</v>
      </c>
      <c r="W845" t="s">
        <v>42</v>
      </c>
      <c r="X845" t="s">
        <v>42</v>
      </c>
      <c r="Y845" t="s">
        <v>42</v>
      </c>
      <c r="AB845" t="s">
        <v>48</v>
      </c>
      <c r="AC845" t="s">
        <v>58</v>
      </c>
      <c r="AD845" t="s">
        <v>46</v>
      </c>
      <c r="AE845">
        <v>2019</v>
      </c>
      <c r="AF845" t="s">
        <v>47</v>
      </c>
      <c r="AG845" t="s">
        <v>48</v>
      </c>
      <c r="AH845" t="s">
        <v>49</v>
      </c>
      <c r="AI845">
        <v>617</v>
      </c>
    </row>
    <row r="846" spans="1:35" hidden="1" x14ac:dyDescent="0.25">
      <c r="A846" t="s">
        <v>34</v>
      </c>
      <c r="B846" t="s">
        <v>35</v>
      </c>
      <c r="C846" t="s">
        <v>927</v>
      </c>
      <c r="D846">
        <v>19075179</v>
      </c>
      <c r="E846" t="s">
        <v>928</v>
      </c>
      <c r="F846">
        <v>43018</v>
      </c>
      <c r="G846" s="1">
        <v>44433</v>
      </c>
      <c r="H846" s="1"/>
      <c r="I846" s="1">
        <v>43816</v>
      </c>
      <c r="J846" t="s">
        <v>516</v>
      </c>
      <c r="N846" t="s">
        <v>52</v>
      </c>
      <c r="O846" t="s">
        <v>53</v>
      </c>
      <c r="P846" t="s">
        <v>259</v>
      </c>
      <c r="Q846" t="s">
        <v>1436</v>
      </c>
      <c r="R846" t="s">
        <v>63</v>
      </c>
      <c r="S846" t="s">
        <v>261</v>
      </c>
      <c r="T846" t="s">
        <v>260</v>
      </c>
      <c r="U846">
        <v>1</v>
      </c>
      <c r="V846" t="s">
        <v>42</v>
      </c>
      <c r="W846" t="s">
        <v>42</v>
      </c>
      <c r="X846" t="s">
        <v>42</v>
      </c>
      <c r="Y846" t="s">
        <v>42</v>
      </c>
      <c r="AB846" t="s">
        <v>48</v>
      </c>
      <c r="AC846" t="s">
        <v>58</v>
      </c>
      <c r="AD846" t="s">
        <v>46</v>
      </c>
      <c r="AE846">
        <v>2019</v>
      </c>
      <c r="AF846" t="s">
        <v>47</v>
      </c>
      <c r="AG846" t="s">
        <v>48</v>
      </c>
      <c r="AH846" t="s">
        <v>49</v>
      </c>
      <c r="AI846">
        <v>617</v>
      </c>
    </row>
    <row r="847" spans="1:35" hidden="1" x14ac:dyDescent="0.25">
      <c r="A847" t="s">
        <v>34</v>
      </c>
      <c r="B847" t="s">
        <v>35</v>
      </c>
      <c r="C847" t="s">
        <v>36</v>
      </c>
      <c r="D847">
        <v>18095031</v>
      </c>
      <c r="E847" t="s">
        <v>37</v>
      </c>
      <c r="F847">
        <v>35037</v>
      </c>
      <c r="G847" s="1">
        <v>44432</v>
      </c>
      <c r="H847" s="1"/>
      <c r="I847" s="1">
        <v>43721</v>
      </c>
      <c r="J847" t="s">
        <v>38</v>
      </c>
      <c r="N847" t="s">
        <v>39</v>
      </c>
      <c r="O847" t="s">
        <v>40</v>
      </c>
      <c r="P847" t="s">
        <v>41</v>
      </c>
      <c r="Q847" t="s">
        <v>1437</v>
      </c>
      <c r="R847" t="s">
        <v>63</v>
      </c>
      <c r="S847" t="s">
        <v>375</v>
      </c>
      <c r="T847" t="s">
        <v>64</v>
      </c>
      <c r="U847">
        <v>1</v>
      </c>
      <c r="V847" t="s">
        <v>49</v>
      </c>
      <c r="W847" t="s">
        <v>42</v>
      </c>
      <c r="X847" t="s">
        <v>49</v>
      </c>
      <c r="Y847" t="s">
        <v>42</v>
      </c>
      <c r="Z847" t="s">
        <v>83</v>
      </c>
      <c r="AB847" t="s">
        <v>301</v>
      </c>
      <c r="AC847" t="s">
        <v>45</v>
      </c>
      <c r="AD847" t="s">
        <v>46</v>
      </c>
      <c r="AE847">
        <v>2019</v>
      </c>
      <c r="AF847" t="s">
        <v>47</v>
      </c>
      <c r="AG847" t="s">
        <v>48</v>
      </c>
      <c r="AH847" t="s">
        <v>49</v>
      </c>
      <c r="AI847">
        <v>711</v>
      </c>
    </row>
    <row r="848" spans="1:35" hidden="1" x14ac:dyDescent="0.25">
      <c r="A848" t="s">
        <v>34</v>
      </c>
      <c r="B848" t="s">
        <v>35</v>
      </c>
      <c r="C848" t="s">
        <v>36</v>
      </c>
      <c r="D848">
        <v>18095031</v>
      </c>
      <c r="E848" t="s">
        <v>37</v>
      </c>
      <c r="F848">
        <v>35037</v>
      </c>
      <c r="G848" s="1">
        <v>44432</v>
      </c>
      <c r="H848" s="1"/>
      <c r="I848" s="1">
        <v>43721</v>
      </c>
      <c r="J848" t="s">
        <v>38</v>
      </c>
      <c r="N848" t="s">
        <v>39</v>
      </c>
      <c r="O848" t="s">
        <v>40</v>
      </c>
      <c r="P848" t="s">
        <v>41</v>
      </c>
      <c r="Q848" t="s">
        <v>1437</v>
      </c>
      <c r="R848" t="s">
        <v>77</v>
      </c>
      <c r="S848" t="s">
        <v>77</v>
      </c>
      <c r="T848" t="s">
        <v>44</v>
      </c>
      <c r="U848">
        <v>1</v>
      </c>
      <c r="V848" t="s">
        <v>42</v>
      </c>
      <c r="W848" t="s">
        <v>42</v>
      </c>
      <c r="X848" t="s">
        <v>42</v>
      </c>
      <c r="Y848" t="s">
        <v>42</v>
      </c>
      <c r="AB848" t="s">
        <v>301</v>
      </c>
      <c r="AC848" t="s">
        <v>45</v>
      </c>
      <c r="AD848" t="s">
        <v>46</v>
      </c>
      <c r="AE848">
        <v>2019</v>
      </c>
      <c r="AF848" t="s">
        <v>47</v>
      </c>
      <c r="AG848" t="s">
        <v>48</v>
      </c>
      <c r="AH848" t="s">
        <v>49</v>
      </c>
      <c r="AI848">
        <v>711</v>
      </c>
    </row>
    <row r="849" spans="1:35" hidden="1" x14ac:dyDescent="0.25">
      <c r="A849" t="s">
        <v>34</v>
      </c>
      <c r="B849" t="s">
        <v>35</v>
      </c>
      <c r="C849" t="s">
        <v>36</v>
      </c>
      <c r="D849">
        <v>18095031</v>
      </c>
      <c r="E849" t="s">
        <v>37</v>
      </c>
      <c r="F849">
        <v>35037</v>
      </c>
      <c r="G849" s="1">
        <v>44432</v>
      </c>
      <c r="H849" s="1"/>
      <c r="I849" s="1">
        <v>43721</v>
      </c>
      <c r="J849" t="s">
        <v>38</v>
      </c>
      <c r="N849" t="s">
        <v>39</v>
      </c>
      <c r="O849" t="s">
        <v>40</v>
      </c>
      <c r="P849" t="s">
        <v>41</v>
      </c>
      <c r="Q849" t="s">
        <v>1437</v>
      </c>
      <c r="R849" t="s">
        <v>63</v>
      </c>
      <c r="S849" t="s">
        <v>126</v>
      </c>
      <c r="T849" t="s">
        <v>151</v>
      </c>
      <c r="U849">
        <v>1</v>
      </c>
      <c r="V849" t="s">
        <v>42</v>
      </c>
      <c r="W849" t="s">
        <v>42</v>
      </c>
      <c r="X849" t="s">
        <v>42</v>
      </c>
      <c r="Y849" t="s">
        <v>42</v>
      </c>
      <c r="AB849" t="s">
        <v>301</v>
      </c>
      <c r="AC849" t="s">
        <v>45</v>
      </c>
      <c r="AD849" t="s">
        <v>46</v>
      </c>
      <c r="AE849">
        <v>2019</v>
      </c>
      <c r="AF849" t="s">
        <v>47</v>
      </c>
      <c r="AG849" t="s">
        <v>48</v>
      </c>
      <c r="AH849" t="s">
        <v>49</v>
      </c>
      <c r="AI849">
        <v>711</v>
      </c>
    </row>
    <row r="850" spans="1:35" hidden="1" x14ac:dyDescent="0.25">
      <c r="A850" t="s">
        <v>34</v>
      </c>
      <c r="B850" t="s">
        <v>35</v>
      </c>
      <c r="C850" t="s">
        <v>762</v>
      </c>
      <c r="D850">
        <v>19075209</v>
      </c>
      <c r="E850" t="s">
        <v>763</v>
      </c>
      <c r="F850">
        <v>37797</v>
      </c>
      <c r="G850" s="1">
        <v>44527</v>
      </c>
      <c r="H850" s="1"/>
      <c r="I850" s="1">
        <v>43818</v>
      </c>
      <c r="J850" t="s">
        <v>93</v>
      </c>
      <c r="N850" t="s">
        <v>52</v>
      </c>
      <c r="O850" t="s">
        <v>53</v>
      </c>
      <c r="P850" t="s">
        <v>236</v>
      </c>
      <c r="Q850" t="s">
        <v>1437</v>
      </c>
      <c r="R850" t="s">
        <v>63</v>
      </c>
      <c r="S850" t="s">
        <v>479</v>
      </c>
      <c r="T850" t="s">
        <v>64</v>
      </c>
      <c r="U850">
        <v>1</v>
      </c>
      <c r="V850" t="s">
        <v>49</v>
      </c>
      <c r="W850" t="s">
        <v>42</v>
      </c>
      <c r="X850" t="s">
        <v>49</v>
      </c>
      <c r="Y850" t="s">
        <v>42</v>
      </c>
      <c r="Z850" t="s">
        <v>83</v>
      </c>
      <c r="AB850" t="s">
        <v>73</v>
      </c>
      <c r="AC850" t="s">
        <v>74</v>
      </c>
      <c r="AD850" t="s">
        <v>46</v>
      </c>
      <c r="AE850">
        <v>2019</v>
      </c>
      <c r="AF850" t="s">
        <v>47</v>
      </c>
      <c r="AG850" t="s">
        <v>48</v>
      </c>
      <c r="AH850" t="s">
        <v>49</v>
      </c>
      <c r="AI850">
        <v>709</v>
      </c>
    </row>
    <row r="851" spans="1:35" hidden="1" x14ac:dyDescent="0.25">
      <c r="A851" t="s">
        <v>34</v>
      </c>
      <c r="B851" t="s">
        <v>35</v>
      </c>
      <c r="C851" t="s">
        <v>560</v>
      </c>
      <c r="D851">
        <v>18095111</v>
      </c>
      <c r="E851" t="s">
        <v>561</v>
      </c>
      <c r="F851">
        <v>2363</v>
      </c>
      <c r="G851" s="1">
        <v>44184</v>
      </c>
      <c r="H851" s="1"/>
      <c r="I851" s="1">
        <v>44089</v>
      </c>
      <c r="J851" t="s">
        <v>93</v>
      </c>
      <c r="N851" t="s">
        <v>52</v>
      </c>
      <c r="O851" t="s">
        <v>40</v>
      </c>
      <c r="P851" t="s">
        <v>54</v>
      </c>
      <c r="Q851" t="s">
        <v>1437</v>
      </c>
      <c r="R851" t="s">
        <v>94</v>
      </c>
      <c r="S851" t="s">
        <v>94</v>
      </c>
      <c r="T851" t="s">
        <v>44</v>
      </c>
      <c r="U851">
        <v>1</v>
      </c>
      <c r="V851" t="s">
        <v>42</v>
      </c>
      <c r="W851" t="s">
        <v>42</v>
      </c>
      <c r="X851" t="s">
        <v>42</v>
      </c>
      <c r="Y851" t="s">
        <v>42</v>
      </c>
      <c r="AA851" t="s">
        <v>562</v>
      </c>
      <c r="AB851" t="s">
        <v>73</v>
      </c>
      <c r="AC851" t="s">
        <v>74</v>
      </c>
      <c r="AD851" t="s">
        <v>46</v>
      </c>
      <c r="AE851">
        <v>2019</v>
      </c>
      <c r="AF851" t="s">
        <v>47</v>
      </c>
      <c r="AG851" t="s">
        <v>48</v>
      </c>
      <c r="AH851" t="s">
        <v>49</v>
      </c>
      <c r="AI851">
        <v>95</v>
      </c>
    </row>
    <row r="852" spans="1:35" hidden="1" x14ac:dyDescent="0.25">
      <c r="A852" t="s">
        <v>34</v>
      </c>
      <c r="B852" t="s">
        <v>35</v>
      </c>
      <c r="C852" t="s">
        <v>560</v>
      </c>
      <c r="D852">
        <v>18095111</v>
      </c>
      <c r="E852" t="s">
        <v>561</v>
      </c>
      <c r="F852">
        <v>12881</v>
      </c>
      <c r="G852" s="1">
        <v>44597</v>
      </c>
      <c r="H852" s="1"/>
      <c r="I852" s="1">
        <v>44089</v>
      </c>
      <c r="J852" t="s">
        <v>69</v>
      </c>
      <c r="N852" t="s">
        <v>52</v>
      </c>
      <c r="O852" t="s">
        <v>53</v>
      </c>
      <c r="P852" t="s">
        <v>54</v>
      </c>
      <c r="Q852" t="s">
        <v>1437</v>
      </c>
      <c r="R852" t="s">
        <v>63</v>
      </c>
      <c r="S852" t="s">
        <v>86</v>
      </c>
      <c r="T852" t="s">
        <v>64</v>
      </c>
      <c r="U852">
        <v>1</v>
      </c>
      <c r="V852" t="s">
        <v>49</v>
      </c>
      <c r="W852" t="s">
        <v>42</v>
      </c>
      <c r="X852" t="s">
        <v>49</v>
      </c>
      <c r="Y852" t="s">
        <v>42</v>
      </c>
      <c r="Z852" t="s">
        <v>83</v>
      </c>
      <c r="AA852" t="s">
        <v>562</v>
      </c>
      <c r="AB852" t="s">
        <v>73</v>
      </c>
      <c r="AC852" t="s">
        <v>74</v>
      </c>
      <c r="AD852" t="s">
        <v>46</v>
      </c>
      <c r="AE852">
        <v>2019</v>
      </c>
      <c r="AF852" t="s">
        <v>47</v>
      </c>
      <c r="AG852" t="s">
        <v>48</v>
      </c>
      <c r="AH852" t="s">
        <v>49</v>
      </c>
      <c r="AI852">
        <v>508</v>
      </c>
    </row>
    <row r="853" spans="1:35" hidden="1" x14ac:dyDescent="0.25">
      <c r="A853" t="s">
        <v>34</v>
      </c>
      <c r="B853" t="s">
        <v>35</v>
      </c>
      <c r="C853" t="s">
        <v>623</v>
      </c>
      <c r="D853">
        <v>18095074</v>
      </c>
      <c r="E853" t="s">
        <v>624</v>
      </c>
      <c r="F853">
        <v>18628</v>
      </c>
      <c r="G853" s="1">
        <v>44569</v>
      </c>
      <c r="H853" s="1"/>
      <c r="I853" s="1">
        <v>44089</v>
      </c>
      <c r="J853" t="s">
        <v>69</v>
      </c>
      <c r="N853" t="s">
        <v>52</v>
      </c>
      <c r="O853" t="s">
        <v>53</v>
      </c>
      <c r="P853" t="s">
        <v>54</v>
      </c>
      <c r="Q853" t="s">
        <v>1437</v>
      </c>
      <c r="R853" t="s">
        <v>63</v>
      </c>
      <c r="S853" t="s">
        <v>691</v>
      </c>
      <c r="T853" t="s">
        <v>151</v>
      </c>
      <c r="U853">
        <v>1</v>
      </c>
      <c r="V853" t="s">
        <v>42</v>
      </c>
      <c r="W853" t="s">
        <v>42</v>
      </c>
      <c r="X853" t="s">
        <v>42</v>
      </c>
      <c r="Y853" t="s">
        <v>42</v>
      </c>
      <c r="AA853" t="s">
        <v>625</v>
      </c>
      <c r="AB853" t="s">
        <v>73</v>
      </c>
      <c r="AC853" t="s">
        <v>74</v>
      </c>
      <c r="AD853" t="s">
        <v>46</v>
      </c>
      <c r="AE853">
        <v>2019</v>
      </c>
      <c r="AF853" t="s">
        <v>47</v>
      </c>
      <c r="AG853" t="s">
        <v>48</v>
      </c>
      <c r="AH853" t="s">
        <v>49</v>
      </c>
      <c r="AI853">
        <v>480</v>
      </c>
    </row>
    <row r="854" spans="1:35" hidden="1" x14ac:dyDescent="0.25">
      <c r="A854" t="s">
        <v>34</v>
      </c>
      <c r="B854" t="s">
        <v>35</v>
      </c>
      <c r="C854" t="s">
        <v>531</v>
      </c>
      <c r="D854">
        <v>19075064</v>
      </c>
      <c r="E854" t="s">
        <v>532</v>
      </c>
      <c r="F854">
        <v>5075</v>
      </c>
      <c r="G854" s="1">
        <v>44428</v>
      </c>
      <c r="H854" s="1"/>
      <c r="I854" s="1">
        <v>44265</v>
      </c>
      <c r="J854" t="s">
        <v>69</v>
      </c>
      <c r="N854" t="s">
        <v>52</v>
      </c>
      <c r="O854" t="s">
        <v>40</v>
      </c>
      <c r="P854" t="s">
        <v>112</v>
      </c>
      <c r="Q854" t="s">
        <v>1437</v>
      </c>
      <c r="R854" t="s">
        <v>63</v>
      </c>
      <c r="S854" t="s">
        <v>969</v>
      </c>
      <c r="T854" t="s">
        <v>151</v>
      </c>
      <c r="U854">
        <v>1</v>
      </c>
      <c r="V854" t="s">
        <v>42</v>
      </c>
      <c r="W854" t="s">
        <v>42</v>
      </c>
      <c r="X854" t="s">
        <v>42</v>
      </c>
      <c r="Y854" t="s">
        <v>42</v>
      </c>
      <c r="AB854" t="s">
        <v>73</v>
      </c>
      <c r="AC854" t="s">
        <v>74</v>
      </c>
      <c r="AD854" t="s">
        <v>46</v>
      </c>
      <c r="AE854">
        <v>2019</v>
      </c>
      <c r="AF854" t="s">
        <v>47</v>
      </c>
      <c r="AG854" t="s">
        <v>48</v>
      </c>
      <c r="AH854" t="s">
        <v>49</v>
      </c>
      <c r="AI854">
        <v>163</v>
      </c>
    </row>
    <row r="855" spans="1:35" hidden="1" x14ac:dyDescent="0.25">
      <c r="A855" t="s">
        <v>34</v>
      </c>
      <c r="B855" t="s">
        <v>35</v>
      </c>
      <c r="C855" t="s">
        <v>278</v>
      </c>
      <c r="D855">
        <v>18095088</v>
      </c>
      <c r="E855" t="s">
        <v>279</v>
      </c>
      <c r="F855">
        <v>5043</v>
      </c>
      <c r="G855" s="1">
        <v>44421</v>
      </c>
      <c r="H855" s="1"/>
      <c r="I855" s="1">
        <v>44270</v>
      </c>
      <c r="J855" t="s">
        <v>69</v>
      </c>
      <c r="N855" t="s">
        <v>52</v>
      </c>
      <c r="O855" t="s">
        <v>40</v>
      </c>
      <c r="P855" t="s">
        <v>112</v>
      </c>
      <c r="Q855" t="s">
        <v>1437</v>
      </c>
      <c r="R855" t="s">
        <v>246</v>
      </c>
      <c r="S855" t="s">
        <v>246</v>
      </c>
      <c r="T855" t="s">
        <v>44</v>
      </c>
      <c r="U855">
        <v>1</v>
      </c>
      <c r="V855" t="s">
        <v>42</v>
      </c>
      <c r="W855" t="s">
        <v>42</v>
      </c>
      <c r="X855" t="s">
        <v>42</v>
      </c>
      <c r="Y855" t="s">
        <v>42</v>
      </c>
      <c r="AB855" t="s">
        <v>73</v>
      </c>
      <c r="AC855" t="s">
        <v>74</v>
      </c>
      <c r="AD855" t="s">
        <v>46</v>
      </c>
      <c r="AE855">
        <v>2019</v>
      </c>
      <c r="AF855" t="s">
        <v>47</v>
      </c>
      <c r="AG855" t="s">
        <v>48</v>
      </c>
      <c r="AH855" t="s">
        <v>49</v>
      </c>
      <c r="AI855">
        <v>151</v>
      </c>
    </row>
    <row r="856" spans="1:35" hidden="1" x14ac:dyDescent="0.25">
      <c r="A856" t="s">
        <v>34</v>
      </c>
      <c r="B856" t="s">
        <v>35</v>
      </c>
      <c r="C856" t="s">
        <v>278</v>
      </c>
      <c r="D856">
        <v>18095088</v>
      </c>
      <c r="E856" t="s">
        <v>279</v>
      </c>
      <c r="F856">
        <v>5043</v>
      </c>
      <c r="G856" s="1">
        <v>44421</v>
      </c>
      <c r="H856" s="1"/>
      <c r="I856" s="1">
        <v>44270</v>
      </c>
      <c r="J856" t="s">
        <v>69</v>
      </c>
      <c r="N856" t="s">
        <v>52</v>
      </c>
      <c r="O856" t="s">
        <v>40</v>
      </c>
      <c r="P856" t="s">
        <v>112</v>
      </c>
      <c r="Q856" t="s">
        <v>1437</v>
      </c>
      <c r="R856" t="s">
        <v>63</v>
      </c>
      <c r="S856" t="s">
        <v>901</v>
      </c>
      <c r="T856" t="s">
        <v>290</v>
      </c>
      <c r="U856">
        <v>1</v>
      </c>
      <c r="V856" t="s">
        <v>42</v>
      </c>
      <c r="W856" t="s">
        <v>42</v>
      </c>
      <c r="X856" t="s">
        <v>42</v>
      </c>
      <c r="Y856" t="s">
        <v>42</v>
      </c>
      <c r="AB856" t="s">
        <v>73</v>
      </c>
      <c r="AC856" t="s">
        <v>74</v>
      </c>
      <c r="AD856" t="s">
        <v>46</v>
      </c>
      <c r="AE856">
        <v>2019</v>
      </c>
      <c r="AF856" t="s">
        <v>47</v>
      </c>
      <c r="AG856" t="s">
        <v>48</v>
      </c>
      <c r="AH856" t="s">
        <v>49</v>
      </c>
      <c r="AI856">
        <v>151</v>
      </c>
    </row>
    <row r="857" spans="1:35" hidden="1" x14ac:dyDescent="0.25">
      <c r="A857" t="s">
        <v>34</v>
      </c>
      <c r="B857" t="s">
        <v>35</v>
      </c>
      <c r="C857" t="s">
        <v>623</v>
      </c>
      <c r="D857">
        <v>18095074</v>
      </c>
      <c r="E857" t="s">
        <v>624</v>
      </c>
      <c r="F857">
        <v>18628</v>
      </c>
      <c r="G857" s="1">
        <v>44569</v>
      </c>
      <c r="H857" s="1"/>
      <c r="I857" s="1">
        <v>44089</v>
      </c>
      <c r="J857" t="s">
        <v>69</v>
      </c>
      <c r="N857" t="s">
        <v>52</v>
      </c>
      <c r="O857" t="s">
        <v>53</v>
      </c>
      <c r="P857" t="s">
        <v>54</v>
      </c>
      <c r="Q857" t="s">
        <v>1437</v>
      </c>
      <c r="R857" t="s">
        <v>63</v>
      </c>
      <c r="S857" t="s">
        <v>564</v>
      </c>
      <c r="T857" t="s">
        <v>67</v>
      </c>
      <c r="U857">
        <v>1</v>
      </c>
      <c r="V857" t="s">
        <v>42</v>
      </c>
      <c r="W857" t="s">
        <v>42</v>
      </c>
      <c r="X857" t="s">
        <v>42</v>
      </c>
      <c r="Y857" t="s">
        <v>42</v>
      </c>
      <c r="AA857" t="s">
        <v>625</v>
      </c>
      <c r="AB857" t="s">
        <v>73</v>
      </c>
      <c r="AC857" t="s">
        <v>74</v>
      </c>
      <c r="AD857" t="s">
        <v>46</v>
      </c>
      <c r="AE857">
        <v>2019</v>
      </c>
      <c r="AF857" t="s">
        <v>47</v>
      </c>
      <c r="AG857" t="s">
        <v>48</v>
      </c>
      <c r="AH857" t="s">
        <v>49</v>
      </c>
      <c r="AI857">
        <v>480</v>
      </c>
    </row>
    <row r="858" spans="1:35" hidden="1" x14ac:dyDescent="0.25">
      <c r="A858" t="s">
        <v>34</v>
      </c>
      <c r="B858" t="s">
        <v>35</v>
      </c>
      <c r="C858" t="s">
        <v>448</v>
      </c>
      <c r="D858">
        <v>19075250</v>
      </c>
      <c r="E858" t="s">
        <v>449</v>
      </c>
      <c r="F858">
        <v>1597</v>
      </c>
      <c r="G858" s="1">
        <v>44427</v>
      </c>
      <c r="H858" s="1"/>
      <c r="I858" s="1">
        <v>43808</v>
      </c>
      <c r="J858" t="s">
        <v>93</v>
      </c>
      <c r="N858" t="s">
        <v>52</v>
      </c>
      <c r="O858" t="s">
        <v>53</v>
      </c>
      <c r="P858" t="s">
        <v>88</v>
      </c>
      <c r="Q858" t="s">
        <v>1437</v>
      </c>
      <c r="R858" t="s">
        <v>63</v>
      </c>
      <c r="S858" t="s">
        <v>971</v>
      </c>
      <c r="T858" t="s">
        <v>151</v>
      </c>
      <c r="U858">
        <v>1</v>
      </c>
      <c r="V858" t="s">
        <v>42</v>
      </c>
      <c r="W858" t="s">
        <v>42</v>
      </c>
      <c r="X858" t="s">
        <v>42</v>
      </c>
      <c r="Y858" t="s">
        <v>42</v>
      </c>
      <c r="AB858" t="s">
        <v>73</v>
      </c>
      <c r="AC858" t="s">
        <v>74</v>
      </c>
      <c r="AD858" t="s">
        <v>46</v>
      </c>
      <c r="AE858">
        <v>2019</v>
      </c>
      <c r="AF858" t="s">
        <v>47</v>
      </c>
      <c r="AG858" t="s">
        <v>48</v>
      </c>
      <c r="AH858" t="s">
        <v>49</v>
      </c>
      <c r="AI858">
        <v>619</v>
      </c>
    </row>
    <row r="859" spans="1:35" hidden="1" x14ac:dyDescent="0.25">
      <c r="A859" t="s">
        <v>34</v>
      </c>
      <c r="B859" t="s">
        <v>35</v>
      </c>
      <c r="C859" t="s">
        <v>442</v>
      </c>
      <c r="D859">
        <v>18095132</v>
      </c>
      <c r="E859" t="s">
        <v>443</v>
      </c>
      <c r="F859">
        <v>30956</v>
      </c>
      <c r="G859" s="1">
        <v>44426</v>
      </c>
      <c r="H859" s="1"/>
      <c r="I859" s="1">
        <v>43721</v>
      </c>
      <c r="J859" t="s">
        <v>51</v>
      </c>
      <c r="K859" s="2" t="s">
        <v>371</v>
      </c>
      <c r="L859" t="s">
        <v>372</v>
      </c>
      <c r="M859">
        <v>1</v>
      </c>
      <c r="N859" t="s">
        <v>39</v>
      </c>
      <c r="O859" t="s">
        <v>40</v>
      </c>
      <c r="P859" t="s">
        <v>41</v>
      </c>
      <c r="Q859" t="s">
        <v>1437</v>
      </c>
      <c r="R859" t="s">
        <v>63</v>
      </c>
      <c r="S859" t="s">
        <v>372</v>
      </c>
      <c r="T859" t="s">
        <v>64</v>
      </c>
      <c r="U859">
        <v>1</v>
      </c>
      <c r="V859" t="s">
        <v>49</v>
      </c>
      <c r="W859" t="s">
        <v>49</v>
      </c>
      <c r="X859" t="s">
        <v>42</v>
      </c>
      <c r="Y859" t="s">
        <v>42</v>
      </c>
      <c r="Z859" t="s">
        <v>65</v>
      </c>
      <c r="AB859" t="s">
        <v>48</v>
      </c>
      <c r="AC859" t="s">
        <v>58</v>
      </c>
      <c r="AD859" t="s">
        <v>46</v>
      </c>
      <c r="AE859">
        <v>2019</v>
      </c>
      <c r="AF859" t="s">
        <v>47</v>
      </c>
      <c r="AG859" t="s">
        <v>48</v>
      </c>
      <c r="AH859" t="s">
        <v>49</v>
      </c>
      <c r="AI859">
        <v>705</v>
      </c>
    </row>
    <row r="860" spans="1:35" hidden="1" x14ac:dyDescent="0.25">
      <c r="A860" t="s">
        <v>34</v>
      </c>
      <c r="B860" t="s">
        <v>35</v>
      </c>
      <c r="C860" t="s">
        <v>543</v>
      </c>
      <c r="D860">
        <v>18095099</v>
      </c>
      <c r="E860" s="12" t="s">
        <v>544</v>
      </c>
      <c r="F860">
        <v>7220</v>
      </c>
      <c r="G860" s="1">
        <v>44439</v>
      </c>
      <c r="H860" s="1">
        <v>44130</v>
      </c>
      <c r="I860" s="1">
        <v>43734</v>
      </c>
      <c r="J860" t="s">
        <v>51</v>
      </c>
      <c r="K860" s="2" t="s">
        <v>280</v>
      </c>
      <c r="L860" t="s">
        <v>281</v>
      </c>
      <c r="N860" t="s">
        <v>39</v>
      </c>
      <c r="O860" t="s">
        <v>53</v>
      </c>
      <c r="P860" t="s">
        <v>54</v>
      </c>
      <c r="Q860" t="s">
        <v>1437</v>
      </c>
      <c r="R860" t="s">
        <v>63</v>
      </c>
      <c r="S860" t="s">
        <v>281</v>
      </c>
      <c r="T860" t="s">
        <v>64</v>
      </c>
      <c r="U860">
        <v>1</v>
      </c>
      <c r="V860" t="s">
        <v>49</v>
      </c>
      <c r="W860" t="s">
        <v>49</v>
      </c>
      <c r="X860" t="s">
        <v>42</v>
      </c>
      <c r="Y860" t="s">
        <v>42</v>
      </c>
      <c r="Z860" t="s">
        <v>65</v>
      </c>
      <c r="AB860" t="s">
        <v>48</v>
      </c>
      <c r="AC860" t="s">
        <v>58</v>
      </c>
      <c r="AD860" t="s">
        <v>46</v>
      </c>
      <c r="AE860">
        <v>2019</v>
      </c>
      <c r="AF860" t="s">
        <v>47</v>
      </c>
      <c r="AG860" t="s">
        <v>48</v>
      </c>
      <c r="AH860" t="s">
        <v>49</v>
      </c>
      <c r="AI860">
        <v>705</v>
      </c>
    </row>
    <row r="861" spans="1:35" hidden="1" x14ac:dyDescent="0.25">
      <c r="A861" t="s">
        <v>34</v>
      </c>
      <c r="B861" t="s">
        <v>35</v>
      </c>
      <c r="C861" t="s">
        <v>442</v>
      </c>
      <c r="D861">
        <v>18095132</v>
      </c>
      <c r="E861" t="s">
        <v>443</v>
      </c>
      <c r="F861">
        <v>30956</v>
      </c>
      <c r="G861" s="1">
        <v>44426</v>
      </c>
      <c r="H861" s="1"/>
      <c r="I861" s="1">
        <v>43721</v>
      </c>
      <c r="J861" t="s">
        <v>51</v>
      </c>
      <c r="N861" t="s">
        <v>39</v>
      </c>
      <c r="O861" t="s">
        <v>40</v>
      </c>
      <c r="P861" t="s">
        <v>41</v>
      </c>
      <c r="Q861" t="s">
        <v>1437</v>
      </c>
      <c r="R861" t="s">
        <v>233</v>
      </c>
      <c r="S861" t="s">
        <v>233</v>
      </c>
      <c r="T861" t="s">
        <v>44</v>
      </c>
      <c r="U861">
        <v>1</v>
      </c>
      <c r="V861" t="s">
        <v>42</v>
      </c>
      <c r="W861" t="s">
        <v>42</v>
      </c>
      <c r="X861" t="s">
        <v>42</v>
      </c>
      <c r="Y861" t="s">
        <v>42</v>
      </c>
      <c r="AB861" t="s">
        <v>48</v>
      </c>
      <c r="AC861" t="s">
        <v>58</v>
      </c>
      <c r="AD861" t="s">
        <v>46</v>
      </c>
      <c r="AE861">
        <v>2019</v>
      </c>
      <c r="AF861" t="s">
        <v>47</v>
      </c>
      <c r="AG861" t="s">
        <v>48</v>
      </c>
      <c r="AH861" t="s">
        <v>49</v>
      </c>
      <c r="AI861">
        <v>705</v>
      </c>
    </row>
    <row r="862" spans="1:35" hidden="1" x14ac:dyDescent="0.25">
      <c r="A862" t="s">
        <v>34</v>
      </c>
      <c r="B862" t="s">
        <v>35</v>
      </c>
      <c r="C862" t="s">
        <v>493</v>
      </c>
      <c r="D862">
        <v>18095040</v>
      </c>
      <c r="E862" t="s">
        <v>494</v>
      </c>
      <c r="F862">
        <v>25585</v>
      </c>
      <c r="G862" s="1">
        <v>44245</v>
      </c>
      <c r="H862" s="1">
        <v>43831</v>
      </c>
      <c r="I862" s="1">
        <v>43721</v>
      </c>
      <c r="J862" t="s">
        <v>38</v>
      </c>
      <c r="K862" s="2" t="s">
        <v>466</v>
      </c>
      <c r="L862" t="s">
        <v>467</v>
      </c>
      <c r="M862">
        <v>1</v>
      </c>
      <c r="N862" t="s">
        <v>39</v>
      </c>
      <c r="O862" t="s">
        <v>53</v>
      </c>
      <c r="P862" t="s">
        <v>41</v>
      </c>
      <c r="Q862" t="s">
        <v>1436</v>
      </c>
      <c r="R862" t="s">
        <v>63</v>
      </c>
      <c r="S862" t="s">
        <v>467</v>
      </c>
      <c r="T862" t="s">
        <v>64</v>
      </c>
      <c r="U862">
        <v>1</v>
      </c>
      <c r="V862" t="s">
        <v>49</v>
      </c>
      <c r="W862" t="s">
        <v>49</v>
      </c>
      <c r="X862" t="s">
        <v>42</v>
      </c>
      <c r="Y862" t="s">
        <v>42</v>
      </c>
      <c r="Z862" t="s">
        <v>65</v>
      </c>
      <c r="AB862" t="s">
        <v>301</v>
      </c>
      <c r="AC862" t="s">
        <v>45</v>
      </c>
      <c r="AD862" t="s">
        <v>46</v>
      </c>
      <c r="AE862">
        <v>2019</v>
      </c>
      <c r="AF862" t="s">
        <v>47</v>
      </c>
      <c r="AG862" t="s">
        <v>48</v>
      </c>
      <c r="AH862" t="s">
        <v>49</v>
      </c>
      <c r="AI862">
        <v>524</v>
      </c>
    </row>
    <row r="863" spans="1:35" hidden="1" x14ac:dyDescent="0.25">
      <c r="A863" t="s">
        <v>34</v>
      </c>
      <c r="B863" t="s">
        <v>35</v>
      </c>
      <c r="C863" t="s">
        <v>551</v>
      </c>
      <c r="D863">
        <v>19075097</v>
      </c>
      <c r="E863" t="s">
        <v>552</v>
      </c>
      <c r="F863">
        <v>9474</v>
      </c>
      <c r="G863" s="1">
        <v>44242</v>
      </c>
      <c r="H863" s="1"/>
      <c r="I863" s="1">
        <v>44035</v>
      </c>
      <c r="J863" t="s">
        <v>93</v>
      </c>
      <c r="N863" t="s">
        <v>52</v>
      </c>
      <c r="O863" t="s">
        <v>53</v>
      </c>
      <c r="P863" t="s">
        <v>127</v>
      </c>
      <c r="Q863" t="s">
        <v>1437</v>
      </c>
      <c r="R863" t="s">
        <v>63</v>
      </c>
      <c r="S863" t="s">
        <v>86</v>
      </c>
      <c r="T863" t="s">
        <v>64</v>
      </c>
      <c r="U863">
        <v>1</v>
      </c>
      <c r="V863" t="s">
        <v>49</v>
      </c>
      <c r="W863" t="s">
        <v>42</v>
      </c>
      <c r="X863" t="s">
        <v>49</v>
      </c>
      <c r="Y863" t="s">
        <v>42</v>
      </c>
      <c r="Z863" t="s">
        <v>83</v>
      </c>
      <c r="AA863" t="s">
        <v>1175</v>
      </c>
      <c r="AB863" t="s">
        <v>73</v>
      </c>
      <c r="AC863" t="s">
        <v>74</v>
      </c>
      <c r="AD863" t="s">
        <v>46</v>
      </c>
      <c r="AE863">
        <v>2019</v>
      </c>
      <c r="AF863" t="s">
        <v>47</v>
      </c>
      <c r="AG863" t="s">
        <v>48</v>
      </c>
      <c r="AH863" t="s">
        <v>49</v>
      </c>
      <c r="AI863">
        <v>207</v>
      </c>
    </row>
    <row r="864" spans="1:35" hidden="1" x14ac:dyDescent="0.25">
      <c r="A864" t="s">
        <v>34</v>
      </c>
      <c r="B864" t="s">
        <v>35</v>
      </c>
      <c r="C864" t="s">
        <v>493</v>
      </c>
      <c r="D864">
        <v>18095040</v>
      </c>
      <c r="E864" t="s">
        <v>494</v>
      </c>
      <c r="F864">
        <v>30272</v>
      </c>
      <c r="G864" s="1">
        <v>44312</v>
      </c>
      <c r="H864" s="1"/>
      <c r="I864" s="1">
        <v>43721</v>
      </c>
      <c r="J864" t="s">
        <v>38</v>
      </c>
      <c r="N864" t="s">
        <v>39</v>
      </c>
      <c r="O864" t="s">
        <v>40</v>
      </c>
      <c r="P864" t="s">
        <v>41</v>
      </c>
      <c r="Q864" t="s">
        <v>1437</v>
      </c>
      <c r="R864" t="s">
        <v>233</v>
      </c>
      <c r="S864" t="s">
        <v>233</v>
      </c>
      <c r="T864" t="s">
        <v>44</v>
      </c>
      <c r="U864">
        <v>1</v>
      </c>
      <c r="V864" t="s">
        <v>42</v>
      </c>
      <c r="W864" t="s">
        <v>42</v>
      </c>
      <c r="X864" t="s">
        <v>42</v>
      </c>
      <c r="Y864" t="s">
        <v>42</v>
      </c>
      <c r="AB864" t="s">
        <v>301</v>
      </c>
      <c r="AC864" t="s">
        <v>45</v>
      </c>
      <c r="AD864" t="s">
        <v>46</v>
      </c>
      <c r="AE864">
        <v>2019</v>
      </c>
      <c r="AF864" t="s">
        <v>47</v>
      </c>
      <c r="AG864" t="s">
        <v>48</v>
      </c>
      <c r="AH864" t="s">
        <v>49</v>
      </c>
      <c r="AI864">
        <v>591</v>
      </c>
    </row>
    <row r="865" spans="1:35" hidden="1" x14ac:dyDescent="0.25">
      <c r="A865" t="s">
        <v>34</v>
      </c>
      <c r="B865" t="s">
        <v>35</v>
      </c>
      <c r="C865" t="s">
        <v>536</v>
      </c>
      <c r="D865">
        <v>18095054</v>
      </c>
      <c r="E865" t="s">
        <v>537</v>
      </c>
      <c r="F865">
        <v>9301</v>
      </c>
      <c r="G865" s="1">
        <v>44425</v>
      </c>
      <c r="H865" s="1"/>
      <c r="I865" s="1">
        <v>43734</v>
      </c>
      <c r="J865" t="s">
        <v>51</v>
      </c>
      <c r="N865" t="s">
        <v>39</v>
      </c>
      <c r="O865" t="s">
        <v>53</v>
      </c>
      <c r="P865" t="s">
        <v>32</v>
      </c>
      <c r="Q865" t="s">
        <v>1437</v>
      </c>
      <c r="R865" t="s">
        <v>63</v>
      </c>
      <c r="S865" t="s">
        <v>972</v>
      </c>
      <c r="T865" t="s">
        <v>64</v>
      </c>
      <c r="U865">
        <v>1</v>
      </c>
      <c r="V865" t="s">
        <v>49</v>
      </c>
      <c r="W865" t="s">
        <v>42</v>
      </c>
      <c r="X865" t="s">
        <v>49</v>
      </c>
      <c r="Y865" t="s">
        <v>42</v>
      </c>
      <c r="Z865" t="s">
        <v>83</v>
      </c>
      <c r="AB865" t="s">
        <v>48</v>
      </c>
      <c r="AC865" t="s">
        <v>58</v>
      </c>
      <c r="AD865" t="s">
        <v>46</v>
      </c>
      <c r="AE865">
        <v>2019</v>
      </c>
      <c r="AF865" t="s">
        <v>47</v>
      </c>
      <c r="AG865" t="s">
        <v>48</v>
      </c>
      <c r="AH865" t="s">
        <v>49</v>
      </c>
      <c r="AI865">
        <v>691</v>
      </c>
    </row>
    <row r="866" spans="1:35" hidden="1" x14ac:dyDescent="0.25">
      <c r="A866" t="s">
        <v>34</v>
      </c>
      <c r="B866" t="s">
        <v>35</v>
      </c>
      <c r="C866" t="s">
        <v>536</v>
      </c>
      <c r="D866">
        <v>18095054</v>
      </c>
      <c r="E866" t="s">
        <v>537</v>
      </c>
      <c r="F866">
        <v>9301</v>
      </c>
      <c r="G866" s="1">
        <v>44425</v>
      </c>
      <c r="H866" s="1"/>
      <c r="I866" s="1">
        <v>43734</v>
      </c>
      <c r="J866" t="s">
        <v>51</v>
      </c>
      <c r="N866" t="s">
        <v>39</v>
      </c>
      <c r="O866" t="s">
        <v>53</v>
      </c>
      <c r="P866" t="s">
        <v>32</v>
      </c>
      <c r="Q866" t="s">
        <v>1437</v>
      </c>
      <c r="R866" t="s">
        <v>63</v>
      </c>
      <c r="S866" t="s">
        <v>973</v>
      </c>
      <c r="T866" t="s">
        <v>64</v>
      </c>
      <c r="U866">
        <v>1</v>
      </c>
      <c r="V866" t="s">
        <v>49</v>
      </c>
      <c r="W866" t="s">
        <v>42</v>
      </c>
      <c r="X866" t="s">
        <v>49</v>
      </c>
      <c r="Y866" t="s">
        <v>42</v>
      </c>
      <c r="Z866" t="s">
        <v>83</v>
      </c>
      <c r="AB866" t="s">
        <v>48</v>
      </c>
      <c r="AC866" t="s">
        <v>58</v>
      </c>
      <c r="AD866" t="s">
        <v>46</v>
      </c>
      <c r="AE866">
        <v>2019</v>
      </c>
      <c r="AF866" t="s">
        <v>47</v>
      </c>
      <c r="AG866" t="s">
        <v>48</v>
      </c>
      <c r="AH866" t="s">
        <v>49</v>
      </c>
      <c r="AI866">
        <v>691</v>
      </c>
    </row>
    <row r="867" spans="1:35" hidden="1" x14ac:dyDescent="0.25">
      <c r="A867" t="s">
        <v>34</v>
      </c>
      <c r="B867" t="s">
        <v>35</v>
      </c>
      <c r="C867" t="s">
        <v>1087</v>
      </c>
      <c r="D867">
        <v>18095067</v>
      </c>
      <c r="E867" t="s">
        <v>1088</v>
      </c>
      <c r="F867">
        <v>249</v>
      </c>
      <c r="G867" s="1">
        <v>44307</v>
      </c>
      <c r="H867" s="1"/>
      <c r="I867" s="1">
        <v>44021</v>
      </c>
      <c r="J867" t="s">
        <v>93</v>
      </c>
      <c r="K867" s="2" t="s">
        <v>484</v>
      </c>
      <c r="L867" t="s">
        <v>485</v>
      </c>
      <c r="M867">
        <v>1</v>
      </c>
      <c r="N867" t="s">
        <v>52</v>
      </c>
      <c r="O867" t="s">
        <v>53</v>
      </c>
      <c r="P867" t="s">
        <v>141</v>
      </c>
      <c r="Q867" t="s">
        <v>1437</v>
      </c>
      <c r="R867" t="s">
        <v>63</v>
      </c>
      <c r="S867" t="s">
        <v>485</v>
      </c>
      <c r="T867" t="s">
        <v>64</v>
      </c>
      <c r="U867">
        <v>1</v>
      </c>
      <c r="V867" t="s">
        <v>49</v>
      </c>
      <c r="W867" t="s">
        <v>49</v>
      </c>
      <c r="X867" t="s">
        <v>42</v>
      </c>
      <c r="Y867" t="s">
        <v>42</v>
      </c>
      <c r="Z867" t="s">
        <v>65</v>
      </c>
      <c r="AB867" t="s">
        <v>73</v>
      </c>
      <c r="AC867" t="s">
        <v>74</v>
      </c>
      <c r="AD867" t="s">
        <v>46</v>
      </c>
      <c r="AE867">
        <v>2019</v>
      </c>
      <c r="AF867" t="s">
        <v>47</v>
      </c>
      <c r="AG867" t="s">
        <v>48</v>
      </c>
      <c r="AH867" t="s">
        <v>49</v>
      </c>
      <c r="AI867">
        <v>286</v>
      </c>
    </row>
    <row r="868" spans="1:35" hidden="1" x14ac:dyDescent="0.25">
      <c r="A868" t="s">
        <v>34</v>
      </c>
      <c r="B868" t="s">
        <v>35</v>
      </c>
      <c r="C868" t="s">
        <v>960</v>
      </c>
      <c r="D868">
        <v>18095019</v>
      </c>
      <c r="E868" t="s">
        <v>961</v>
      </c>
      <c r="F868">
        <v>24725</v>
      </c>
      <c r="G868" s="1">
        <v>44421</v>
      </c>
      <c r="H868" s="1">
        <v>43966</v>
      </c>
      <c r="I868" s="1">
        <v>43966</v>
      </c>
      <c r="J868" t="s">
        <v>51</v>
      </c>
      <c r="N868" t="s">
        <v>52</v>
      </c>
      <c r="O868" t="s">
        <v>53</v>
      </c>
      <c r="P868" t="s">
        <v>962</v>
      </c>
      <c r="Q868" t="s">
        <v>1437</v>
      </c>
      <c r="R868" t="s">
        <v>63</v>
      </c>
      <c r="S868" t="s">
        <v>974</v>
      </c>
      <c r="T868" t="s">
        <v>64</v>
      </c>
      <c r="U868">
        <v>1</v>
      </c>
      <c r="V868" t="s">
        <v>49</v>
      </c>
      <c r="W868" t="s">
        <v>42</v>
      </c>
      <c r="X868" t="s">
        <v>49</v>
      </c>
      <c r="Y868" t="s">
        <v>42</v>
      </c>
      <c r="Z868" t="s">
        <v>83</v>
      </c>
      <c r="AB868" t="s">
        <v>48</v>
      </c>
      <c r="AC868" t="s">
        <v>58</v>
      </c>
      <c r="AD868" t="s">
        <v>46</v>
      </c>
      <c r="AE868">
        <v>2019</v>
      </c>
      <c r="AF868" t="s">
        <v>47</v>
      </c>
      <c r="AG868" t="s">
        <v>48</v>
      </c>
      <c r="AH868" t="s">
        <v>49</v>
      </c>
      <c r="AI868">
        <v>455</v>
      </c>
    </row>
    <row r="869" spans="1:35" hidden="1" x14ac:dyDescent="0.25">
      <c r="A869" t="s">
        <v>34</v>
      </c>
      <c r="B869" t="s">
        <v>35</v>
      </c>
      <c r="C869" t="s">
        <v>960</v>
      </c>
      <c r="D869">
        <v>18095019</v>
      </c>
      <c r="E869" t="s">
        <v>961</v>
      </c>
      <c r="F869">
        <v>24725</v>
      </c>
      <c r="G869" s="1">
        <v>44421</v>
      </c>
      <c r="H869" s="1">
        <v>43966</v>
      </c>
      <c r="I869" s="1">
        <v>43966</v>
      </c>
      <c r="J869" t="s">
        <v>51</v>
      </c>
      <c r="N869" t="s">
        <v>52</v>
      </c>
      <c r="O869" t="s">
        <v>53</v>
      </c>
      <c r="P869" t="s">
        <v>962</v>
      </c>
      <c r="Q869" t="s">
        <v>1437</v>
      </c>
      <c r="R869" t="s">
        <v>63</v>
      </c>
      <c r="S869" t="s">
        <v>975</v>
      </c>
      <c r="T869" t="s">
        <v>64</v>
      </c>
      <c r="U869">
        <v>1</v>
      </c>
      <c r="V869" t="s">
        <v>49</v>
      </c>
      <c r="W869" t="s">
        <v>42</v>
      </c>
      <c r="X869" t="s">
        <v>49</v>
      </c>
      <c r="Y869" t="s">
        <v>42</v>
      </c>
      <c r="Z869" t="s">
        <v>83</v>
      </c>
      <c r="AB869" t="s">
        <v>48</v>
      </c>
      <c r="AC869" t="s">
        <v>58</v>
      </c>
      <c r="AD869" t="s">
        <v>46</v>
      </c>
      <c r="AE869">
        <v>2019</v>
      </c>
      <c r="AF869" t="s">
        <v>47</v>
      </c>
      <c r="AG869" t="s">
        <v>48</v>
      </c>
      <c r="AH869" t="s">
        <v>49</v>
      </c>
      <c r="AI869">
        <v>455</v>
      </c>
    </row>
    <row r="870" spans="1:35" hidden="1" x14ac:dyDescent="0.25">
      <c r="A870" t="s">
        <v>34</v>
      </c>
      <c r="B870" t="s">
        <v>35</v>
      </c>
      <c r="C870" t="s">
        <v>212</v>
      </c>
      <c r="D870">
        <v>19075281</v>
      </c>
      <c r="E870" t="s">
        <v>213</v>
      </c>
      <c r="F870">
        <v>5083</v>
      </c>
      <c r="G870" s="1">
        <v>44413</v>
      </c>
      <c r="H870" s="1"/>
      <c r="I870" s="1">
        <v>44268</v>
      </c>
      <c r="J870" t="s">
        <v>51</v>
      </c>
      <c r="N870" t="s">
        <v>52</v>
      </c>
      <c r="O870" t="s">
        <v>53</v>
      </c>
      <c r="P870" t="s">
        <v>203</v>
      </c>
      <c r="Q870" t="s">
        <v>1437</v>
      </c>
      <c r="R870" t="s">
        <v>63</v>
      </c>
      <c r="S870" t="s">
        <v>121</v>
      </c>
      <c r="T870" t="s">
        <v>146</v>
      </c>
      <c r="U870">
        <v>1</v>
      </c>
      <c r="V870" t="s">
        <v>42</v>
      </c>
      <c r="W870" t="s">
        <v>42</v>
      </c>
      <c r="X870" t="s">
        <v>42</v>
      </c>
      <c r="Y870" t="s">
        <v>42</v>
      </c>
      <c r="AA870" t="s">
        <v>976</v>
      </c>
      <c r="AB870" t="s">
        <v>48</v>
      </c>
      <c r="AC870" t="s">
        <v>58</v>
      </c>
      <c r="AD870" t="s">
        <v>46</v>
      </c>
      <c r="AE870">
        <v>2019</v>
      </c>
      <c r="AF870" t="s">
        <v>47</v>
      </c>
      <c r="AG870" t="s">
        <v>48</v>
      </c>
      <c r="AH870" t="s">
        <v>49</v>
      </c>
      <c r="AI870">
        <v>145</v>
      </c>
    </row>
    <row r="871" spans="1:35" hidden="1" x14ac:dyDescent="0.25">
      <c r="A871" t="s">
        <v>34</v>
      </c>
      <c r="B871" t="s">
        <v>35</v>
      </c>
      <c r="C871" t="s">
        <v>212</v>
      </c>
      <c r="D871">
        <v>19075281</v>
      </c>
      <c r="E871" t="s">
        <v>213</v>
      </c>
      <c r="F871">
        <v>5083</v>
      </c>
      <c r="G871" s="1">
        <v>44413</v>
      </c>
      <c r="H871" s="1"/>
      <c r="I871" s="1">
        <v>44268</v>
      </c>
      <c r="J871" t="s">
        <v>51</v>
      </c>
      <c r="N871" t="s">
        <v>52</v>
      </c>
      <c r="O871" t="s">
        <v>40</v>
      </c>
      <c r="P871" t="s">
        <v>203</v>
      </c>
      <c r="Q871" t="s">
        <v>1437</v>
      </c>
      <c r="R871" t="s">
        <v>246</v>
      </c>
      <c r="S871" t="s">
        <v>246</v>
      </c>
      <c r="T871" t="s">
        <v>44</v>
      </c>
      <c r="U871">
        <v>1</v>
      </c>
      <c r="V871" t="s">
        <v>42</v>
      </c>
      <c r="W871" t="s">
        <v>42</v>
      </c>
      <c r="X871" t="s">
        <v>42</v>
      </c>
      <c r="Y871" t="s">
        <v>42</v>
      </c>
      <c r="AB871" t="s">
        <v>48</v>
      </c>
      <c r="AC871" t="s">
        <v>58</v>
      </c>
      <c r="AD871" t="s">
        <v>46</v>
      </c>
      <c r="AE871">
        <v>2019</v>
      </c>
      <c r="AF871" t="s">
        <v>47</v>
      </c>
      <c r="AG871" t="s">
        <v>48</v>
      </c>
      <c r="AH871" t="s">
        <v>49</v>
      </c>
      <c r="AI871">
        <v>145</v>
      </c>
    </row>
    <row r="872" spans="1:35" hidden="1" x14ac:dyDescent="0.25">
      <c r="A872" t="s">
        <v>34</v>
      </c>
      <c r="B872" t="s">
        <v>35</v>
      </c>
      <c r="C872" t="s">
        <v>234</v>
      </c>
      <c r="D872">
        <v>19075208</v>
      </c>
      <c r="E872" t="s">
        <v>235</v>
      </c>
      <c r="F872">
        <v>26572</v>
      </c>
      <c r="G872" s="1">
        <v>44421</v>
      </c>
      <c r="H872" s="1"/>
      <c r="I872" s="1">
        <v>43818</v>
      </c>
      <c r="J872" t="s">
        <v>93</v>
      </c>
      <c r="N872" t="s">
        <v>52</v>
      </c>
      <c r="O872" t="s">
        <v>40</v>
      </c>
      <c r="P872" t="s">
        <v>236</v>
      </c>
      <c r="Q872" t="s">
        <v>1437</v>
      </c>
      <c r="R872" t="s">
        <v>63</v>
      </c>
      <c r="S872" t="s">
        <v>977</v>
      </c>
      <c r="T872" t="s">
        <v>90</v>
      </c>
      <c r="U872">
        <v>1</v>
      </c>
      <c r="V872" t="s">
        <v>42</v>
      </c>
      <c r="W872" t="s">
        <v>42</v>
      </c>
      <c r="X872" t="s">
        <v>42</v>
      </c>
      <c r="Y872" t="s">
        <v>42</v>
      </c>
      <c r="AB872" t="s">
        <v>73</v>
      </c>
      <c r="AC872" t="s">
        <v>74</v>
      </c>
      <c r="AD872" t="s">
        <v>46</v>
      </c>
      <c r="AE872">
        <v>2019</v>
      </c>
      <c r="AF872" t="s">
        <v>47</v>
      </c>
      <c r="AG872" t="s">
        <v>48</v>
      </c>
      <c r="AH872" t="s">
        <v>49</v>
      </c>
      <c r="AI872">
        <v>603</v>
      </c>
    </row>
    <row r="873" spans="1:35" hidden="1" x14ac:dyDescent="0.25">
      <c r="A873" t="s">
        <v>34</v>
      </c>
      <c r="B873" t="s">
        <v>35</v>
      </c>
      <c r="C873" t="s">
        <v>234</v>
      </c>
      <c r="D873">
        <v>19075208</v>
      </c>
      <c r="E873" t="s">
        <v>235</v>
      </c>
      <c r="F873">
        <v>26572</v>
      </c>
      <c r="G873" s="1">
        <v>44421</v>
      </c>
      <c r="H873" s="1"/>
      <c r="I873" s="1">
        <v>43818</v>
      </c>
      <c r="J873" t="s">
        <v>93</v>
      </c>
      <c r="N873" t="s">
        <v>52</v>
      </c>
      <c r="O873" t="s">
        <v>40</v>
      </c>
      <c r="P873" t="s">
        <v>236</v>
      </c>
      <c r="Q873" t="s">
        <v>1437</v>
      </c>
      <c r="R873" t="s">
        <v>117</v>
      </c>
      <c r="S873" t="s">
        <v>117</v>
      </c>
      <c r="T873" t="s">
        <v>44</v>
      </c>
      <c r="U873">
        <v>1</v>
      </c>
      <c r="V873" t="s">
        <v>42</v>
      </c>
      <c r="W873" t="s">
        <v>42</v>
      </c>
      <c r="X873" t="s">
        <v>42</v>
      </c>
      <c r="Y873" t="s">
        <v>42</v>
      </c>
      <c r="AB873" t="s">
        <v>73</v>
      </c>
      <c r="AC873" t="s">
        <v>74</v>
      </c>
      <c r="AD873" t="s">
        <v>46</v>
      </c>
      <c r="AE873">
        <v>2019</v>
      </c>
      <c r="AF873" t="s">
        <v>47</v>
      </c>
      <c r="AG873" t="s">
        <v>48</v>
      </c>
      <c r="AH873" t="s">
        <v>49</v>
      </c>
      <c r="AI873">
        <v>603</v>
      </c>
    </row>
    <row r="874" spans="1:35" hidden="1" x14ac:dyDescent="0.25">
      <c r="A874" t="s">
        <v>34</v>
      </c>
      <c r="B874" t="s">
        <v>35</v>
      </c>
      <c r="C874" t="s">
        <v>91</v>
      </c>
      <c r="D874">
        <v>18095130</v>
      </c>
      <c r="E874" t="s">
        <v>92</v>
      </c>
      <c r="F874">
        <v>33772</v>
      </c>
      <c r="G874" s="1">
        <v>44630</v>
      </c>
      <c r="H874" s="1">
        <v>43710</v>
      </c>
      <c r="I874" s="1">
        <v>43721</v>
      </c>
      <c r="J874" t="s">
        <v>69</v>
      </c>
      <c r="N874" t="s">
        <v>39</v>
      </c>
      <c r="O874" t="s">
        <v>53</v>
      </c>
      <c r="P874" t="s">
        <v>41</v>
      </c>
      <c r="Q874" t="s">
        <v>1437</v>
      </c>
      <c r="R874" t="s">
        <v>63</v>
      </c>
      <c r="S874" t="s">
        <v>349</v>
      </c>
      <c r="T874" t="s">
        <v>151</v>
      </c>
      <c r="U874">
        <v>1</v>
      </c>
      <c r="V874" t="s">
        <v>42</v>
      </c>
      <c r="W874" t="s">
        <v>42</v>
      </c>
      <c r="X874" t="s">
        <v>42</v>
      </c>
      <c r="Y874" t="s">
        <v>42</v>
      </c>
      <c r="AB874" t="s">
        <v>73</v>
      </c>
      <c r="AC874" t="s">
        <v>74</v>
      </c>
      <c r="AD874" t="s">
        <v>46</v>
      </c>
      <c r="AE874">
        <v>2019</v>
      </c>
      <c r="AF874" t="s">
        <v>47</v>
      </c>
      <c r="AG874" t="s">
        <v>48</v>
      </c>
      <c r="AH874" t="s">
        <v>49</v>
      </c>
      <c r="AI874">
        <v>909</v>
      </c>
    </row>
    <row r="875" spans="1:35" ht="14.1" hidden="1" customHeight="1" x14ac:dyDescent="0.25">
      <c r="A875" t="s">
        <v>34</v>
      </c>
      <c r="B875" t="s">
        <v>35</v>
      </c>
      <c r="C875" t="s">
        <v>91</v>
      </c>
      <c r="D875">
        <v>18095130</v>
      </c>
      <c r="E875" t="s">
        <v>92</v>
      </c>
      <c r="F875">
        <v>35297</v>
      </c>
      <c r="G875" s="1">
        <v>44659</v>
      </c>
      <c r="H875" s="1"/>
      <c r="I875" s="1">
        <v>43721</v>
      </c>
      <c r="J875" t="s">
        <v>69</v>
      </c>
      <c r="N875" t="s">
        <v>39</v>
      </c>
      <c r="O875" t="s">
        <v>40</v>
      </c>
      <c r="P875" t="s">
        <v>41</v>
      </c>
      <c r="Q875" t="s">
        <v>1437</v>
      </c>
      <c r="R875" t="s">
        <v>77</v>
      </c>
      <c r="S875" t="s">
        <v>77</v>
      </c>
      <c r="T875" t="s">
        <v>44</v>
      </c>
      <c r="U875">
        <v>1</v>
      </c>
      <c r="V875" t="s">
        <v>42</v>
      </c>
      <c r="W875" t="s">
        <v>42</v>
      </c>
      <c r="X875" t="s">
        <v>42</v>
      </c>
      <c r="Y875" t="s">
        <v>42</v>
      </c>
      <c r="AB875" t="s">
        <v>73</v>
      </c>
      <c r="AC875" t="s">
        <v>74</v>
      </c>
      <c r="AD875" t="s">
        <v>46</v>
      </c>
      <c r="AE875">
        <v>2019</v>
      </c>
      <c r="AF875" t="s">
        <v>47</v>
      </c>
      <c r="AG875" t="s">
        <v>48</v>
      </c>
      <c r="AH875" t="s">
        <v>49</v>
      </c>
      <c r="AI875">
        <v>938</v>
      </c>
    </row>
    <row r="876" spans="1:35" hidden="1" x14ac:dyDescent="0.25">
      <c r="A876" t="s">
        <v>34</v>
      </c>
      <c r="B876" t="s">
        <v>35</v>
      </c>
      <c r="C876" t="s">
        <v>91</v>
      </c>
      <c r="D876">
        <v>18095130</v>
      </c>
      <c r="E876" t="s">
        <v>92</v>
      </c>
      <c r="F876">
        <v>35297</v>
      </c>
      <c r="G876" s="1">
        <v>44659</v>
      </c>
      <c r="H876" s="1"/>
      <c r="I876" s="1">
        <v>43721</v>
      </c>
      <c r="J876" t="s">
        <v>69</v>
      </c>
      <c r="K876" s="2" t="s">
        <v>393</v>
      </c>
      <c r="L876" t="s">
        <v>394</v>
      </c>
      <c r="M876">
        <v>2</v>
      </c>
      <c r="N876" t="s">
        <v>39</v>
      </c>
      <c r="O876" t="s">
        <v>40</v>
      </c>
      <c r="P876" t="s">
        <v>41</v>
      </c>
      <c r="Q876" t="s">
        <v>1437</v>
      </c>
      <c r="R876" t="s">
        <v>63</v>
      </c>
      <c r="S876" t="s">
        <v>394</v>
      </c>
      <c r="T876" t="s">
        <v>64</v>
      </c>
      <c r="U876">
        <v>1</v>
      </c>
      <c r="V876" t="s">
        <v>49</v>
      </c>
      <c r="W876" t="s">
        <v>49</v>
      </c>
      <c r="X876" t="s">
        <v>42</v>
      </c>
      <c r="Y876" t="s">
        <v>42</v>
      </c>
      <c r="Z876" t="s">
        <v>65</v>
      </c>
      <c r="AB876" t="s">
        <v>73</v>
      </c>
      <c r="AC876" t="s">
        <v>74</v>
      </c>
      <c r="AD876" t="s">
        <v>46</v>
      </c>
      <c r="AE876">
        <v>2019</v>
      </c>
      <c r="AF876" t="s">
        <v>47</v>
      </c>
      <c r="AG876" t="s">
        <v>48</v>
      </c>
      <c r="AH876" t="s">
        <v>49</v>
      </c>
      <c r="AI876">
        <v>938</v>
      </c>
    </row>
    <row r="877" spans="1:35" hidden="1" x14ac:dyDescent="0.25">
      <c r="A877" t="s">
        <v>34</v>
      </c>
      <c r="B877" t="s">
        <v>35</v>
      </c>
      <c r="C877" t="s">
        <v>623</v>
      </c>
      <c r="D877">
        <v>18095074</v>
      </c>
      <c r="E877" t="s">
        <v>624</v>
      </c>
      <c r="F877">
        <v>18628</v>
      </c>
      <c r="G877" s="1">
        <v>44569</v>
      </c>
      <c r="H877" s="1"/>
      <c r="I877" s="1">
        <v>44089</v>
      </c>
      <c r="J877" t="s">
        <v>69</v>
      </c>
      <c r="N877" t="s">
        <v>52</v>
      </c>
      <c r="O877" t="s">
        <v>53</v>
      </c>
      <c r="P877" t="s">
        <v>54</v>
      </c>
      <c r="Q877" t="s">
        <v>1437</v>
      </c>
      <c r="R877" t="s">
        <v>63</v>
      </c>
      <c r="S877" t="s">
        <v>121</v>
      </c>
      <c r="T877" t="s">
        <v>146</v>
      </c>
      <c r="U877">
        <v>1</v>
      </c>
      <c r="V877" t="s">
        <v>42</v>
      </c>
      <c r="W877" t="s">
        <v>42</v>
      </c>
      <c r="X877" t="s">
        <v>42</v>
      </c>
      <c r="Y877" t="s">
        <v>42</v>
      </c>
      <c r="AA877" t="s">
        <v>625</v>
      </c>
      <c r="AB877" t="s">
        <v>73</v>
      </c>
      <c r="AC877" t="s">
        <v>74</v>
      </c>
      <c r="AD877" t="s">
        <v>46</v>
      </c>
      <c r="AE877">
        <v>2019</v>
      </c>
      <c r="AF877" t="s">
        <v>47</v>
      </c>
      <c r="AG877" t="s">
        <v>48</v>
      </c>
      <c r="AH877" t="s">
        <v>49</v>
      </c>
      <c r="AI877">
        <v>480</v>
      </c>
    </row>
    <row r="878" spans="1:35" hidden="1" x14ac:dyDescent="0.25">
      <c r="A878" t="s">
        <v>34</v>
      </c>
      <c r="B878" t="s">
        <v>35</v>
      </c>
      <c r="C878" t="s">
        <v>615</v>
      </c>
      <c r="D878">
        <v>18095133</v>
      </c>
      <c r="E878" t="s">
        <v>616</v>
      </c>
      <c r="F878">
        <v>8856</v>
      </c>
      <c r="G878" s="1">
        <v>44420</v>
      </c>
      <c r="H878" s="1">
        <v>43710</v>
      </c>
      <c r="I878" s="1">
        <v>43734</v>
      </c>
      <c r="J878" t="s">
        <v>51</v>
      </c>
      <c r="K878" s="2" t="s">
        <v>430</v>
      </c>
      <c r="L878" t="s">
        <v>431</v>
      </c>
      <c r="M878">
        <v>1</v>
      </c>
      <c r="N878" t="s">
        <v>39</v>
      </c>
      <c r="O878" t="s">
        <v>53</v>
      </c>
      <c r="Q878" t="s">
        <v>1436</v>
      </c>
      <c r="R878" t="s">
        <v>63</v>
      </c>
      <c r="S878" t="s">
        <v>431</v>
      </c>
      <c r="T878" t="s">
        <v>64</v>
      </c>
      <c r="U878">
        <v>1</v>
      </c>
      <c r="V878" t="s">
        <v>49</v>
      </c>
      <c r="W878" t="s">
        <v>49</v>
      </c>
      <c r="X878" t="s">
        <v>42</v>
      </c>
      <c r="Y878" t="s">
        <v>42</v>
      </c>
      <c r="Z878" t="s">
        <v>65</v>
      </c>
      <c r="AB878" t="s">
        <v>48</v>
      </c>
      <c r="AC878" t="s">
        <v>58</v>
      </c>
      <c r="AD878" t="s">
        <v>46</v>
      </c>
      <c r="AE878">
        <v>2019</v>
      </c>
      <c r="AF878" t="s">
        <v>47</v>
      </c>
      <c r="AG878" t="s">
        <v>48</v>
      </c>
      <c r="AH878" t="s">
        <v>49</v>
      </c>
      <c r="AI878">
        <v>686</v>
      </c>
    </row>
    <row r="879" spans="1:35" hidden="1" x14ac:dyDescent="0.25">
      <c r="A879" t="s">
        <v>34</v>
      </c>
      <c r="B879" t="s">
        <v>35</v>
      </c>
      <c r="C879" t="s">
        <v>637</v>
      </c>
      <c r="D879">
        <v>18095103</v>
      </c>
      <c r="E879" t="s">
        <v>638</v>
      </c>
      <c r="F879">
        <v>15091</v>
      </c>
      <c r="G879" s="1">
        <v>44420</v>
      </c>
      <c r="H879" s="1"/>
      <c r="I879" s="1">
        <v>43808</v>
      </c>
      <c r="J879" t="s">
        <v>93</v>
      </c>
      <c r="N879" t="s">
        <v>52</v>
      </c>
      <c r="O879" t="s">
        <v>40</v>
      </c>
      <c r="P879" t="s">
        <v>70</v>
      </c>
      <c r="Q879" t="s">
        <v>1437</v>
      </c>
      <c r="R879" t="s">
        <v>105</v>
      </c>
      <c r="S879" t="s">
        <v>105</v>
      </c>
      <c r="T879" t="s">
        <v>44</v>
      </c>
      <c r="U879">
        <v>1</v>
      </c>
      <c r="V879" t="s">
        <v>42</v>
      </c>
      <c r="W879" t="s">
        <v>42</v>
      </c>
      <c r="X879" t="s">
        <v>42</v>
      </c>
      <c r="Y879" t="s">
        <v>42</v>
      </c>
      <c r="AB879" t="s">
        <v>73</v>
      </c>
      <c r="AC879" t="s">
        <v>74</v>
      </c>
      <c r="AD879" t="s">
        <v>46</v>
      </c>
      <c r="AE879">
        <v>2019</v>
      </c>
      <c r="AF879" t="s">
        <v>47</v>
      </c>
      <c r="AG879" t="s">
        <v>48</v>
      </c>
      <c r="AH879" t="s">
        <v>49</v>
      </c>
      <c r="AI879">
        <v>612</v>
      </c>
    </row>
    <row r="880" spans="1:35" hidden="1" x14ac:dyDescent="0.25">
      <c r="A880" t="s">
        <v>34</v>
      </c>
      <c r="B880" t="s">
        <v>35</v>
      </c>
      <c r="C880" t="s">
        <v>637</v>
      </c>
      <c r="D880">
        <v>18095103</v>
      </c>
      <c r="E880" t="s">
        <v>638</v>
      </c>
      <c r="F880">
        <v>15091</v>
      </c>
      <c r="G880" s="1">
        <v>44420</v>
      </c>
      <c r="H880" s="1"/>
      <c r="I880" s="1">
        <v>43808</v>
      </c>
      <c r="J880" t="s">
        <v>93</v>
      </c>
      <c r="N880" t="s">
        <v>52</v>
      </c>
      <c r="O880" t="s">
        <v>40</v>
      </c>
      <c r="P880" t="s">
        <v>70</v>
      </c>
      <c r="Q880" t="s">
        <v>1437</v>
      </c>
      <c r="R880" t="s">
        <v>63</v>
      </c>
      <c r="S880" t="s">
        <v>121</v>
      </c>
      <c r="T880" t="s">
        <v>146</v>
      </c>
      <c r="U880">
        <v>1</v>
      </c>
      <c r="V880" t="s">
        <v>42</v>
      </c>
      <c r="W880" t="s">
        <v>42</v>
      </c>
      <c r="X880" t="s">
        <v>42</v>
      </c>
      <c r="Y880" t="s">
        <v>42</v>
      </c>
      <c r="AA880" t="s">
        <v>980</v>
      </c>
      <c r="AB880" t="s">
        <v>73</v>
      </c>
      <c r="AC880" t="s">
        <v>74</v>
      </c>
      <c r="AD880" t="s">
        <v>46</v>
      </c>
      <c r="AE880">
        <v>2019</v>
      </c>
      <c r="AF880" t="s">
        <v>47</v>
      </c>
      <c r="AG880" t="s">
        <v>48</v>
      </c>
      <c r="AH880" t="s">
        <v>49</v>
      </c>
      <c r="AI880">
        <v>612</v>
      </c>
    </row>
    <row r="881" spans="1:35" hidden="1" x14ac:dyDescent="0.25">
      <c r="A881" t="s">
        <v>34</v>
      </c>
      <c r="B881" t="s">
        <v>35</v>
      </c>
      <c r="C881" t="s">
        <v>637</v>
      </c>
      <c r="D881">
        <v>18095103</v>
      </c>
      <c r="E881" t="s">
        <v>638</v>
      </c>
      <c r="F881">
        <v>15091</v>
      </c>
      <c r="G881" s="1">
        <v>44420</v>
      </c>
      <c r="H881" s="1"/>
      <c r="I881" s="1">
        <v>43808</v>
      </c>
      <c r="J881" t="s">
        <v>93</v>
      </c>
      <c r="N881" t="s">
        <v>52</v>
      </c>
      <c r="O881" t="s">
        <v>40</v>
      </c>
      <c r="P881" t="s">
        <v>70</v>
      </c>
      <c r="Q881" t="s">
        <v>1437</v>
      </c>
      <c r="R881" t="s">
        <v>63</v>
      </c>
      <c r="S881" t="s">
        <v>981</v>
      </c>
      <c r="T881" t="s">
        <v>64</v>
      </c>
      <c r="U881">
        <v>1</v>
      </c>
      <c r="V881" t="s">
        <v>49</v>
      </c>
      <c r="W881" t="s">
        <v>49</v>
      </c>
      <c r="X881" t="s">
        <v>42</v>
      </c>
      <c r="Y881" t="s">
        <v>42</v>
      </c>
      <c r="Z881" t="s">
        <v>65</v>
      </c>
      <c r="AA881" t="s">
        <v>356</v>
      </c>
      <c r="AB881" t="s">
        <v>73</v>
      </c>
      <c r="AC881" t="s">
        <v>74</v>
      </c>
      <c r="AD881" t="s">
        <v>46</v>
      </c>
      <c r="AE881">
        <v>2019</v>
      </c>
      <c r="AF881" t="s">
        <v>47</v>
      </c>
      <c r="AG881" t="s">
        <v>48</v>
      </c>
      <c r="AH881" t="s">
        <v>49</v>
      </c>
      <c r="AI881">
        <v>612</v>
      </c>
    </row>
    <row r="882" spans="1:35" hidden="1" x14ac:dyDescent="0.25">
      <c r="A882" t="s">
        <v>34</v>
      </c>
      <c r="B882" t="s">
        <v>35</v>
      </c>
      <c r="C882" t="s">
        <v>456</v>
      </c>
      <c r="D882">
        <v>18095048</v>
      </c>
      <c r="E882" t="s">
        <v>457</v>
      </c>
      <c r="F882">
        <v>34853</v>
      </c>
      <c r="G882" s="1">
        <v>44419</v>
      </c>
      <c r="H882" s="1"/>
      <c r="I882" s="1">
        <v>43721</v>
      </c>
      <c r="J882" t="s">
        <v>51</v>
      </c>
      <c r="K882" s="2" t="s">
        <v>904</v>
      </c>
      <c r="L882" t="s">
        <v>905</v>
      </c>
      <c r="M882">
        <v>2</v>
      </c>
      <c r="N882" t="s">
        <v>39</v>
      </c>
      <c r="O882" t="s">
        <v>40</v>
      </c>
      <c r="P882" t="s">
        <v>41</v>
      </c>
      <c r="Q882" t="s">
        <v>1437</v>
      </c>
      <c r="R882" t="s">
        <v>63</v>
      </c>
      <c r="S882" t="s">
        <v>905</v>
      </c>
      <c r="T882" t="s">
        <v>64</v>
      </c>
      <c r="U882">
        <v>1</v>
      </c>
      <c r="V882" t="s">
        <v>49</v>
      </c>
      <c r="W882" t="s">
        <v>49</v>
      </c>
      <c r="X882" t="s">
        <v>42</v>
      </c>
      <c r="Y882" t="s">
        <v>42</v>
      </c>
      <c r="Z882" t="s">
        <v>65</v>
      </c>
      <c r="AA882" t="s">
        <v>982</v>
      </c>
      <c r="AB882" t="s">
        <v>48</v>
      </c>
      <c r="AC882" t="s">
        <v>58</v>
      </c>
      <c r="AD882" t="s">
        <v>46</v>
      </c>
      <c r="AE882">
        <v>2019</v>
      </c>
      <c r="AF882" t="s">
        <v>47</v>
      </c>
      <c r="AG882" t="s">
        <v>48</v>
      </c>
      <c r="AH882" t="s">
        <v>49</v>
      </c>
      <c r="AI882">
        <v>698</v>
      </c>
    </row>
    <row r="883" spans="1:35" hidden="1" x14ac:dyDescent="0.25">
      <c r="A883" t="s">
        <v>34</v>
      </c>
      <c r="B883" t="s">
        <v>35</v>
      </c>
      <c r="C883" t="s">
        <v>456</v>
      </c>
      <c r="D883">
        <v>18095048</v>
      </c>
      <c r="E883" t="s">
        <v>457</v>
      </c>
      <c r="F883">
        <v>34853</v>
      </c>
      <c r="G883" s="1">
        <v>44419</v>
      </c>
      <c r="H883" s="1"/>
      <c r="I883" s="1">
        <v>43721</v>
      </c>
      <c r="J883" t="s">
        <v>51</v>
      </c>
      <c r="K883" s="2" t="s">
        <v>302</v>
      </c>
      <c r="L883" t="s">
        <v>303</v>
      </c>
      <c r="M883">
        <v>2</v>
      </c>
      <c r="N883" t="s">
        <v>39</v>
      </c>
      <c r="O883" t="s">
        <v>40</v>
      </c>
      <c r="P883" t="s">
        <v>41</v>
      </c>
      <c r="Q883" t="s">
        <v>1437</v>
      </c>
      <c r="R883" t="s">
        <v>63</v>
      </c>
      <c r="S883" t="s">
        <v>303</v>
      </c>
      <c r="T883" t="s">
        <v>64</v>
      </c>
      <c r="U883">
        <v>1</v>
      </c>
      <c r="V883" t="s">
        <v>49</v>
      </c>
      <c r="W883" t="s">
        <v>49</v>
      </c>
      <c r="X883" t="s">
        <v>42</v>
      </c>
      <c r="Y883" t="s">
        <v>42</v>
      </c>
      <c r="Z883" t="s">
        <v>65</v>
      </c>
      <c r="AA883" t="s">
        <v>982</v>
      </c>
      <c r="AB883" t="s">
        <v>48</v>
      </c>
      <c r="AC883" t="s">
        <v>58</v>
      </c>
      <c r="AD883" t="s">
        <v>46</v>
      </c>
      <c r="AE883">
        <v>2019</v>
      </c>
      <c r="AF883" t="s">
        <v>47</v>
      </c>
      <c r="AG883" t="s">
        <v>48</v>
      </c>
      <c r="AH883" t="s">
        <v>49</v>
      </c>
      <c r="AI883">
        <v>698</v>
      </c>
    </row>
    <row r="884" spans="1:35" hidden="1" x14ac:dyDescent="0.25">
      <c r="A884" t="s">
        <v>34</v>
      </c>
      <c r="B884" t="s">
        <v>35</v>
      </c>
      <c r="C884" t="s">
        <v>456</v>
      </c>
      <c r="D884">
        <v>18095048</v>
      </c>
      <c r="E884" t="s">
        <v>457</v>
      </c>
      <c r="F884">
        <v>34853</v>
      </c>
      <c r="G884" s="1">
        <v>44419</v>
      </c>
      <c r="H884" s="1"/>
      <c r="I884" s="1">
        <v>43721</v>
      </c>
      <c r="J884" t="s">
        <v>51</v>
      </c>
      <c r="N884" t="s">
        <v>39</v>
      </c>
      <c r="O884" t="s">
        <v>40</v>
      </c>
      <c r="P884" t="s">
        <v>41</v>
      </c>
      <c r="Q884" t="s">
        <v>1437</v>
      </c>
      <c r="R884" t="s">
        <v>77</v>
      </c>
      <c r="S884" t="s">
        <v>77</v>
      </c>
      <c r="T884" t="s">
        <v>44</v>
      </c>
      <c r="U884">
        <v>1</v>
      </c>
      <c r="V884" t="s">
        <v>42</v>
      </c>
      <c r="W884" t="s">
        <v>42</v>
      </c>
      <c r="X884" t="s">
        <v>42</v>
      </c>
      <c r="Y884" t="s">
        <v>42</v>
      </c>
      <c r="AA884" t="s">
        <v>983</v>
      </c>
      <c r="AB884" t="s">
        <v>48</v>
      </c>
      <c r="AC884" t="s">
        <v>58</v>
      </c>
      <c r="AD884" t="s">
        <v>46</v>
      </c>
      <c r="AE884">
        <v>2019</v>
      </c>
      <c r="AF884" t="s">
        <v>47</v>
      </c>
      <c r="AG884" t="s">
        <v>48</v>
      </c>
      <c r="AH884" t="s">
        <v>49</v>
      </c>
      <c r="AI884">
        <v>698</v>
      </c>
    </row>
    <row r="885" spans="1:35" hidden="1" x14ac:dyDescent="0.25">
      <c r="A885" t="s">
        <v>34</v>
      </c>
      <c r="B885" t="s">
        <v>35</v>
      </c>
      <c r="C885" t="s">
        <v>551</v>
      </c>
      <c r="D885">
        <v>19075097</v>
      </c>
      <c r="E885" t="s">
        <v>552</v>
      </c>
      <c r="F885">
        <v>17905</v>
      </c>
      <c r="G885" s="1">
        <v>44419</v>
      </c>
      <c r="H885" s="1"/>
      <c r="I885" s="1">
        <v>44035</v>
      </c>
      <c r="J885" t="s">
        <v>93</v>
      </c>
      <c r="N885" t="s">
        <v>52</v>
      </c>
      <c r="O885" t="s">
        <v>40</v>
      </c>
      <c r="P885" t="s">
        <v>127</v>
      </c>
      <c r="Q885" t="s">
        <v>1437</v>
      </c>
      <c r="R885" t="s">
        <v>142</v>
      </c>
      <c r="S885" t="s">
        <v>142</v>
      </c>
      <c r="T885" t="s">
        <v>44</v>
      </c>
      <c r="U885">
        <v>1</v>
      </c>
      <c r="V885" t="s">
        <v>42</v>
      </c>
      <c r="W885" t="s">
        <v>42</v>
      </c>
      <c r="X885" t="s">
        <v>42</v>
      </c>
      <c r="Y885" t="s">
        <v>42</v>
      </c>
      <c r="AB885" t="s">
        <v>73</v>
      </c>
      <c r="AC885" t="s">
        <v>74</v>
      </c>
      <c r="AD885" t="s">
        <v>46</v>
      </c>
      <c r="AE885">
        <v>2019</v>
      </c>
      <c r="AF885" t="s">
        <v>47</v>
      </c>
      <c r="AG885" t="s">
        <v>48</v>
      </c>
      <c r="AH885" t="s">
        <v>49</v>
      </c>
      <c r="AI885">
        <v>384</v>
      </c>
    </row>
    <row r="886" spans="1:35" hidden="1" x14ac:dyDescent="0.25">
      <c r="A886" t="s">
        <v>34</v>
      </c>
      <c r="B886" t="s">
        <v>35</v>
      </c>
      <c r="C886" t="s">
        <v>895</v>
      </c>
      <c r="D886">
        <v>19075120</v>
      </c>
      <c r="E886" t="s">
        <v>896</v>
      </c>
      <c r="F886">
        <v>14385</v>
      </c>
      <c r="G886" s="1">
        <v>44440</v>
      </c>
      <c r="H886" s="1">
        <v>44023</v>
      </c>
      <c r="I886" s="1">
        <v>44023</v>
      </c>
      <c r="J886" t="s">
        <v>217</v>
      </c>
      <c r="K886" s="2" t="s">
        <v>125</v>
      </c>
      <c r="L886" t="s">
        <v>126</v>
      </c>
      <c r="M886">
        <v>1</v>
      </c>
      <c r="N886" t="s">
        <v>52</v>
      </c>
      <c r="O886" t="s">
        <v>53</v>
      </c>
      <c r="P886" t="s">
        <v>70</v>
      </c>
      <c r="Q886" t="s">
        <v>1436</v>
      </c>
      <c r="R886" t="s">
        <v>63</v>
      </c>
      <c r="S886" t="s">
        <v>126</v>
      </c>
      <c r="T886" t="s">
        <v>64</v>
      </c>
      <c r="U886">
        <v>1</v>
      </c>
      <c r="V886" t="s">
        <v>49</v>
      </c>
      <c r="W886" t="s">
        <v>49</v>
      </c>
      <c r="X886" t="s">
        <v>42</v>
      </c>
      <c r="Y886" t="s">
        <v>42</v>
      </c>
      <c r="Z886" t="s">
        <v>65</v>
      </c>
      <c r="AB886" t="s">
        <v>73</v>
      </c>
      <c r="AC886" t="s">
        <v>74</v>
      </c>
      <c r="AD886" t="s">
        <v>46</v>
      </c>
      <c r="AE886">
        <v>2019</v>
      </c>
      <c r="AF886" t="s">
        <v>47</v>
      </c>
      <c r="AG886" t="s">
        <v>48</v>
      </c>
      <c r="AH886" t="s">
        <v>49</v>
      </c>
      <c r="AI886">
        <v>417</v>
      </c>
    </row>
    <row r="887" spans="1:35" hidden="1" x14ac:dyDescent="0.25">
      <c r="A887" t="s">
        <v>34</v>
      </c>
      <c r="B887" t="s">
        <v>35</v>
      </c>
      <c r="C887" t="s">
        <v>618</v>
      </c>
      <c r="D887">
        <v>19075217</v>
      </c>
      <c r="E887" t="s">
        <v>619</v>
      </c>
      <c r="F887">
        <v>11262</v>
      </c>
      <c r="G887" s="1">
        <v>44419</v>
      </c>
      <c r="H887" s="1"/>
      <c r="I887" s="1">
        <v>44182</v>
      </c>
      <c r="J887" t="s">
        <v>51</v>
      </c>
      <c r="N887" t="s">
        <v>52</v>
      </c>
      <c r="O887" t="s">
        <v>40</v>
      </c>
      <c r="P887" t="s">
        <v>391</v>
      </c>
      <c r="Q887" t="s">
        <v>1437</v>
      </c>
      <c r="R887" t="s">
        <v>81</v>
      </c>
      <c r="S887" t="s">
        <v>81</v>
      </c>
      <c r="T887" t="s">
        <v>81</v>
      </c>
      <c r="U887">
        <v>1</v>
      </c>
      <c r="V887" t="s">
        <v>42</v>
      </c>
      <c r="W887" t="s">
        <v>42</v>
      </c>
      <c r="X887" t="s">
        <v>42</v>
      </c>
      <c r="Y887" t="s">
        <v>42</v>
      </c>
      <c r="AB887" t="s">
        <v>48</v>
      </c>
      <c r="AC887" t="s">
        <v>58</v>
      </c>
      <c r="AD887" t="s">
        <v>46</v>
      </c>
      <c r="AE887">
        <v>2019</v>
      </c>
      <c r="AF887" t="s">
        <v>47</v>
      </c>
      <c r="AG887" t="s">
        <v>48</v>
      </c>
      <c r="AH887" t="s">
        <v>49</v>
      </c>
      <c r="AI887">
        <v>237</v>
      </c>
    </row>
    <row r="888" spans="1:35" hidden="1" x14ac:dyDescent="0.25">
      <c r="A888" t="s">
        <v>34</v>
      </c>
      <c r="B888" t="s">
        <v>35</v>
      </c>
      <c r="C888" t="s">
        <v>699</v>
      </c>
      <c r="D888">
        <v>18095053</v>
      </c>
      <c r="E888" t="s">
        <v>700</v>
      </c>
      <c r="F888">
        <v>25834</v>
      </c>
      <c r="G888" s="1">
        <v>44418</v>
      </c>
      <c r="H888" s="1">
        <v>43710</v>
      </c>
      <c r="I888" s="1">
        <v>43731</v>
      </c>
      <c r="J888" t="s">
        <v>217</v>
      </c>
      <c r="K888" s="2" t="s">
        <v>985</v>
      </c>
      <c r="L888" t="s">
        <v>986</v>
      </c>
      <c r="M888">
        <v>1</v>
      </c>
      <c r="N888" t="s">
        <v>39</v>
      </c>
      <c r="O888" t="s">
        <v>53</v>
      </c>
      <c r="P888" t="s">
        <v>701</v>
      </c>
      <c r="Q888" t="s">
        <v>1436</v>
      </c>
      <c r="R888" t="s">
        <v>63</v>
      </c>
      <c r="S888" t="s">
        <v>986</v>
      </c>
      <c r="T888" t="s">
        <v>64</v>
      </c>
      <c r="U888">
        <v>1</v>
      </c>
      <c r="V888" t="s">
        <v>49</v>
      </c>
      <c r="W888" t="s">
        <v>49</v>
      </c>
      <c r="X888" t="s">
        <v>42</v>
      </c>
      <c r="Y888" t="s">
        <v>42</v>
      </c>
      <c r="Z888" t="s">
        <v>65</v>
      </c>
      <c r="AB888" t="s">
        <v>73</v>
      </c>
      <c r="AC888" t="s">
        <v>74</v>
      </c>
      <c r="AD888" t="s">
        <v>46</v>
      </c>
      <c r="AE888">
        <v>2019</v>
      </c>
      <c r="AF888" t="s">
        <v>47</v>
      </c>
      <c r="AG888" t="s">
        <v>48</v>
      </c>
      <c r="AH888" t="s">
        <v>49</v>
      </c>
      <c r="AI888">
        <v>687</v>
      </c>
    </row>
    <row r="889" spans="1:35" hidden="1" x14ac:dyDescent="0.25">
      <c r="A889" t="s">
        <v>34</v>
      </c>
      <c r="B889" t="s">
        <v>35</v>
      </c>
      <c r="C889" t="s">
        <v>511</v>
      </c>
      <c r="D889">
        <v>19075033</v>
      </c>
      <c r="E889" t="s">
        <v>512</v>
      </c>
      <c r="F889">
        <v>15338</v>
      </c>
      <c r="G889" s="1">
        <v>44389</v>
      </c>
      <c r="H889" s="1"/>
      <c r="I889" s="1">
        <v>43899</v>
      </c>
      <c r="J889" t="s">
        <v>93</v>
      </c>
      <c r="N889" t="s">
        <v>52</v>
      </c>
      <c r="O889" t="s">
        <v>40</v>
      </c>
      <c r="P889" t="s">
        <v>340</v>
      </c>
      <c r="Q889" t="s">
        <v>1437</v>
      </c>
      <c r="R889" t="s">
        <v>63</v>
      </c>
      <c r="S889" t="s">
        <v>479</v>
      </c>
      <c r="T889" t="s">
        <v>64</v>
      </c>
      <c r="U889">
        <v>1</v>
      </c>
      <c r="V889" t="s">
        <v>49</v>
      </c>
      <c r="W889" t="s">
        <v>42</v>
      </c>
      <c r="X889" t="s">
        <v>49</v>
      </c>
      <c r="Y889" t="s">
        <v>42</v>
      </c>
      <c r="Z889" t="s">
        <v>83</v>
      </c>
      <c r="AB889" t="s">
        <v>73</v>
      </c>
      <c r="AC889" t="s">
        <v>74</v>
      </c>
      <c r="AD889" t="s">
        <v>46</v>
      </c>
      <c r="AE889">
        <v>2019</v>
      </c>
      <c r="AF889" t="s">
        <v>47</v>
      </c>
      <c r="AG889" t="s">
        <v>48</v>
      </c>
      <c r="AH889" t="s">
        <v>49</v>
      </c>
      <c r="AI889">
        <v>490</v>
      </c>
    </row>
    <row r="890" spans="1:35" hidden="1" x14ac:dyDescent="0.25">
      <c r="A890" t="s">
        <v>34</v>
      </c>
      <c r="B890" t="s">
        <v>35</v>
      </c>
      <c r="C890" t="s">
        <v>623</v>
      </c>
      <c r="D890">
        <v>18095074</v>
      </c>
      <c r="E890" t="s">
        <v>624</v>
      </c>
      <c r="F890">
        <v>15783</v>
      </c>
      <c r="G890" s="1">
        <v>44520</v>
      </c>
      <c r="H890" s="1"/>
      <c r="I890" s="1">
        <v>44089</v>
      </c>
      <c r="J890" t="s">
        <v>93</v>
      </c>
      <c r="K890" s="2" t="s">
        <v>788</v>
      </c>
      <c r="L890" t="s">
        <v>789</v>
      </c>
      <c r="M890">
        <v>1</v>
      </c>
      <c r="N890" t="s">
        <v>52</v>
      </c>
      <c r="O890" t="s">
        <v>53</v>
      </c>
      <c r="P890" t="s">
        <v>54</v>
      </c>
      <c r="Q890" t="s">
        <v>1437</v>
      </c>
      <c r="R890" t="s">
        <v>63</v>
      </c>
      <c r="S890" t="s">
        <v>789</v>
      </c>
      <c r="T890" t="s">
        <v>64</v>
      </c>
      <c r="U890">
        <v>1</v>
      </c>
      <c r="V890" t="s">
        <v>49</v>
      </c>
      <c r="W890" t="s">
        <v>49</v>
      </c>
      <c r="X890" t="s">
        <v>42</v>
      </c>
      <c r="Y890" t="s">
        <v>42</v>
      </c>
      <c r="Z890" t="s">
        <v>65</v>
      </c>
      <c r="AA890" t="s">
        <v>625</v>
      </c>
      <c r="AB890" t="s">
        <v>73</v>
      </c>
      <c r="AC890" t="s">
        <v>74</v>
      </c>
      <c r="AD890" t="s">
        <v>46</v>
      </c>
      <c r="AE890">
        <v>2019</v>
      </c>
      <c r="AF890" t="s">
        <v>47</v>
      </c>
      <c r="AG890" t="s">
        <v>48</v>
      </c>
      <c r="AH890" t="s">
        <v>49</v>
      </c>
      <c r="AI890">
        <v>431</v>
      </c>
    </row>
    <row r="891" spans="1:35" hidden="1" x14ac:dyDescent="0.25">
      <c r="A891" t="s">
        <v>34</v>
      </c>
      <c r="B891" t="s">
        <v>35</v>
      </c>
      <c r="C891" t="s">
        <v>400</v>
      </c>
      <c r="D891">
        <v>18095108</v>
      </c>
      <c r="E891" t="s">
        <v>401</v>
      </c>
      <c r="F891">
        <v>28738</v>
      </c>
      <c r="G891" s="1">
        <v>44418</v>
      </c>
      <c r="H891" s="1"/>
      <c r="I891" s="1">
        <v>43804</v>
      </c>
      <c r="J891" t="s">
        <v>51</v>
      </c>
      <c r="N891" t="s">
        <v>52</v>
      </c>
      <c r="O891" t="s">
        <v>53</v>
      </c>
      <c r="P891" t="s">
        <v>127</v>
      </c>
      <c r="Q891" t="s">
        <v>1437</v>
      </c>
      <c r="R891" t="s">
        <v>63</v>
      </c>
      <c r="S891" t="s">
        <v>121</v>
      </c>
      <c r="T891" t="s">
        <v>146</v>
      </c>
      <c r="U891">
        <v>1</v>
      </c>
      <c r="V891" t="s">
        <v>42</v>
      </c>
      <c r="W891" t="s">
        <v>42</v>
      </c>
      <c r="X891" t="s">
        <v>42</v>
      </c>
      <c r="Y891" t="s">
        <v>42</v>
      </c>
      <c r="AB891" t="s">
        <v>48</v>
      </c>
      <c r="AC891" t="s">
        <v>58</v>
      </c>
      <c r="AD891" t="s">
        <v>46</v>
      </c>
      <c r="AE891">
        <v>2019</v>
      </c>
      <c r="AF891" t="s">
        <v>47</v>
      </c>
      <c r="AG891" t="s">
        <v>48</v>
      </c>
      <c r="AH891" t="s">
        <v>49</v>
      </c>
      <c r="AI891">
        <v>614</v>
      </c>
    </row>
    <row r="892" spans="1:35" s="27" customFormat="1" hidden="1" x14ac:dyDescent="0.25">
      <c r="A892" s="27" t="s">
        <v>34</v>
      </c>
      <c r="B892" s="27" t="s">
        <v>35</v>
      </c>
      <c r="C892" s="27" t="s">
        <v>934</v>
      </c>
      <c r="D892" s="27">
        <v>19075062</v>
      </c>
      <c r="E892" s="27" t="s">
        <v>935</v>
      </c>
      <c r="F892" s="27">
        <f>34686-31546</f>
        <v>3140</v>
      </c>
      <c r="G892" s="28">
        <v>44418</v>
      </c>
      <c r="H892" s="28"/>
      <c r="I892" s="28">
        <v>43983</v>
      </c>
      <c r="J892" s="27" t="s">
        <v>51</v>
      </c>
      <c r="K892" s="29"/>
      <c r="N892" s="27" t="s">
        <v>52</v>
      </c>
      <c r="O892" s="27" t="s">
        <v>40</v>
      </c>
      <c r="P892" s="27" t="s">
        <v>259</v>
      </c>
      <c r="Q892" t="s">
        <v>1437</v>
      </c>
      <c r="R892" s="27" t="s">
        <v>63</v>
      </c>
      <c r="S892" s="27" t="s">
        <v>86</v>
      </c>
      <c r="T892" s="27" t="s">
        <v>64</v>
      </c>
      <c r="U892" s="27">
        <v>1</v>
      </c>
      <c r="V892" s="27" t="s">
        <v>49</v>
      </c>
      <c r="W892" s="27" t="s">
        <v>42</v>
      </c>
      <c r="X892" s="27" t="s">
        <v>49</v>
      </c>
      <c r="Y892" s="27" t="s">
        <v>42</v>
      </c>
      <c r="Z892" s="27" t="s">
        <v>83</v>
      </c>
      <c r="AB892" s="27" t="s">
        <v>48</v>
      </c>
      <c r="AC892" s="27" t="s">
        <v>58</v>
      </c>
      <c r="AD892" s="27" t="s">
        <v>46</v>
      </c>
      <c r="AE892" s="27">
        <v>2019</v>
      </c>
      <c r="AF892" s="27" t="s">
        <v>47</v>
      </c>
      <c r="AG892" s="27" t="s">
        <v>48</v>
      </c>
      <c r="AH892" s="27" t="s">
        <v>49</v>
      </c>
      <c r="AI892" s="27">
        <v>435</v>
      </c>
    </row>
    <row r="893" spans="1:35" hidden="1" x14ac:dyDescent="0.25">
      <c r="A893" t="s">
        <v>34</v>
      </c>
      <c r="B893" t="s">
        <v>35</v>
      </c>
      <c r="C893" t="s">
        <v>363</v>
      </c>
      <c r="D893">
        <v>19075212</v>
      </c>
      <c r="E893" t="s">
        <v>364</v>
      </c>
      <c r="F893">
        <v>10483</v>
      </c>
      <c r="G893" s="1">
        <v>44265</v>
      </c>
      <c r="H893" s="1"/>
      <c r="I893" s="1">
        <v>43899</v>
      </c>
      <c r="J893" t="s">
        <v>51</v>
      </c>
      <c r="K893" s="2" t="s">
        <v>111</v>
      </c>
      <c r="L893" t="s">
        <v>479</v>
      </c>
      <c r="N893" t="s">
        <v>52</v>
      </c>
      <c r="O893" t="s">
        <v>40</v>
      </c>
      <c r="P893" t="s">
        <v>340</v>
      </c>
      <c r="Q893" t="s">
        <v>1437</v>
      </c>
      <c r="R893" t="s">
        <v>63</v>
      </c>
      <c r="S893" t="s">
        <v>479</v>
      </c>
      <c r="T893" t="s">
        <v>64</v>
      </c>
      <c r="U893">
        <v>1</v>
      </c>
      <c r="V893" t="s">
        <v>49</v>
      </c>
      <c r="W893" t="s">
        <v>42</v>
      </c>
      <c r="X893" t="s">
        <v>49</v>
      </c>
      <c r="Y893" t="s">
        <v>42</v>
      </c>
      <c r="Z893" t="s">
        <v>83</v>
      </c>
      <c r="AB893" t="s">
        <v>48</v>
      </c>
      <c r="AC893" t="s">
        <v>58</v>
      </c>
      <c r="AD893" t="s">
        <v>46</v>
      </c>
      <c r="AE893">
        <v>2019</v>
      </c>
      <c r="AF893" t="s">
        <v>47</v>
      </c>
      <c r="AG893" t="s">
        <v>48</v>
      </c>
      <c r="AH893" t="s">
        <v>49</v>
      </c>
      <c r="AI893">
        <v>366</v>
      </c>
    </row>
    <row r="894" spans="1:35" hidden="1" x14ac:dyDescent="0.25">
      <c r="A894" t="s">
        <v>34</v>
      </c>
      <c r="B894" t="s">
        <v>35</v>
      </c>
      <c r="C894" t="s">
        <v>400</v>
      </c>
      <c r="D894">
        <v>18095108</v>
      </c>
      <c r="E894" t="s">
        <v>401</v>
      </c>
      <c r="F894">
        <v>28738</v>
      </c>
      <c r="G894" s="1">
        <v>44418</v>
      </c>
      <c r="H894" s="1"/>
      <c r="I894" s="1">
        <v>43804</v>
      </c>
      <c r="J894" t="s">
        <v>51</v>
      </c>
      <c r="N894" t="s">
        <v>52</v>
      </c>
      <c r="O894" t="s">
        <v>53</v>
      </c>
      <c r="P894" t="s">
        <v>127</v>
      </c>
      <c r="Q894" t="s">
        <v>1437</v>
      </c>
      <c r="R894" t="s">
        <v>63</v>
      </c>
      <c r="S894" t="s">
        <v>261</v>
      </c>
      <c r="T894" t="s">
        <v>151</v>
      </c>
      <c r="U894">
        <v>1</v>
      </c>
      <c r="V894" t="s">
        <v>42</v>
      </c>
      <c r="W894" t="s">
        <v>42</v>
      </c>
      <c r="X894" t="s">
        <v>42</v>
      </c>
      <c r="Y894" t="s">
        <v>42</v>
      </c>
      <c r="AB894" t="s">
        <v>48</v>
      </c>
      <c r="AC894" t="s">
        <v>58</v>
      </c>
      <c r="AD894" t="s">
        <v>46</v>
      </c>
      <c r="AE894">
        <v>2019</v>
      </c>
      <c r="AF894" t="s">
        <v>47</v>
      </c>
      <c r="AG894" t="s">
        <v>48</v>
      </c>
      <c r="AH894" t="s">
        <v>49</v>
      </c>
      <c r="AI894">
        <v>614</v>
      </c>
    </row>
    <row r="895" spans="1:35" hidden="1" x14ac:dyDescent="0.25">
      <c r="A895" t="s">
        <v>34</v>
      </c>
      <c r="B895" t="s">
        <v>35</v>
      </c>
      <c r="C895" t="s">
        <v>426</v>
      </c>
      <c r="D895">
        <v>18043051</v>
      </c>
      <c r="E895" t="s">
        <v>427</v>
      </c>
      <c r="F895">
        <v>10809</v>
      </c>
      <c r="G895" s="1">
        <v>44417</v>
      </c>
      <c r="H895" s="1"/>
      <c r="I895" s="1">
        <v>44105</v>
      </c>
      <c r="J895" t="s">
        <v>69</v>
      </c>
      <c r="N895" t="s">
        <v>52</v>
      </c>
      <c r="O895" t="s">
        <v>40</v>
      </c>
      <c r="P895" t="s">
        <v>99</v>
      </c>
      <c r="Q895" t="s">
        <v>1437</v>
      </c>
      <c r="R895" t="s">
        <v>172</v>
      </c>
      <c r="S895" t="s">
        <v>172</v>
      </c>
      <c r="T895" t="s">
        <v>44</v>
      </c>
      <c r="U895">
        <v>1</v>
      </c>
      <c r="V895" t="s">
        <v>42</v>
      </c>
      <c r="W895" t="s">
        <v>42</v>
      </c>
      <c r="X895" t="s">
        <v>42</v>
      </c>
      <c r="Y895" t="s">
        <v>42</v>
      </c>
      <c r="AB895" t="s">
        <v>73</v>
      </c>
      <c r="AC895" t="s">
        <v>74</v>
      </c>
      <c r="AD895" t="s">
        <v>46</v>
      </c>
      <c r="AE895">
        <v>2019</v>
      </c>
      <c r="AF895" t="s">
        <v>100</v>
      </c>
      <c r="AG895" t="s">
        <v>48</v>
      </c>
      <c r="AH895" t="s">
        <v>49</v>
      </c>
      <c r="AI895">
        <v>312</v>
      </c>
    </row>
    <row r="896" spans="1:35" hidden="1" x14ac:dyDescent="0.25">
      <c r="A896" t="s">
        <v>34</v>
      </c>
      <c r="B896" t="s">
        <v>35</v>
      </c>
      <c r="C896" t="s">
        <v>426</v>
      </c>
      <c r="D896">
        <v>18043051</v>
      </c>
      <c r="E896" t="s">
        <v>427</v>
      </c>
      <c r="F896">
        <v>10809</v>
      </c>
      <c r="G896" s="1">
        <v>44417</v>
      </c>
      <c r="H896" s="1"/>
      <c r="I896" s="1">
        <v>44105</v>
      </c>
      <c r="J896" t="s">
        <v>69</v>
      </c>
      <c r="N896" t="s">
        <v>52</v>
      </c>
      <c r="O896" t="s">
        <v>40</v>
      </c>
      <c r="P896" t="s">
        <v>99</v>
      </c>
      <c r="Q896" t="s">
        <v>1437</v>
      </c>
      <c r="R896" t="s">
        <v>63</v>
      </c>
      <c r="S896" t="s">
        <v>988</v>
      </c>
      <c r="T896" t="s">
        <v>90</v>
      </c>
      <c r="U896">
        <v>1</v>
      </c>
      <c r="V896" t="s">
        <v>42</v>
      </c>
      <c r="W896" t="s">
        <v>42</v>
      </c>
      <c r="X896" t="s">
        <v>42</v>
      </c>
      <c r="Y896" t="s">
        <v>42</v>
      </c>
      <c r="AB896" t="s">
        <v>73</v>
      </c>
      <c r="AC896" t="s">
        <v>74</v>
      </c>
      <c r="AD896" t="s">
        <v>46</v>
      </c>
      <c r="AE896">
        <v>2019</v>
      </c>
      <c r="AF896" t="s">
        <v>100</v>
      </c>
      <c r="AG896" t="s">
        <v>48</v>
      </c>
      <c r="AH896" t="s">
        <v>49</v>
      </c>
      <c r="AI896">
        <v>312</v>
      </c>
    </row>
    <row r="897" spans="1:35" hidden="1" x14ac:dyDescent="0.25">
      <c r="A897" t="s">
        <v>34</v>
      </c>
      <c r="B897" t="s">
        <v>35</v>
      </c>
      <c r="E897" t="s">
        <v>989</v>
      </c>
      <c r="F897">
        <v>8882</v>
      </c>
      <c r="G897" s="1">
        <v>44417</v>
      </c>
      <c r="H897" s="1"/>
      <c r="I897" s="1">
        <v>43808</v>
      </c>
      <c r="J897" t="s">
        <v>69</v>
      </c>
      <c r="N897" t="s">
        <v>52</v>
      </c>
      <c r="O897" t="s">
        <v>53</v>
      </c>
      <c r="P897" t="s">
        <v>70</v>
      </c>
      <c r="Q897" t="s">
        <v>1436</v>
      </c>
      <c r="R897" t="s">
        <v>63</v>
      </c>
      <c r="S897" t="s">
        <v>349</v>
      </c>
      <c r="T897" t="s">
        <v>151</v>
      </c>
      <c r="U897">
        <v>1</v>
      </c>
      <c r="V897" t="s">
        <v>42</v>
      </c>
      <c r="W897" t="s">
        <v>42</v>
      </c>
      <c r="X897" t="s">
        <v>42</v>
      </c>
      <c r="Y897" t="s">
        <v>42</v>
      </c>
      <c r="AA897" t="s">
        <v>438</v>
      </c>
      <c r="AB897" t="s">
        <v>73</v>
      </c>
      <c r="AC897" t="s">
        <v>74</v>
      </c>
      <c r="AD897" t="s">
        <v>46</v>
      </c>
      <c r="AE897">
        <v>2019</v>
      </c>
      <c r="AF897" t="s">
        <v>47</v>
      </c>
      <c r="AG897" t="s">
        <v>48</v>
      </c>
      <c r="AH897" t="s">
        <v>49</v>
      </c>
      <c r="AI897">
        <v>609</v>
      </c>
    </row>
    <row r="898" spans="1:35" hidden="1" x14ac:dyDescent="0.25">
      <c r="A898" t="s">
        <v>34</v>
      </c>
      <c r="B898" t="s">
        <v>35</v>
      </c>
      <c r="E898" t="s">
        <v>989</v>
      </c>
      <c r="F898">
        <v>8882</v>
      </c>
      <c r="G898" s="1">
        <v>44417</v>
      </c>
      <c r="H898" s="1"/>
      <c r="I898" s="1">
        <v>43808</v>
      </c>
      <c r="J898" t="s">
        <v>69</v>
      </c>
      <c r="N898" t="s">
        <v>52</v>
      </c>
      <c r="O898" t="s">
        <v>53</v>
      </c>
      <c r="P898" t="s">
        <v>70</v>
      </c>
      <c r="Q898" t="s">
        <v>1436</v>
      </c>
      <c r="R898" t="s">
        <v>63</v>
      </c>
      <c r="S898" t="s">
        <v>990</v>
      </c>
      <c r="T898" t="s">
        <v>151</v>
      </c>
      <c r="U898">
        <v>1</v>
      </c>
      <c r="V898" t="s">
        <v>42</v>
      </c>
      <c r="W898" t="s">
        <v>42</v>
      </c>
      <c r="X898" t="s">
        <v>42</v>
      </c>
      <c r="Y898" t="s">
        <v>42</v>
      </c>
      <c r="AA898" t="s">
        <v>438</v>
      </c>
      <c r="AB898" t="s">
        <v>73</v>
      </c>
      <c r="AC898" t="s">
        <v>74</v>
      </c>
      <c r="AD898" t="s">
        <v>46</v>
      </c>
      <c r="AE898">
        <v>2019</v>
      </c>
      <c r="AF898" t="s">
        <v>47</v>
      </c>
      <c r="AG898" t="s">
        <v>48</v>
      </c>
      <c r="AH898" t="s">
        <v>49</v>
      </c>
      <c r="AI898">
        <v>609</v>
      </c>
    </row>
    <row r="899" spans="1:35" hidden="1" x14ac:dyDescent="0.25">
      <c r="A899" t="s">
        <v>34</v>
      </c>
      <c r="B899" t="s">
        <v>35</v>
      </c>
      <c r="E899" t="s">
        <v>989</v>
      </c>
      <c r="F899">
        <v>8882</v>
      </c>
      <c r="G899" s="1">
        <v>44417</v>
      </c>
      <c r="H899" s="1"/>
      <c r="I899" s="1">
        <v>43808</v>
      </c>
      <c r="J899" t="s">
        <v>69</v>
      </c>
      <c r="N899" t="s">
        <v>52</v>
      </c>
      <c r="O899" t="s">
        <v>53</v>
      </c>
      <c r="P899" t="s">
        <v>70</v>
      </c>
      <c r="Q899" t="s">
        <v>1436</v>
      </c>
      <c r="R899" t="s">
        <v>63</v>
      </c>
      <c r="S899" t="s">
        <v>844</v>
      </c>
      <c r="T899" t="s">
        <v>151</v>
      </c>
      <c r="U899">
        <v>1</v>
      </c>
      <c r="V899" t="s">
        <v>42</v>
      </c>
      <c r="W899" t="s">
        <v>42</v>
      </c>
      <c r="X899" t="s">
        <v>42</v>
      </c>
      <c r="Y899" t="s">
        <v>42</v>
      </c>
      <c r="AA899" t="s">
        <v>438</v>
      </c>
      <c r="AB899" t="s">
        <v>73</v>
      </c>
      <c r="AC899" t="s">
        <v>74</v>
      </c>
      <c r="AD899" t="s">
        <v>46</v>
      </c>
      <c r="AE899">
        <v>2019</v>
      </c>
      <c r="AF899" t="s">
        <v>47</v>
      </c>
      <c r="AG899" t="s">
        <v>48</v>
      </c>
      <c r="AH899" t="s">
        <v>49</v>
      </c>
      <c r="AI899">
        <v>609</v>
      </c>
    </row>
    <row r="900" spans="1:35" hidden="1" x14ac:dyDescent="0.25">
      <c r="A900" t="s">
        <v>34</v>
      </c>
      <c r="B900" t="s">
        <v>35</v>
      </c>
      <c r="E900" t="s">
        <v>989</v>
      </c>
      <c r="F900">
        <v>8882</v>
      </c>
      <c r="G900" s="1">
        <v>44417</v>
      </c>
      <c r="H900" s="1"/>
      <c r="I900" s="1">
        <v>43808</v>
      </c>
      <c r="J900" t="s">
        <v>69</v>
      </c>
      <c r="N900" t="s">
        <v>52</v>
      </c>
      <c r="O900" t="s">
        <v>53</v>
      </c>
      <c r="P900" t="s">
        <v>70</v>
      </c>
      <c r="Q900" t="s">
        <v>1436</v>
      </c>
      <c r="R900" t="s">
        <v>63</v>
      </c>
      <c r="S900" t="s">
        <v>464</v>
      </c>
      <c r="T900" t="s">
        <v>151</v>
      </c>
      <c r="U900">
        <v>1</v>
      </c>
      <c r="V900" t="s">
        <v>42</v>
      </c>
      <c r="W900" t="s">
        <v>42</v>
      </c>
      <c r="X900" t="s">
        <v>42</v>
      </c>
      <c r="Y900" t="s">
        <v>42</v>
      </c>
      <c r="AA900" t="s">
        <v>438</v>
      </c>
      <c r="AB900" t="s">
        <v>73</v>
      </c>
      <c r="AC900" t="s">
        <v>74</v>
      </c>
      <c r="AD900" t="s">
        <v>46</v>
      </c>
      <c r="AE900">
        <v>2019</v>
      </c>
      <c r="AF900" t="s">
        <v>47</v>
      </c>
      <c r="AG900" t="s">
        <v>48</v>
      </c>
      <c r="AH900" t="s">
        <v>49</v>
      </c>
      <c r="AI900">
        <v>609</v>
      </c>
    </row>
    <row r="901" spans="1:35" hidden="1" x14ac:dyDescent="0.25">
      <c r="A901" t="s">
        <v>34</v>
      </c>
      <c r="B901" t="s">
        <v>35</v>
      </c>
      <c r="C901" t="s">
        <v>486</v>
      </c>
      <c r="D901">
        <v>19075249</v>
      </c>
      <c r="E901" t="s">
        <v>487</v>
      </c>
      <c r="F901">
        <v>7862</v>
      </c>
      <c r="G901" s="1">
        <v>44417</v>
      </c>
      <c r="H901" s="1"/>
      <c r="I901" s="1">
        <v>44125</v>
      </c>
      <c r="J901" t="s">
        <v>69</v>
      </c>
      <c r="N901" t="s">
        <v>52</v>
      </c>
      <c r="O901" t="s">
        <v>53</v>
      </c>
      <c r="P901" t="s">
        <v>99</v>
      </c>
      <c r="Q901" t="s">
        <v>1437</v>
      </c>
      <c r="R901" t="s">
        <v>63</v>
      </c>
      <c r="S901" t="s">
        <v>733</v>
      </c>
      <c r="T901" t="s">
        <v>64</v>
      </c>
      <c r="U901">
        <v>1</v>
      </c>
      <c r="V901" t="s">
        <v>49</v>
      </c>
      <c r="W901" t="s">
        <v>49</v>
      </c>
      <c r="X901" t="s">
        <v>42</v>
      </c>
      <c r="Y901" t="s">
        <v>42</v>
      </c>
      <c r="Z901" t="s">
        <v>65</v>
      </c>
      <c r="AA901" t="s">
        <v>991</v>
      </c>
      <c r="AB901" t="s">
        <v>73</v>
      </c>
      <c r="AC901" t="s">
        <v>74</v>
      </c>
      <c r="AD901" t="s">
        <v>46</v>
      </c>
      <c r="AE901">
        <v>2019</v>
      </c>
      <c r="AF901" t="s">
        <v>100</v>
      </c>
      <c r="AG901" t="s">
        <v>48</v>
      </c>
      <c r="AH901" t="s">
        <v>49</v>
      </c>
      <c r="AI901">
        <v>292</v>
      </c>
    </row>
    <row r="902" spans="1:35" hidden="1" x14ac:dyDescent="0.25">
      <c r="A902" t="s">
        <v>34</v>
      </c>
      <c r="B902" t="s">
        <v>35</v>
      </c>
      <c r="C902" t="s">
        <v>847</v>
      </c>
      <c r="D902">
        <v>19075166</v>
      </c>
      <c r="E902" t="s">
        <v>848</v>
      </c>
      <c r="F902">
        <v>2640</v>
      </c>
      <c r="G902" s="1">
        <v>44093</v>
      </c>
      <c r="H902" s="1"/>
      <c r="I902" s="1">
        <v>43899</v>
      </c>
      <c r="J902" t="s">
        <v>93</v>
      </c>
      <c r="N902" t="s">
        <v>52</v>
      </c>
      <c r="O902" t="s">
        <v>40</v>
      </c>
      <c r="P902" t="s">
        <v>70</v>
      </c>
      <c r="Q902" t="s">
        <v>1437</v>
      </c>
      <c r="R902" t="s">
        <v>94</v>
      </c>
      <c r="S902" t="s">
        <v>94</v>
      </c>
      <c r="T902" t="s">
        <v>44</v>
      </c>
      <c r="U902">
        <v>1</v>
      </c>
      <c r="V902" t="s">
        <v>42</v>
      </c>
      <c r="W902" t="s">
        <v>42</v>
      </c>
      <c r="X902" t="s">
        <v>42</v>
      </c>
      <c r="Y902" t="s">
        <v>42</v>
      </c>
      <c r="AB902" t="s">
        <v>73</v>
      </c>
      <c r="AC902" t="s">
        <v>74</v>
      </c>
      <c r="AD902" t="s">
        <v>46</v>
      </c>
      <c r="AE902">
        <v>2019</v>
      </c>
      <c r="AF902" t="s">
        <v>47</v>
      </c>
      <c r="AG902" t="s">
        <v>48</v>
      </c>
      <c r="AH902" t="s">
        <v>49</v>
      </c>
      <c r="AI902">
        <v>194</v>
      </c>
    </row>
    <row r="903" spans="1:35" hidden="1" x14ac:dyDescent="0.25">
      <c r="A903" t="s">
        <v>34</v>
      </c>
      <c r="B903" t="s">
        <v>35</v>
      </c>
      <c r="C903" t="s">
        <v>220</v>
      </c>
      <c r="D903">
        <v>19075093</v>
      </c>
      <c r="E903" t="s">
        <v>221</v>
      </c>
      <c r="F903">
        <v>12001</v>
      </c>
      <c r="G903" s="1">
        <v>44417</v>
      </c>
      <c r="H903" s="1"/>
      <c r="I903" s="1">
        <v>43808</v>
      </c>
      <c r="J903" t="s">
        <v>69</v>
      </c>
      <c r="N903" t="s">
        <v>52</v>
      </c>
      <c r="O903" t="s">
        <v>53</v>
      </c>
      <c r="P903" t="s">
        <v>70</v>
      </c>
      <c r="Q903" t="s">
        <v>1436</v>
      </c>
      <c r="R903" t="s">
        <v>63</v>
      </c>
      <c r="S903" t="s">
        <v>121</v>
      </c>
      <c r="T903" t="s">
        <v>146</v>
      </c>
      <c r="U903">
        <v>1</v>
      </c>
      <c r="V903" t="s">
        <v>42</v>
      </c>
      <c r="W903" t="s">
        <v>42</v>
      </c>
      <c r="X903" t="s">
        <v>42</v>
      </c>
      <c r="Y903" t="s">
        <v>42</v>
      </c>
      <c r="AB903" t="s">
        <v>73</v>
      </c>
      <c r="AC903" t="s">
        <v>74</v>
      </c>
      <c r="AD903" t="s">
        <v>46</v>
      </c>
      <c r="AE903">
        <v>2019</v>
      </c>
      <c r="AF903" t="s">
        <v>47</v>
      </c>
      <c r="AG903" t="s">
        <v>48</v>
      </c>
      <c r="AH903" t="s">
        <v>49</v>
      </c>
      <c r="AI903">
        <v>609</v>
      </c>
    </row>
    <row r="904" spans="1:35" hidden="1" x14ac:dyDescent="0.25">
      <c r="A904" t="s">
        <v>34</v>
      </c>
      <c r="B904" t="s">
        <v>35</v>
      </c>
      <c r="E904" t="s">
        <v>989</v>
      </c>
      <c r="F904">
        <v>8882</v>
      </c>
      <c r="G904" s="1">
        <v>44417</v>
      </c>
      <c r="H904" s="1"/>
      <c r="I904" s="1">
        <v>43808</v>
      </c>
      <c r="J904" t="s">
        <v>69</v>
      </c>
      <c r="N904" t="s">
        <v>52</v>
      </c>
      <c r="O904" t="s">
        <v>53</v>
      </c>
      <c r="P904" t="s">
        <v>70</v>
      </c>
      <c r="Q904" t="s">
        <v>1436</v>
      </c>
      <c r="R904" t="s">
        <v>63</v>
      </c>
      <c r="S904" t="s">
        <v>121</v>
      </c>
      <c r="T904" t="s">
        <v>146</v>
      </c>
      <c r="U904">
        <v>1</v>
      </c>
      <c r="V904" t="s">
        <v>42</v>
      </c>
      <c r="W904" t="s">
        <v>42</v>
      </c>
      <c r="X904" t="s">
        <v>42</v>
      </c>
      <c r="Y904" t="s">
        <v>42</v>
      </c>
      <c r="AA904" t="s">
        <v>438</v>
      </c>
      <c r="AB904" t="s">
        <v>73</v>
      </c>
      <c r="AC904" t="s">
        <v>74</v>
      </c>
      <c r="AD904" t="s">
        <v>46</v>
      </c>
      <c r="AE904">
        <v>2019</v>
      </c>
      <c r="AF904" t="s">
        <v>47</v>
      </c>
      <c r="AG904" t="s">
        <v>48</v>
      </c>
      <c r="AH904" t="s">
        <v>49</v>
      </c>
      <c r="AI904">
        <v>609</v>
      </c>
    </row>
    <row r="905" spans="1:35" hidden="1" x14ac:dyDescent="0.25">
      <c r="A905" t="s">
        <v>34</v>
      </c>
      <c r="B905" t="s">
        <v>35</v>
      </c>
      <c r="C905" t="s">
        <v>269</v>
      </c>
      <c r="D905">
        <v>19075305</v>
      </c>
      <c r="E905" t="s">
        <v>270</v>
      </c>
      <c r="F905">
        <v>19957</v>
      </c>
      <c r="G905" s="1">
        <v>44414</v>
      </c>
      <c r="H905" s="1">
        <v>44127</v>
      </c>
      <c r="I905" s="1">
        <v>43857</v>
      </c>
      <c r="J905" t="s">
        <v>69</v>
      </c>
      <c r="K905" s="2" t="s">
        <v>992</v>
      </c>
      <c r="L905" t="s">
        <v>993</v>
      </c>
      <c r="M905">
        <v>1</v>
      </c>
      <c r="N905" t="s">
        <v>52</v>
      </c>
      <c r="O905" t="s">
        <v>53</v>
      </c>
      <c r="Q905" t="s">
        <v>1436</v>
      </c>
      <c r="R905" t="s">
        <v>63</v>
      </c>
      <c r="S905" t="s">
        <v>993</v>
      </c>
      <c r="T905" t="s">
        <v>64</v>
      </c>
      <c r="U905">
        <v>1</v>
      </c>
      <c r="V905" t="s">
        <v>49</v>
      </c>
      <c r="W905" t="s">
        <v>49</v>
      </c>
      <c r="X905" t="s">
        <v>42</v>
      </c>
      <c r="Y905" t="s">
        <v>42</v>
      </c>
      <c r="Z905" t="s">
        <v>65</v>
      </c>
      <c r="AB905" t="s">
        <v>73</v>
      </c>
      <c r="AC905" t="s">
        <v>74</v>
      </c>
      <c r="AD905" t="s">
        <v>46</v>
      </c>
      <c r="AE905">
        <v>2019</v>
      </c>
      <c r="AF905" t="s">
        <v>47</v>
      </c>
      <c r="AG905" t="s">
        <v>48</v>
      </c>
      <c r="AH905" t="s">
        <v>49</v>
      </c>
      <c r="AI905">
        <v>557</v>
      </c>
    </row>
    <row r="906" spans="1:35" hidden="1" x14ac:dyDescent="0.25">
      <c r="A906" t="s">
        <v>34</v>
      </c>
      <c r="B906" t="s">
        <v>35</v>
      </c>
      <c r="C906" t="s">
        <v>721</v>
      </c>
      <c r="D906">
        <v>19075282</v>
      </c>
      <c r="E906" t="s">
        <v>722</v>
      </c>
      <c r="F906">
        <v>240</v>
      </c>
      <c r="G906" s="1">
        <v>44409</v>
      </c>
      <c r="H906" s="1"/>
      <c r="I906" s="1"/>
      <c r="J906" t="s">
        <v>38</v>
      </c>
      <c r="N906" t="s">
        <v>52</v>
      </c>
      <c r="O906" t="s">
        <v>40</v>
      </c>
      <c r="Q906" t="s">
        <v>1437</v>
      </c>
      <c r="R906" t="s">
        <v>81</v>
      </c>
      <c r="S906" t="s">
        <v>81</v>
      </c>
      <c r="T906" t="s">
        <v>81</v>
      </c>
      <c r="U906">
        <v>1</v>
      </c>
      <c r="V906" t="s">
        <v>42</v>
      </c>
      <c r="W906" t="s">
        <v>42</v>
      </c>
      <c r="X906" t="s">
        <v>42</v>
      </c>
      <c r="Y906" t="s">
        <v>42</v>
      </c>
      <c r="AA906" t="s">
        <v>918</v>
      </c>
      <c r="AB906" t="s">
        <v>301</v>
      </c>
      <c r="AC906" t="s">
        <v>45</v>
      </c>
      <c r="AD906" t="s">
        <v>46</v>
      </c>
      <c r="AE906">
        <v>2019</v>
      </c>
      <c r="AF906" t="s">
        <v>47</v>
      </c>
      <c r="AG906" t="s">
        <v>48</v>
      </c>
      <c r="AH906" t="s">
        <v>49</v>
      </c>
    </row>
    <row r="907" spans="1:35" hidden="1" x14ac:dyDescent="0.25">
      <c r="A907" t="s">
        <v>34</v>
      </c>
      <c r="B907" t="s">
        <v>35</v>
      </c>
      <c r="C907" t="s">
        <v>674</v>
      </c>
      <c r="D907">
        <v>19075122</v>
      </c>
      <c r="E907" t="s">
        <v>675</v>
      </c>
      <c r="F907">
        <v>234</v>
      </c>
      <c r="G907" s="1">
        <v>44409</v>
      </c>
      <c r="H907" s="1"/>
      <c r="I907" s="1"/>
      <c r="J907" t="s">
        <v>38</v>
      </c>
      <c r="N907" t="s">
        <v>52</v>
      </c>
      <c r="O907" t="s">
        <v>40</v>
      </c>
      <c r="Q907" t="s">
        <v>1437</v>
      </c>
      <c r="R907" t="s">
        <v>81</v>
      </c>
      <c r="S907" t="s">
        <v>81</v>
      </c>
      <c r="T907" t="s">
        <v>81</v>
      </c>
      <c r="U907">
        <v>1</v>
      </c>
      <c r="V907" t="s">
        <v>42</v>
      </c>
      <c r="W907" t="s">
        <v>42</v>
      </c>
      <c r="X907" t="s">
        <v>42</v>
      </c>
      <c r="Y907" t="s">
        <v>42</v>
      </c>
      <c r="AB907" t="s">
        <v>301</v>
      </c>
      <c r="AC907" t="s">
        <v>45</v>
      </c>
      <c r="AD907" t="s">
        <v>46</v>
      </c>
      <c r="AE907">
        <v>2019</v>
      </c>
      <c r="AF907" t="s">
        <v>333</v>
      </c>
      <c r="AG907" t="s">
        <v>333</v>
      </c>
      <c r="AH907" t="s">
        <v>42</v>
      </c>
    </row>
    <row r="908" spans="1:35" hidden="1" x14ac:dyDescent="0.25">
      <c r="A908" t="s">
        <v>34</v>
      </c>
      <c r="B908" t="s">
        <v>35</v>
      </c>
      <c r="C908" t="s">
        <v>618</v>
      </c>
      <c r="D908">
        <v>19075217</v>
      </c>
      <c r="E908" t="s">
        <v>619</v>
      </c>
      <c r="F908">
        <v>11099</v>
      </c>
      <c r="G908" s="1">
        <v>44413</v>
      </c>
      <c r="H908" s="1"/>
      <c r="I908" s="1">
        <v>44182</v>
      </c>
      <c r="J908" t="s">
        <v>51</v>
      </c>
      <c r="N908" t="s">
        <v>52</v>
      </c>
      <c r="O908" t="s">
        <v>40</v>
      </c>
      <c r="P908" t="s">
        <v>391</v>
      </c>
      <c r="Q908" t="s">
        <v>1437</v>
      </c>
      <c r="R908" t="s">
        <v>172</v>
      </c>
      <c r="S908" t="s">
        <v>172</v>
      </c>
      <c r="T908" t="s">
        <v>44</v>
      </c>
      <c r="U908">
        <v>1</v>
      </c>
      <c r="V908" t="s">
        <v>42</v>
      </c>
      <c r="W908" t="s">
        <v>42</v>
      </c>
      <c r="X908" t="s">
        <v>42</v>
      </c>
      <c r="Y908" t="s">
        <v>42</v>
      </c>
      <c r="AB908" t="s">
        <v>48</v>
      </c>
      <c r="AC908" t="s">
        <v>58</v>
      </c>
      <c r="AD908" t="s">
        <v>46</v>
      </c>
      <c r="AE908">
        <v>2019</v>
      </c>
      <c r="AF908" t="s">
        <v>47</v>
      </c>
      <c r="AG908" t="s">
        <v>48</v>
      </c>
      <c r="AH908" t="s">
        <v>49</v>
      </c>
      <c r="AI908">
        <v>231</v>
      </c>
    </row>
    <row r="909" spans="1:35" hidden="1" x14ac:dyDescent="0.25">
      <c r="A909" t="s">
        <v>34</v>
      </c>
      <c r="B909" t="s">
        <v>35</v>
      </c>
      <c r="C909" t="s">
        <v>134</v>
      </c>
      <c r="D909">
        <v>19075214</v>
      </c>
      <c r="E909" t="s">
        <v>135</v>
      </c>
      <c r="F909">
        <v>9670</v>
      </c>
      <c r="G909" s="1">
        <v>44412</v>
      </c>
      <c r="H909" s="1"/>
      <c r="I909" s="1">
        <v>43851</v>
      </c>
      <c r="J909" t="s">
        <v>51</v>
      </c>
      <c r="N909" t="s">
        <v>52</v>
      </c>
      <c r="O909" t="s">
        <v>40</v>
      </c>
      <c r="P909" t="s">
        <v>70</v>
      </c>
      <c r="Q909" t="s">
        <v>1437</v>
      </c>
      <c r="R909" t="s">
        <v>63</v>
      </c>
      <c r="S909" t="s">
        <v>349</v>
      </c>
      <c r="T909" t="s">
        <v>256</v>
      </c>
      <c r="U909">
        <v>1</v>
      </c>
      <c r="V909" t="s">
        <v>42</v>
      </c>
      <c r="W909" t="s">
        <v>42</v>
      </c>
      <c r="X909" t="s">
        <v>42</v>
      </c>
      <c r="Y909" t="s">
        <v>42</v>
      </c>
      <c r="AB909" t="s">
        <v>48</v>
      </c>
      <c r="AC909" t="s">
        <v>58</v>
      </c>
      <c r="AD909" t="s">
        <v>46</v>
      </c>
      <c r="AE909">
        <v>2019</v>
      </c>
      <c r="AF909" t="s">
        <v>47</v>
      </c>
      <c r="AG909" t="s">
        <v>48</v>
      </c>
      <c r="AH909" t="s">
        <v>49</v>
      </c>
      <c r="AI909">
        <v>561</v>
      </c>
    </row>
    <row r="910" spans="1:35" hidden="1" x14ac:dyDescent="0.25">
      <c r="A910" t="s">
        <v>34</v>
      </c>
      <c r="B910" t="s">
        <v>35</v>
      </c>
      <c r="C910" t="s">
        <v>134</v>
      </c>
      <c r="D910">
        <v>19075214</v>
      </c>
      <c r="E910" t="s">
        <v>135</v>
      </c>
      <c r="F910">
        <v>9670</v>
      </c>
      <c r="G910" s="1">
        <v>44412</v>
      </c>
      <c r="H910" s="1"/>
      <c r="I910" s="1">
        <v>43851</v>
      </c>
      <c r="J910" t="s">
        <v>51</v>
      </c>
      <c r="N910" t="s">
        <v>52</v>
      </c>
      <c r="O910" t="s">
        <v>40</v>
      </c>
      <c r="P910" t="s">
        <v>70</v>
      </c>
      <c r="Q910" t="s">
        <v>1437</v>
      </c>
      <c r="R910" t="s">
        <v>172</v>
      </c>
      <c r="S910" t="s">
        <v>172</v>
      </c>
      <c r="T910" t="s">
        <v>44</v>
      </c>
      <c r="U910">
        <v>1</v>
      </c>
      <c r="V910" t="s">
        <v>42</v>
      </c>
      <c r="W910" t="s">
        <v>42</v>
      </c>
      <c r="X910" t="s">
        <v>42</v>
      </c>
      <c r="Y910" t="s">
        <v>42</v>
      </c>
      <c r="AB910" t="s">
        <v>48</v>
      </c>
      <c r="AC910" t="s">
        <v>58</v>
      </c>
      <c r="AD910" t="s">
        <v>46</v>
      </c>
      <c r="AE910">
        <v>2019</v>
      </c>
      <c r="AF910" t="s">
        <v>47</v>
      </c>
      <c r="AG910" t="s">
        <v>48</v>
      </c>
      <c r="AH910" t="s">
        <v>49</v>
      </c>
      <c r="AI910">
        <v>561</v>
      </c>
    </row>
    <row r="911" spans="1:35" hidden="1" x14ac:dyDescent="0.25">
      <c r="A911" t="s">
        <v>34</v>
      </c>
      <c r="B911" t="s">
        <v>35</v>
      </c>
      <c r="C911" t="s">
        <v>704</v>
      </c>
      <c r="D911">
        <v>19075189</v>
      </c>
      <c r="E911" t="s">
        <v>705</v>
      </c>
      <c r="F911">
        <v>12462</v>
      </c>
      <c r="G911" s="1">
        <v>44411</v>
      </c>
      <c r="H911" s="1"/>
      <c r="I911" s="1">
        <v>43808</v>
      </c>
      <c r="J911" t="s">
        <v>51</v>
      </c>
      <c r="N911" t="s">
        <v>52</v>
      </c>
      <c r="O911" t="s">
        <v>53</v>
      </c>
      <c r="P911" t="s">
        <v>70</v>
      </c>
      <c r="Q911" t="s">
        <v>1437</v>
      </c>
      <c r="R911" t="s">
        <v>63</v>
      </c>
      <c r="S911" t="s">
        <v>994</v>
      </c>
      <c r="T911" t="s">
        <v>151</v>
      </c>
      <c r="U911">
        <v>1</v>
      </c>
      <c r="V911" t="s">
        <v>42</v>
      </c>
      <c r="W911" t="s">
        <v>42</v>
      </c>
      <c r="X911" t="s">
        <v>42</v>
      </c>
      <c r="Y911" t="s">
        <v>42</v>
      </c>
      <c r="AB911" t="s">
        <v>48</v>
      </c>
      <c r="AC911" t="s">
        <v>58</v>
      </c>
      <c r="AD911" t="s">
        <v>46</v>
      </c>
      <c r="AE911">
        <v>2019</v>
      </c>
      <c r="AF911" t="s">
        <v>47</v>
      </c>
      <c r="AG911" t="s">
        <v>48</v>
      </c>
      <c r="AH911" t="s">
        <v>49</v>
      </c>
      <c r="AI911">
        <v>603</v>
      </c>
    </row>
    <row r="912" spans="1:35" hidden="1" x14ac:dyDescent="0.25">
      <c r="A912" t="s">
        <v>34</v>
      </c>
      <c r="B912" t="s">
        <v>35</v>
      </c>
      <c r="C912" t="s">
        <v>159</v>
      </c>
      <c r="D912">
        <v>19075098</v>
      </c>
      <c r="E912" t="s">
        <v>160</v>
      </c>
      <c r="F912">
        <v>13917</v>
      </c>
      <c r="G912" s="1">
        <v>44410</v>
      </c>
      <c r="H912" s="1">
        <v>43808</v>
      </c>
      <c r="I912" s="1">
        <v>43808</v>
      </c>
      <c r="J912" t="s">
        <v>51</v>
      </c>
      <c r="N912" t="s">
        <v>52</v>
      </c>
      <c r="O912" t="s">
        <v>53</v>
      </c>
      <c r="P912" t="s">
        <v>70</v>
      </c>
      <c r="Q912" t="s">
        <v>1437</v>
      </c>
      <c r="R912" t="s">
        <v>63</v>
      </c>
      <c r="S912" t="s">
        <v>261</v>
      </c>
      <c r="T912" t="s">
        <v>256</v>
      </c>
      <c r="U912">
        <v>1</v>
      </c>
      <c r="V912" t="s">
        <v>42</v>
      </c>
      <c r="W912" t="s">
        <v>42</v>
      </c>
      <c r="X912" t="s">
        <v>42</v>
      </c>
      <c r="Y912" t="s">
        <v>42</v>
      </c>
      <c r="AB912" t="s">
        <v>48</v>
      </c>
      <c r="AC912" t="s">
        <v>58</v>
      </c>
      <c r="AH912" t="s">
        <v>49</v>
      </c>
      <c r="AI912">
        <v>602</v>
      </c>
    </row>
    <row r="913" spans="1:35" hidden="1" x14ac:dyDescent="0.25">
      <c r="A913" t="s">
        <v>34</v>
      </c>
      <c r="B913" t="s">
        <v>35</v>
      </c>
      <c r="C913" t="s">
        <v>159</v>
      </c>
      <c r="D913">
        <v>19075098</v>
      </c>
      <c r="E913" t="s">
        <v>160</v>
      </c>
      <c r="F913">
        <v>14249</v>
      </c>
      <c r="G913" s="1">
        <v>44438</v>
      </c>
      <c r="H913" s="1">
        <v>43808</v>
      </c>
      <c r="I913" s="1">
        <v>43808</v>
      </c>
      <c r="J913" t="s">
        <v>51</v>
      </c>
      <c r="K913" s="2" t="s">
        <v>393</v>
      </c>
      <c r="L913" t="s">
        <v>394</v>
      </c>
      <c r="N913" t="s">
        <v>52</v>
      </c>
      <c r="O913" t="s">
        <v>40</v>
      </c>
      <c r="P913" t="s">
        <v>70</v>
      </c>
      <c r="Q913" t="s">
        <v>1437</v>
      </c>
      <c r="R913" t="s">
        <v>63</v>
      </c>
      <c r="S913" t="s">
        <v>394</v>
      </c>
      <c r="T913" t="s">
        <v>64</v>
      </c>
      <c r="U913">
        <v>1</v>
      </c>
      <c r="V913" t="s">
        <v>49</v>
      </c>
      <c r="W913" t="s">
        <v>49</v>
      </c>
      <c r="X913" t="s">
        <v>42</v>
      </c>
      <c r="Y913" t="s">
        <v>42</v>
      </c>
      <c r="Z913" t="s">
        <v>65</v>
      </c>
      <c r="AB913" t="s">
        <v>48</v>
      </c>
      <c r="AC913" t="s">
        <v>58</v>
      </c>
      <c r="AH913" t="s">
        <v>49</v>
      </c>
      <c r="AI913">
        <v>630</v>
      </c>
    </row>
    <row r="914" spans="1:35" hidden="1" x14ac:dyDescent="0.25">
      <c r="A914" t="s">
        <v>34</v>
      </c>
      <c r="B914" t="s">
        <v>35</v>
      </c>
      <c r="C914" t="s">
        <v>207</v>
      </c>
      <c r="D914">
        <v>19075202</v>
      </c>
      <c r="E914" t="s">
        <v>208</v>
      </c>
      <c r="F914">
        <v>26076</v>
      </c>
      <c r="G914" s="1">
        <v>44410</v>
      </c>
      <c r="H914" s="1"/>
      <c r="I914" s="1">
        <v>43899</v>
      </c>
      <c r="J914" t="s">
        <v>51</v>
      </c>
      <c r="N914" t="s">
        <v>52</v>
      </c>
      <c r="O914" t="s">
        <v>40</v>
      </c>
      <c r="P914" t="s">
        <v>211</v>
      </c>
      <c r="Q914" t="s">
        <v>1437</v>
      </c>
      <c r="R914" t="s">
        <v>117</v>
      </c>
      <c r="S914" t="s">
        <v>117</v>
      </c>
      <c r="T914" t="s">
        <v>44</v>
      </c>
      <c r="U914">
        <v>1</v>
      </c>
      <c r="V914" t="s">
        <v>42</v>
      </c>
      <c r="W914" t="s">
        <v>42</v>
      </c>
      <c r="X914" t="s">
        <v>42</v>
      </c>
      <c r="Y914" t="s">
        <v>42</v>
      </c>
      <c r="AB914" t="s">
        <v>48</v>
      </c>
      <c r="AC914" t="s">
        <v>58</v>
      </c>
      <c r="AD914" t="s">
        <v>46</v>
      </c>
      <c r="AE914">
        <v>2019</v>
      </c>
      <c r="AF914" t="s">
        <v>47</v>
      </c>
      <c r="AG914" t="s">
        <v>48</v>
      </c>
      <c r="AH914" t="s">
        <v>49</v>
      </c>
      <c r="AI914">
        <v>511</v>
      </c>
    </row>
    <row r="915" spans="1:35" hidden="1" x14ac:dyDescent="0.25">
      <c r="A915" t="s">
        <v>34</v>
      </c>
      <c r="B915" t="s">
        <v>35</v>
      </c>
      <c r="C915" t="s">
        <v>775</v>
      </c>
      <c r="D915">
        <v>19075205</v>
      </c>
      <c r="E915" t="s">
        <v>776</v>
      </c>
      <c r="F915">
        <v>5101</v>
      </c>
      <c r="G915" s="1">
        <v>44405</v>
      </c>
      <c r="H915" s="1"/>
      <c r="I915" s="1">
        <v>44230</v>
      </c>
      <c r="J915" t="s">
        <v>69</v>
      </c>
      <c r="N915" t="s">
        <v>52</v>
      </c>
      <c r="O915" t="s">
        <v>40</v>
      </c>
      <c r="P915" t="s">
        <v>1405</v>
      </c>
      <c r="Q915" t="s">
        <v>1437</v>
      </c>
      <c r="R915" t="s">
        <v>246</v>
      </c>
      <c r="S915" t="s">
        <v>246</v>
      </c>
      <c r="T915" t="s">
        <v>44</v>
      </c>
      <c r="U915">
        <v>1</v>
      </c>
      <c r="V915" t="s">
        <v>42</v>
      </c>
      <c r="W915" t="s">
        <v>42</v>
      </c>
      <c r="X915" t="s">
        <v>42</v>
      </c>
      <c r="Y915" t="s">
        <v>42</v>
      </c>
      <c r="AB915" t="s">
        <v>73</v>
      </c>
      <c r="AC915" t="s">
        <v>74</v>
      </c>
      <c r="AD915" t="s">
        <v>46</v>
      </c>
      <c r="AE915">
        <v>2019</v>
      </c>
      <c r="AF915" t="s">
        <v>333</v>
      </c>
      <c r="AG915" t="s">
        <v>333</v>
      </c>
      <c r="AH915" t="s">
        <v>42</v>
      </c>
      <c r="AI915">
        <v>175</v>
      </c>
    </row>
    <row r="916" spans="1:35" s="18" customFormat="1" hidden="1" x14ac:dyDescent="0.25">
      <c r="A916" s="18" t="s">
        <v>34</v>
      </c>
      <c r="B916" s="18" t="s">
        <v>35</v>
      </c>
      <c r="C916" s="18" t="s">
        <v>114</v>
      </c>
      <c r="D916" s="18">
        <v>19075124</v>
      </c>
      <c r="E916" s="18" t="s">
        <v>115</v>
      </c>
      <c r="F916" s="18">
        <f>7155-4867</f>
        <v>2288</v>
      </c>
      <c r="G916" s="19">
        <v>44146</v>
      </c>
      <c r="H916" s="19"/>
      <c r="I916" s="19">
        <v>43851</v>
      </c>
      <c r="J916" s="18" t="s">
        <v>51</v>
      </c>
      <c r="K916" s="20" t="s">
        <v>402</v>
      </c>
      <c r="L916" s="18" t="s">
        <v>128</v>
      </c>
      <c r="N916" s="18" t="s">
        <v>52</v>
      </c>
      <c r="O916" s="18" t="s">
        <v>53</v>
      </c>
      <c r="P916" s="18" t="s">
        <v>70</v>
      </c>
      <c r="Q916" t="s">
        <v>1436</v>
      </c>
      <c r="R916" s="18" t="s">
        <v>63</v>
      </c>
      <c r="S916" s="18" t="s">
        <v>128</v>
      </c>
      <c r="T916" s="18" t="s">
        <v>64</v>
      </c>
      <c r="U916" s="18">
        <v>1</v>
      </c>
      <c r="V916" s="18" t="s">
        <v>49</v>
      </c>
      <c r="W916" s="18" t="s">
        <v>49</v>
      </c>
      <c r="X916" s="18" t="s">
        <v>42</v>
      </c>
      <c r="Y916" s="18" t="s">
        <v>42</v>
      </c>
      <c r="Z916" s="18" t="s">
        <v>65</v>
      </c>
      <c r="AB916" s="18" t="s">
        <v>48</v>
      </c>
      <c r="AC916" s="18" t="s">
        <v>58</v>
      </c>
      <c r="AD916" s="18" t="s">
        <v>46</v>
      </c>
      <c r="AE916" s="18">
        <v>2019</v>
      </c>
      <c r="AF916" s="18" t="s">
        <v>47</v>
      </c>
      <c r="AG916" s="18" t="s">
        <v>48</v>
      </c>
      <c r="AH916" s="18" t="s">
        <v>49</v>
      </c>
      <c r="AI916" s="18">
        <v>295</v>
      </c>
    </row>
    <row r="917" spans="1:35" hidden="1" x14ac:dyDescent="0.25">
      <c r="A917" t="s">
        <v>34</v>
      </c>
      <c r="B917" t="s">
        <v>35</v>
      </c>
      <c r="C917" t="s">
        <v>623</v>
      </c>
      <c r="D917">
        <v>18095074</v>
      </c>
      <c r="E917" t="s">
        <v>624</v>
      </c>
      <c r="F917">
        <v>15783</v>
      </c>
      <c r="G917" s="1">
        <v>44520</v>
      </c>
      <c r="H917" s="1"/>
      <c r="I917" s="1">
        <v>44089</v>
      </c>
      <c r="J917" t="s">
        <v>93</v>
      </c>
      <c r="K917" s="2" t="s">
        <v>790</v>
      </c>
      <c r="L917" t="s">
        <v>791</v>
      </c>
      <c r="M917">
        <v>1</v>
      </c>
      <c r="N917" t="s">
        <v>52</v>
      </c>
      <c r="O917" t="s">
        <v>53</v>
      </c>
      <c r="P917" t="s">
        <v>54</v>
      </c>
      <c r="Q917" t="s">
        <v>1437</v>
      </c>
      <c r="R917" t="s">
        <v>63</v>
      </c>
      <c r="S917" t="s">
        <v>791</v>
      </c>
      <c r="T917" t="s">
        <v>64</v>
      </c>
      <c r="U917">
        <v>1</v>
      </c>
      <c r="V917" t="s">
        <v>49</v>
      </c>
      <c r="W917" t="s">
        <v>49</v>
      </c>
      <c r="X917" t="s">
        <v>42</v>
      </c>
      <c r="Y917" t="s">
        <v>42</v>
      </c>
      <c r="Z917" t="s">
        <v>65</v>
      </c>
      <c r="AA917" t="s">
        <v>625</v>
      </c>
      <c r="AB917" t="s">
        <v>73</v>
      </c>
      <c r="AC917" t="s">
        <v>74</v>
      </c>
      <c r="AD917" t="s">
        <v>46</v>
      </c>
      <c r="AE917">
        <v>2019</v>
      </c>
      <c r="AF917" t="s">
        <v>47</v>
      </c>
      <c r="AG917" t="s">
        <v>48</v>
      </c>
      <c r="AH917" t="s">
        <v>49</v>
      </c>
      <c r="AI917">
        <v>431</v>
      </c>
    </row>
    <row r="918" spans="1:35" s="18" customFormat="1" hidden="1" x14ac:dyDescent="0.25">
      <c r="A918" t="s">
        <v>34</v>
      </c>
      <c r="B918" t="s">
        <v>35</v>
      </c>
      <c r="C918" t="s">
        <v>543</v>
      </c>
      <c r="D918">
        <v>18095099</v>
      </c>
      <c r="E918" t="s">
        <v>544</v>
      </c>
      <c r="F918">
        <v>9466</v>
      </c>
      <c r="G918" s="1">
        <v>44594</v>
      </c>
      <c r="H918" s="1">
        <v>44130</v>
      </c>
      <c r="I918" s="1">
        <v>43734</v>
      </c>
      <c r="J918" t="s">
        <v>51</v>
      </c>
      <c r="K918" s="2" t="s">
        <v>173</v>
      </c>
      <c r="L918" t="s">
        <v>1433</v>
      </c>
      <c r="M918">
        <v>4</v>
      </c>
      <c r="N918" t="s">
        <v>39</v>
      </c>
      <c r="O918" t="s">
        <v>40</v>
      </c>
      <c r="P918" t="s">
        <v>54</v>
      </c>
      <c r="Q918" t="s">
        <v>1437</v>
      </c>
      <c r="R918" t="s">
        <v>63</v>
      </c>
      <c r="S918" t="s">
        <v>1433</v>
      </c>
      <c r="T918" t="s">
        <v>64</v>
      </c>
      <c r="U918">
        <v>1</v>
      </c>
      <c r="V918" t="s">
        <v>49</v>
      </c>
      <c r="W918" t="s">
        <v>49</v>
      </c>
      <c r="X918" t="s">
        <v>42</v>
      </c>
      <c r="Y918" t="s">
        <v>42</v>
      </c>
      <c r="Z918" t="s">
        <v>65</v>
      </c>
      <c r="AA918" t="s">
        <v>1428</v>
      </c>
      <c r="AB918" t="s">
        <v>48</v>
      </c>
      <c r="AC918" t="s">
        <v>58</v>
      </c>
      <c r="AD918" t="s">
        <v>46</v>
      </c>
      <c r="AE918">
        <v>2019</v>
      </c>
      <c r="AF918" t="s">
        <v>47</v>
      </c>
      <c r="AG918" t="s">
        <v>48</v>
      </c>
      <c r="AH918" t="s">
        <v>49</v>
      </c>
      <c r="AI918">
        <v>860</v>
      </c>
    </row>
    <row r="919" spans="1:35" hidden="1" x14ac:dyDescent="0.25">
      <c r="A919" t="s">
        <v>34</v>
      </c>
      <c r="B919" t="s">
        <v>35</v>
      </c>
      <c r="C919" t="s">
        <v>369</v>
      </c>
      <c r="D919">
        <v>18043068</v>
      </c>
      <c r="E919" t="s">
        <v>370</v>
      </c>
      <c r="F919">
        <v>2570</v>
      </c>
      <c r="G919" s="1">
        <v>44390</v>
      </c>
      <c r="H919" s="1">
        <v>43815</v>
      </c>
      <c r="I919" s="1">
        <v>44270</v>
      </c>
      <c r="J919" t="s">
        <v>93</v>
      </c>
      <c r="N919" t="s">
        <v>52</v>
      </c>
      <c r="O919" t="s">
        <v>40</v>
      </c>
      <c r="P919" t="s">
        <v>112</v>
      </c>
      <c r="Q919" t="s">
        <v>1437</v>
      </c>
      <c r="R919" t="s">
        <v>94</v>
      </c>
      <c r="S919" t="s">
        <v>94</v>
      </c>
      <c r="T919" t="s">
        <v>44</v>
      </c>
      <c r="U919">
        <v>1</v>
      </c>
      <c r="V919" t="s">
        <v>42</v>
      </c>
      <c r="W919" t="s">
        <v>42</v>
      </c>
      <c r="X919" t="s">
        <v>42</v>
      </c>
      <c r="Y919" t="s">
        <v>42</v>
      </c>
      <c r="AB919" t="s">
        <v>73</v>
      </c>
      <c r="AC919" t="s">
        <v>74</v>
      </c>
      <c r="AD919" t="s">
        <v>46</v>
      </c>
      <c r="AE919">
        <v>2019</v>
      </c>
      <c r="AF919" t="s">
        <v>47</v>
      </c>
      <c r="AG919" t="s">
        <v>48</v>
      </c>
      <c r="AH919" t="s">
        <v>49</v>
      </c>
      <c r="AI919">
        <v>120</v>
      </c>
    </row>
    <row r="920" spans="1:35" hidden="1" x14ac:dyDescent="0.25">
      <c r="A920" t="s">
        <v>34</v>
      </c>
      <c r="B920" t="s">
        <v>35</v>
      </c>
      <c r="C920" t="s">
        <v>249</v>
      </c>
      <c r="D920">
        <v>18095128</v>
      </c>
      <c r="E920" t="s">
        <v>250</v>
      </c>
      <c r="F920">
        <v>33279</v>
      </c>
      <c r="G920" s="1">
        <v>44404</v>
      </c>
      <c r="H920" s="1"/>
      <c r="I920" s="1">
        <v>43721</v>
      </c>
      <c r="J920" t="s">
        <v>51</v>
      </c>
      <c r="N920" t="s">
        <v>39</v>
      </c>
      <c r="O920" t="s">
        <v>40</v>
      </c>
      <c r="Q920" t="s">
        <v>1437</v>
      </c>
      <c r="R920" t="s">
        <v>81</v>
      </c>
      <c r="S920" t="s">
        <v>81</v>
      </c>
      <c r="T920" t="s">
        <v>81</v>
      </c>
      <c r="U920">
        <v>1</v>
      </c>
      <c r="V920" t="s">
        <v>42</v>
      </c>
      <c r="W920" t="s">
        <v>42</v>
      </c>
      <c r="X920" t="s">
        <v>42</v>
      </c>
      <c r="Y920" t="s">
        <v>42</v>
      </c>
      <c r="AB920" t="s">
        <v>48</v>
      </c>
      <c r="AC920" t="s">
        <v>58</v>
      </c>
      <c r="AD920" t="s">
        <v>46</v>
      </c>
      <c r="AE920">
        <v>2019</v>
      </c>
      <c r="AF920" t="s">
        <v>47</v>
      </c>
      <c r="AG920" t="s">
        <v>48</v>
      </c>
      <c r="AH920" t="s">
        <v>49</v>
      </c>
      <c r="AI920">
        <v>683</v>
      </c>
    </row>
    <row r="921" spans="1:35" hidden="1" x14ac:dyDescent="0.25">
      <c r="A921" t="s">
        <v>34</v>
      </c>
      <c r="B921" t="s">
        <v>35</v>
      </c>
      <c r="C921" t="s">
        <v>387</v>
      </c>
      <c r="D921">
        <v>19075287</v>
      </c>
      <c r="E921" t="s">
        <v>388</v>
      </c>
      <c r="F921">
        <v>11758</v>
      </c>
      <c r="G921" s="1">
        <v>44404</v>
      </c>
      <c r="H921" s="1"/>
      <c r="I921" s="1">
        <v>44179</v>
      </c>
      <c r="J921" t="s">
        <v>51</v>
      </c>
      <c r="N921" t="s">
        <v>52</v>
      </c>
      <c r="O921" t="s">
        <v>40</v>
      </c>
      <c r="P921" t="s">
        <v>391</v>
      </c>
      <c r="Q921" t="s">
        <v>1437</v>
      </c>
      <c r="R921" t="s">
        <v>172</v>
      </c>
      <c r="S921" t="s">
        <v>172</v>
      </c>
      <c r="T921" t="s">
        <v>44</v>
      </c>
      <c r="U921">
        <v>1</v>
      </c>
      <c r="V921" t="s">
        <v>42</v>
      </c>
      <c r="W921" t="s">
        <v>42</v>
      </c>
      <c r="X921" t="s">
        <v>42</v>
      </c>
      <c r="Y921" t="s">
        <v>42</v>
      </c>
      <c r="AB921" t="s">
        <v>48</v>
      </c>
      <c r="AC921" t="s">
        <v>58</v>
      </c>
      <c r="AD921" t="s">
        <v>46</v>
      </c>
      <c r="AE921">
        <v>2019</v>
      </c>
      <c r="AF921" t="s">
        <v>47</v>
      </c>
      <c r="AG921" t="s">
        <v>48</v>
      </c>
      <c r="AH921" t="s">
        <v>49</v>
      </c>
      <c r="AI921">
        <v>225</v>
      </c>
    </row>
    <row r="922" spans="1:35" hidden="1" x14ac:dyDescent="0.25">
      <c r="A922" t="s">
        <v>34</v>
      </c>
      <c r="B922" t="s">
        <v>35</v>
      </c>
      <c r="C922" t="s">
        <v>639</v>
      </c>
      <c r="D922">
        <v>19075288</v>
      </c>
      <c r="E922" t="s">
        <v>640</v>
      </c>
      <c r="F922">
        <v>9257</v>
      </c>
      <c r="G922" s="1">
        <v>44404</v>
      </c>
      <c r="H922" s="1"/>
      <c r="I922" s="1">
        <v>44175</v>
      </c>
      <c r="J922" t="s">
        <v>38</v>
      </c>
      <c r="N922" t="s">
        <v>52</v>
      </c>
      <c r="O922" t="s">
        <v>40</v>
      </c>
      <c r="P922" t="s">
        <v>997</v>
      </c>
      <c r="Q922" t="s">
        <v>1437</v>
      </c>
      <c r="R922" t="s">
        <v>172</v>
      </c>
      <c r="S922" t="s">
        <v>172</v>
      </c>
      <c r="T922" t="s">
        <v>44</v>
      </c>
      <c r="U922">
        <v>1</v>
      </c>
      <c r="V922" t="s">
        <v>42</v>
      </c>
      <c r="W922" t="s">
        <v>42</v>
      </c>
      <c r="X922" t="s">
        <v>42</v>
      </c>
      <c r="Y922" t="s">
        <v>42</v>
      </c>
      <c r="AB922" t="s">
        <v>301</v>
      </c>
      <c r="AC922" t="s">
        <v>45</v>
      </c>
      <c r="AD922" t="s">
        <v>46</v>
      </c>
      <c r="AE922">
        <v>2019</v>
      </c>
      <c r="AF922" t="s">
        <v>47</v>
      </c>
      <c r="AG922" t="s">
        <v>48</v>
      </c>
      <c r="AH922" t="s">
        <v>49</v>
      </c>
      <c r="AI922">
        <v>229</v>
      </c>
    </row>
    <row r="923" spans="1:35" hidden="1" x14ac:dyDescent="0.25">
      <c r="A923" t="s">
        <v>34</v>
      </c>
      <c r="B923" t="s">
        <v>35</v>
      </c>
      <c r="C923" t="s">
        <v>998</v>
      </c>
      <c r="D923">
        <v>18043013</v>
      </c>
      <c r="E923" t="s">
        <v>999</v>
      </c>
      <c r="F923">
        <v>646</v>
      </c>
      <c r="G923" s="1">
        <v>43769</v>
      </c>
      <c r="H923" s="1">
        <v>43769</v>
      </c>
      <c r="I923" s="1">
        <v>43768</v>
      </c>
      <c r="J923" t="s">
        <v>862</v>
      </c>
      <c r="K923" s="2" t="s">
        <v>1000</v>
      </c>
      <c r="L923" t="s">
        <v>1001</v>
      </c>
      <c r="M923">
        <v>1</v>
      </c>
      <c r="N923" t="s">
        <v>797</v>
      </c>
      <c r="O923" t="s">
        <v>53</v>
      </c>
      <c r="Q923" t="s">
        <v>1436</v>
      </c>
      <c r="R923" t="s">
        <v>63</v>
      </c>
      <c r="S923" t="s">
        <v>1001</v>
      </c>
      <c r="T923" t="s">
        <v>90</v>
      </c>
      <c r="U923">
        <v>1</v>
      </c>
      <c r="V923" t="s">
        <v>49</v>
      </c>
      <c r="W923" t="s">
        <v>49</v>
      </c>
      <c r="X923" t="s">
        <v>42</v>
      </c>
      <c r="Y923" t="s">
        <v>42</v>
      </c>
      <c r="Z923" t="s">
        <v>65</v>
      </c>
      <c r="AB923" t="s">
        <v>48</v>
      </c>
      <c r="AC923" t="s">
        <v>100</v>
      </c>
      <c r="AH923" t="s">
        <v>49</v>
      </c>
      <c r="AI923">
        <v>1</v>
      </c>
    </row>
    <row r="924" spans="1:35" hidden="1" x14ac:dyDescent="0.25">
      <c r="A924" t="s">
        <v>34</v>
      </c>
      <c r="B924" t="s">
        <v>35</v>
      </c>
      <c r="C924" t="s">
        <v>704</v>
      </c>
      <c r="D924">
        <v>19075189</v>
      </c>
      <c r="E924" t="s">
        <v>705</v>
      </c>
      <c r="F924">
        <v>12462</v>
      </c>
      <c r="G924" s="1">
        <v>44403</v>
      </c>
      <c r="H924" s="1"/>
      <c r="I924" s="1">
        <v>43808</v>
      </c>
      <c r="J924" t="s">
        <v>51</v>
      </c>
      <c r="N924" t="s">
        <v>52</v>
      </c>
      <c r="O924" t="s">
        <v>53</v>
      </c>
      <c r="P924" t="s">
        <v>70</v>
      </c>
      <c r="Q924" t="s">
        <v>1437</v>
      </c>
      <c r="R924" t="s">
        <v>63</v>
      </c>
      <c r="S924" t="s">
        <v>121</v>
      </c>
      <c r="T924" t="s">
        <v>146</v>
      </c>
      <c r="U924">
        <v>1</v>
      </c>
      <c r="V924" t="s">
        <v>42</v>
      </c>
      <c r="W924" t="s">
        <v>42</v>
      </c>
      <c r="X924" t="s">
        <v>42</v>
      </c>
      <c r="Y924" t="s">
        <v>42</v>
      </c>
      <c r="AB924" t="s">
        <v>48</v>
      </c>
      <c r="AC924" t="s">
        <v>58</v>
      </c>
      <c r="AD924" t="s">
        <v>46</v>
      </c>
      <c r="AE924">
        <v>2019</v>
      </c>
      <c r="AF924" t="s">
        <v>47</v>
      </c>
      <c r="AG924" t="s">
        <v>48</v>
      </c>
      <c r="AH924" t="s">
        <v>49</v>
      </c>
      <c r="AI924">
        <v>595</v>
      </c>
    </row>
    <row r="925" spans="1:35" hidden="1" x14ac:dyDescent="0.25">
      <c r="A925" t="s">
        <v>34</v>
      </c>
      <c r="B925" t="s">
        <v>35</v>
      </c>
      <c r="C925" t="s">
        <v>286</v>
      </c>
      <c r="D925">
        <v>19075188</v>
      </c>
      <c r="E925" t="s">
        <v>287</v>
      </c>
      <c r="F925">
        <v>25233</v>
      </c>
      <c r="G925" s="1">
        <v>44621</v>
      </c>
      <c r="H925" s="1"/>
      <c r="I925" s="1">
        <v>44175</v>
      </c>
      <c r="J925" t="s">
        <v>38</v>
      </c>
      <c r="N925" t="s">
        <v>52</v>
      </c>
      <c r="O925" t="s">
        <v>40</v>
      </c>
      <c r="P925" t="s">
        <v>41</v>
      </c>
      <c r="Q925" t="s">
        <v>1437</v>
      </c>
      <c r="R925" t="s">
        <v>556</v>
      </c>
      <c r="S925" t="s">
        <v>556</v>
      </c>
      <c r="T925" t="s">
        <v>44</v>
      </c>
      <c r="U925">
        <v>1</v>
      </c>
      <c r="V925" t="s">
        <v>42</v>
      </c>
      <c r="W925" t="s">
        <v>42</v>
      </c>
      <c r="X925" t="s">
        <v>42</v>
      </c>
      <c r="Y925" t="s">
        <v>42</v>
      </c>
      <c r="AB925" t="s">
        <v>301</v>
      </c>
      <c r="AC925" t="s">
        <v>45</v>
      </c>
      <c r="AD925" t="s">
        <v>46</v>
      </c>
      <c r="AE925">
        <v>2019</v>
      </c>
      <c r="AF925" t="s">
        <v>47</v>
      </c>
      <c r="AG925" t="s">
        <v>48</v>
      </c>
      <c r="AH925" t="s">
        <v>49</v>
      </c>
      <c r="AI925">
        <v>446</v>
      </c>
    </row>
    <row r="926" spans="1:35" hidden="1" x14ac:dyDescent="0.25">
      <c r="A926" t="s">
        <v>34</v>
      </c>
      <c r="B926" t="s">
        <v>35</v>
      </c>
      <c r="C926" t="s">
        <v>642</v>
      </c>
      <c r="D926">
        <v>19075293</v>
      </c>
      <c r="E926" t="s">
        <v>643</v>
      </c>
      <c r="F926">
        <v>6398</v>
      </c>
      <c r="G926" s="1">
        <v>44399</v>
      </c>
      <c r="H926" s="1"/>
      <c r="I926" s="1">
        <v>44175</v>
      </c>
      <c r="J926" t="s">
        <v>38</v>
      </c>
      <c r="N926" t="s">
        <v>52</v>
      </c>
      <c r="O926" t="s">
        <v>40</v>
      </c>
      <c r="P926" t="s">
        <v>997</v>
      </c>
      <c r="Q926" t="s">
        <v>1437</v>
      </c>
      <c r="R926" t="s">
        <v>246</v>
      </c>
      <c r="S926" t="s">
        <v>246</v>
      </c>
      <c r="T926" t="s">
        <v>44</v>
      </c>
      <c r="U926">
        <v>1</v>
      </c>
      <c r="V926" t="s">
        <v>42</v>
      </c>
      <c r="W926" t="s">
        <v>42</v>
      </c>
      <c r="X926" t="s">
        <v>42</v>
      </c>
      <c r="Y926" t="s">
        <v>42</v>
      </c>
      <c r="AB926" t="s">
        <v>301</v>
      </c>
      <c r="AC926" t="s">
        <v>45</v>
      </c>
      <c r="AD926" t="s">
        <v>46</v>
      </c>
      <c r="AE926">
        <v>2019</v>
      </c>
      <c r="AF926" t="s">
        <v>47</v>
      </c>
      <c r="AG926" t="s">
        <v>48</v>
      </c>
      <c r="AH926" t="s">
        <v>49</v>
      </c>
      <c r="AI926">
        <v>224</v>
      </c>
    </row>
    <row r="927" spans="1:35" hidden="1" x14ac:dyDescent="0.25">
      <c r="A927" t="s">
        <v>34</v>
      </c>
      <c r="B927" t="s">
        <v>35</v>
      </c>
      <c r="C927" t="s">
        <v>148</v>
      </c>
      <c r="D927">
        <v>19075169</v>
      </c>
      <c r="E927" t="s">
        <v>149</v>
      </c>
      <c r="F927">
        <v>11121</v>
      </c>
      <c r="G927" s="1">
        <v>44398</v>
      </c>
      <c r="H927" s="1"/>
      <c r="I927" s="1">
        <v>44175</v>
      </c>
      <c r="J927" t="s">
        <v>38</v>
      </c>
      <c r="N927" t="s">
        <v>52</v>
      </c>
      <c r="O927" t="s">
        <v>40</v>
      </c>
      <c r="P927" t="s">
        <v>997</v>
      </c>
      <c r="Q927" t="s">
        <v>1437</v>
      </c>
      <c r="R927" t="s">
        <v>172</v>
      </c>
      <c r="S927" t="s">
        <v>172</v>
      </c>
      <c r="T927" t="s">
        <v>44</v>
      </c>
      <c r="U927">
        <v>1</v>
      </c>
      <c r="V927" t="s">
        <v>42</v>
      </c>
      <c r="W927" t="s">
        <v>42</v>
      </c>
      <c r="X927" t="s">
        <v>42</v>
      </c>
      <c r="Y927" t="s">
        <v>42</v>
      </c>
      <c r="AB927" t="s">
        <v>301</v>
      </c>
      <c r="AC927" t="s">
        <v>45</v>
      </c>
      <c r="AD927" t="s">
        <v>46</v>
      </c>
      <c r="AE927">
        <v>2019</v>
      </c>
      <c r="AF927" t="s">
        <v>47</v>
      </c>
      <c r="AG927" t="s">
        <v>48</v>
      </c>
      <c r="AH927" t="s">
        <v>49</v>
      </c>
      <c r="AI927">
        <v>223</v>
      </c>
    </row>
    <row r="928" spans="1:35" hidden="1" x14ac:dyDescent="0.25">
      <c r="A928" t="s">
        <v>34</v>
      </c>
      <c r="B928" t="s">
        <v>35</v>
      </c>
      <c r="C928" t="s">
        <v>148</v>
      </c>
      <c r="D928">
        <v>19075169</v>
      </c>
      <c r="E928" t="s">
        <v>149</v>
      </c>
      <c r="F928">
        <v>11121</v>
      </c>
      <c r="G928" s="1">
        <v>44398</v>
      </c>
      <c r="H928" s="1"/>
      <c r="I928" s="1">
        <v>44175</v>
      </c>
      <c r="J928" t="s">
        <v>38</v>
      </c>
      <c r="K928" s="2" t="s">
        <v>393</v>
      </c>
      <c r="L928" t="s">
        <v>394</v>
      </c>
      <c r="M928">
        <v>2</v>
      </c>
      <c r="N928" t="s">
        <v>52</v>
      </c>
      <c r="O928" t="s">
        <v>40</v>
      </c>
      <c r="P928" t="s">
        <v>997</v>
      </c>
      <c r="Q928" t="s">
        <v>1437</v>
      </c>
      <c r="R928" t="s">
        <v>63</v>
      </c>
      <c r="S928" t="s">
        <v>394</v>
      </c>
      <c r="T928" t="s">
        <v>64</v>
      </c>
      <c r="U928">
        <v>1</v>
      </c>
      <c r="V928" t="s">
        <v>49</v>
      </c>
      <c r="W928" t="s">
        <v>49</v>
      </c>
      <c r="X928" t="s">
        <v>42</v>
      </c>
      <c r="Y928" t="s">
        <v>42</v>
      </c>
      <c r="Z928" t="s">
        <v>65</v>
      </c>
      <c r="AB928" t="s">
        <v>301</v>
      </c>
      <c r="AC928" t="s">
        <v>45</v>
      </c>
      <c r="AD928" t="s">
        <v>46</v>
      </c>
      <c r="AE928">
        <v>2019</v>
      </c>
      <c r="AF928" t="s">
        <v>47</v>
      </c>
      <c r="AG928" t="s">
        <v>48</v>
      </c>
      <c r="AH928" t="s">
        <v>49</v>
      </c>
      <c r="AI928">
        <v>223</v>
      </c>
    </row>
    <row r="929" spans="1:35" hidden="1" x14ac:dyDescent="0.25">
      <c r="A929" t="s">
        <v>34</v>
      </c>
      <c r="B929" t="s">
        <v>35</v>
      </c>
      <c r="C929" t="s">
        <v>148</v>
      </c>
      <c r="D929">
        <v>19075169</v>
      </c>
      <c r="E929" t="s">
        <v>149</v>
      </c>
      <c r="F929">
        <v>11121</v>
      </c>
      <c r="G929" s="1">
        <v>44398</v>
      </c>
      <c r="H929" s="1"/>
      <c r="I929" s="1">
        <v>44175</v>
      </c>
      <c r="J929" t="s">
        <v>38</v>
      </c>
      <c r="K929" s="2" t="s">
        <v>1002</v>
      </c>
      <c r="L929" t="s">
        <v>1003</v>
      </c>
      <c r="M929">
        <v>1</v>
      </c>
      <c r="N929" t="s">
        <v>52</v>
      </c>
      <c r="O929" t="s">
        <v>40</v>
      </c>
      <c r="P929" t="s">
        <v>997</v>
      </c>
      <c r="Q929" t="s">
        <v>1437</v>
      </c>
      <c r="R929" t="s">
        <v>63</v>
      </c>
      <c r="S929" t="s">
        <v>1003</v>
      </c>
      <c r="T929" t="s">
        <v>64</v>
      </c>
      <c r="U929">
        <v>1</v>
      </c>
      <c r="V929" t="s">
        <v>49</v>
      </c>
      <c r="W929" t="s">
        <v>49</v>
      </c>
      <c r="X929" t="s">
        <v>42</v>
      </c>
      <c r="Y929" t="s">
        <v>42</v>
      </c>
      <c r="Z929" t="s">
        <v>65</v>
      </c>
      <c r="AB929" t="s">
        <v>301</v>
      </c>
      <c r="AC929" t="s">
        <v>45</v>
      </c>
      <c r="AD929" t="s">
        <v>46</v>
      </c>
      <c r="AE929">
        <v>2019</v>
      </c>
      <c r="AF929" t="s">
        <v>47</v>
      </c>
      <c r="AG929" t="s">
        <v>48</v>
      </c>
      <c r="AH929" t="s">
        <v>49</v>
      </c>
      <c r="AI929">
        <v>223</v>
      </c>
    </row>
    <row r="930" spans="1:35" hidden="1" x14ac:dyDescent="0.25">
      <c r="A930" t="s">
        <v>34</v>
      </c>
      <c r="B930" t="s">
        <v>35</v>
      </c>
      <c r="C930" t="s">
        <v>1004</v>
      </c>
      <c r="D930">
        <v>19075186</v>
      </c>
      <c r="E930" t="s">
        <v>1005</v>
      </c>
      <c r="F930">
        <v>15060</v>
      </c>
      <c r="G930" s="1">
        <v>44398</v>
      </c>
      <c r="H930" s="1"/>
      <c r="I930" s="1">
        <v>43879</v>
      </c>
      <c r="J930" t="s">
        <v>93</v>
      </c>
      <c r="N930" t="s">
        <v>52</v>
      </c>
      <c r="O930" t="s">
        <v>40</v>
      </c>
      <c r="P930" t="s">
        <v>340</v>
      </c>
      <c r="Q930" t="s">
        <v>1437</v>
      </c>
      <c r="R930" t="s">
        <v>105</v>
      </c>
      <c r="S930" t="s">
        <v>105</v>
      </c>
      <c r="T930" t="s">
        <v>44</v>
      </c>
      <c r="U930">
        <v>1</v>
      </c>
      <c r="V930" t="s">
        <v>42</v>
      </c>
      <c r="W930" t="s">
        <v>42</v>
      </c>
      <c r="X930" t="s">
        <v>42</v>
      </c>
      <c r="Y930" t="s">
        <v>42</v>
      </c>
      <c r="AB930" t="s">
        <v>73</v>
      </c>
      <c r="AC930" t="s">
        <v>74</v>
      </c>
      <c r="AD930" t="s">
        <v>46</v>
      </c>
      <c r="AE930">
        <v>2019</v>
      </c>
      <c r="AF930" t="s">
        <v>47</v>
      </c>
      <c r="AG930" t="s">
        <v>48</v>
      </c>
      <c r="AH930" t="s">
        <v>49</v>
      </c>
      <c r="AI930">
        <v>519</v>
      </c>
    </row>
    <row r="931" spans="1:35" hidden="1" x14ac:dyDescent="0.25">
      <c r="A931" t="s">
        <v>34</v>
      </c>
      <c r="B931" t="s">
        <v>35</v>
      </c>
      <c r="C931" t="s">
        <v>699</v>
      </c>
      <c r="D931">
        <v>18095053</v>
      </c>
      <c r="E931" t="s">
        <v>700</v>
      </c>
      <c r="F931">
        <v>24800</v>
      </c>
      <c r="G931" s="1">
        <v>44396</v>
      </c>
      <c r="H931" s="1"/>
      <c r="I931" s="1">
        <v>43731</v>
      </c>
      <c r="J931" t="s">
        <v>217</v>
      </c>
      <c r="N931" t="s">
        <v>39</v>
      </c>
      <c r="O931" t="s">
        <v>53</v>
      </c>
      <c r="P931" t="s">
        <v>701</v>
      </c>
      <c r="Q931" t="s">
        <v>1437</v>
      </c>
      <c r="R931" t="s">
        <v>63</v>
      </c>
      <c r="S931" t="s">
        <v>1006</v>
      </c>
      <c r="T931" t="s">
        <v>67</v>
      </c>
      <c r="U931">
        <v>1</v>
      </c>
      <c r="V931" t="s">
        <v>42</v>
      </c>
      <c r="W931" t="s">
        <v>42</v>
      </c>
      <c r="X931" t="s">
        <v>42</v>
      </c>
      <c r="Y931" t="s">
        <v>42</v>
      </c>
      <c r="AB931" t="s">
        <v>73</v>
      </c>
      <c r="AC931" t="s">
        <v>74</v>
      </c>
      <c r="AD931" t="s">
        <v>46</v>
      </c>
      <c r="AE931">
        <v>2019</v>
      </c>
      <c r="AF931" t="s">
        <v>47</v>
      </c>
      <c r="AG931" t="s">
        <v>48</v>
      </c>
      <c r="AH931" t="s">
        <v>49</v>
      </c>
      <c r="AI931">
        <v>665</v>
      </c>
    </row>
    <row r="932" spans="1:35" hidden="1" x14ac:dyDescent="0.25">
      <c r="A932" t="s">
        <v>34</v>
      </c>
      <c r="B932" t="s">
        <v>35</v>
      </c>
      <c r="C932" t="s">
        <v>536</v>
      </c>
      <c r="D932">
        <v>18095054</v>
      </c>
      <c r="E932" t="s">
        <v>537</v>
      </c>
      <c r="F932">
        <v>9412</v>
      </c>
      <c r="G932" s="1">
        <v>44441</v>
      </c>
      <c r="H932" s="1"/>
      <c r="I932" s="1">
        <v>43734</v>
      </c>
      <c r="J932" t="s">
        <v>51</v>
      </c>
      <c r="K932" s="2" t="s">
        <v>679</v>
      </c>
      <c r="L932" t="s">
        <v>680</v>
      </c>
      <c r="N932" t="s">
        <v>39</v>
      </c>
      <c r="O932" t="s">
        <v>53</v>
      </c>
      <c r="P932" t="s">
        <v>54</v>
      </c>
      <c r="Q932" t="s">
        <v>1437</v>
      </c>
      <c r="R932" t="s">
        <v>63</v>
      </c>
      <c r="S932" t="s">
        <v>680</v>
      </c>
      <c r="T932" t="s">
        <v>64</v>
      </c>
      <c r="U932">
        <v>1</v>
      </c>
      <c r="V932" t="s">
        <v>49</v>
      </c>
      <c r="W932" t="s">
        <v>49</v>
      </c>
      <c r="X932" t="s">
        <v>42</v>
      </c>
      <c r="Y932" t="s">
        <v>42</v>
      </c>
      <c r="Z932" t="s">
        <v>65</v>
      </c>
      <c r="AB932" t="s">
        <v>48</v>
      </c>
      <c r="AC932" t="s">
        <v>58</v>
      </c>
      <c r="AD932" t="s">
        <v>46</v>
      </c>
      <c r="AE932">
        <v>2019</v>
      </c>
      <c r="AF932" t="s">
        <v>47</v>
      </c>
      <c r="AG932" t="s">
        <v>48</v>
      </c>
      <c r="AH932" t="s">
        <v>49</v>
      </c>
      <c r="AI932">
        <v>707</v>
      </c>
    </row>
    <row r="933" spans="1:35" hidden="1" x14ac:dyDescent="0.25">
      <c r="A933" t="s">
        <v>34</v>
      </c>
      <c r="B933" t="s">
        <v>35</v>
      </c>
      <c r="C933" t="s">
        <v>226</v>
      </c>
      <c r="D933">
        <v>19075156</v>
      </c>
      <c r="E933" t="s">
        <v>227</v>
      </c>
      <c r="F933">
        <v>9903</v>
      </c>
      <c r="G933" s="1">
        <v>44396</v>
      </c>
      <c r="H933" s="1"/>
      <c r="I933" s="1">
        <v>44026</v>
      </c>
      <c r="J933" t="s">
        <v>93</v>
      </c>
      <c r="N933" t="s">
        <v>52</v>
      </c>
      <c r="O933" t="s">
        <v>40</v>
      </c>
      <c r="P933" t="s">
        <v>70</v>
      </c>
      <c r="Q933" t="s">
        <v>1436</v>
      </c>
      <c r="R933" t="s">
        <v>63</v>
      </c>
      <c r="S933" t="s">
        <v>1007</v>
      </c>
      <c r="T933" t="s">
        <v>67</v>
      </c>
      <c r="U933">
        <v>1</v>
      </c>
      <c r="V933" t="s">
        <v>42</v>
      </c>
      <c r="W933" t="s">
        <v>42</v>
      </c>
      <c r="X933" t="s">
        <v>42</v>
      </c>
      <c r="Y933" t="s">
        <v>42</v>
      </c>
      <c r="AB933" t="s">
        <v>73</v>
      </c>
      <c r="AC933" t="s">
        <v>74</v>
      </c>
      <c r="AD933" t="s">
        <v>46</v>
      </c>
      <c r="AE933">
        <v>2019</v>
      </c>
      <c r="AF933" t="s">
        <v>47</v>
      </c>
      <c r="AG933" t="s">
        <v>48</v>
      </c>
      <c r="AH933" t="s">
        <v>49</v>
      </c>
      <c r="AI933">
        <v>370</v>
      </c>
    </row>
    <row r="934" spans="1:35" hidden="1" x14ac:dyDescent="0.25">
      <c r="A934" t="s">
        <v>34</v>
      </c>
      <c r="B934" t="s">
        <v>35</v>
      </c>
      <c r="C934" t="s">
        <v>226</v>
      </c>
      <c r="D934">
        <v>19075156</v>
      </c>
      <c r="E934" t="s">
        <v>227</v>
      </c>
      <c r="F934">
        <v>9903</v>
      </c>
      <c r="G934" s="1">
        <v>44396</v>
      </c>
      <c r="H934" s="1"/>
      <c r="I934" s="1">
        <v>44026</v>
      </c>
      <c r="J934" t="s">
        <v>93</v>
      </c>
      <c r="N934" t="s">
        <v>52</v>
      </c>
      <c r="O934" t="s">
        <v>40</v>
      </c>
      <c r="P934" t="s">
        <v>70</v>
      </c>
      <c r="Q934" t="s">
        <v>1437</v>
      </c>
      <c r="R934" t="s">
        <v>172</v>
      </c>
      <c r="S934" t="s">
        <v>172</v>
      </c>
      <c r="T934" t="s">
        <v>44</v>
      </c>
      <c r="U934">
        <v>1</v>
      </c>
      <c r="V934" t="s">
        <v>42</v>
      </c>
      <c r="W934" t="s">
        <v>42</v>
      </c>
      <c r="X934" t="s">
        <v>42</v>
      </c>
      <c r="Y934" t="s">
        <v>42</v>
      </c>
      <c r="AB934" t="s">
        <v>73</v>
      </c>
      <c r="AC934" t="s">
        <v>74</v>
      </c>
      <c r="AD934" t="s">
        <v>46</v>
      </c>
      <c r="AE934">
        <v>2019</v>
      </c>
      <c r="AF934" t="s">
        <v>47</v>
      </c>
      <c r="AG934" t="s">
        <v>48</v>
      </c>
      <c r="AH934" t="s">
        <v>49</v>
      </c>
      <c r="AI934">
        <v>370</v>
      </c>
    </row>
    <row r="935" spans="1:35" hidden="1" x14ac:dyDescent="0.25">
      <c r="A935" t="s">
        <v>34</v>
      </c>
      <c r="B935" t="s">
        <v>35</v>
      </c>
      <c r="C935" t="s">
        <v>847</v>
      </c>
      <c r="D935">
        <v>19075166</v>
      </c>
      <c r="E935" t="s">
        <v>848</v>
      </c>
      <c r="F935">
        <v>5487</v>
      </c>
      <c r="G935" s="1">
        <v>44213</v>
      </c>
      <c r="H935" s="1"/>
      <c r="I935" s="1">
        <v>43899</v>
      </c>
      <c r="J935" t="s">
        <v>93</v>
      </c>
      <c r="N935" t="s">
        <v>52</v>
      </c>
      <c r="O935" t="s">
        <v>40</v>
      </c>
      <c r="P935" t="s">
        <v>70</v>
      </c>
      <c r="Q935" t="s">
        <v>1437</v>
      </c>
      <c r="R935" t="s">
        <v>246</v>
      </c>
      <c r="S935" t="s">
        <v>246</v>
      </c>
      <c r="T935" t="s">
        <v>44</v>
      </c>
      <c r="U935">
        <v>1</v>
      </c>
      <c r="V935" t="s">
        <v>42</v>
      </c>
      <c r="W935" t="s">
        <v>42</v>
      </c>
      <c r="X935" t="s">
        <v>42</v>
      </c>
      <c r="Y935" t="s">
        <v>42</v>
      </c>
      <c r="AB935" t="s">
        <v>73</v>
      </c>
      <c r="AC935" t="s">
        <v>74</v>
      </c>
      <c r="AD935" t="s">
        <v>46</v>
      </c>
      <c r="AE935">
        <v>2019</v>
      </c>
      <c r="AF935" t="s">
        <v>47</v>
      </c>
      <c r="AG935" t="s">
        <v>48</v>
      </c>
      <c r="AH935" t="s">
        <v>49</v>
      </c>
      <c r="AI935">
        <v>314</v>
      </c>
    </row>
    <row r="936" spans="1:35" hidden="1" x14ac:dyDescent="0.25">
      <c r="A936" t="s">
        <v>34</v>
      </c>
      <c r="B936" t="s">
        <v>35</v>
      </c>
      <c r="C936" t="s">
        <v>688</v>
      </c>
      <c r="D936">
        <v>19075183</v>
      </c>
      <c r="E936" t="s">
        <v>689</v>
      </c>
      <c r="F936">
        <v>9802</v>
      </c>
      <c r="G936" s="1">
        <v>44396</v>
      </c>
      <c r="H936" s="1"/>
      <c r="I936" s="1">
        <v>44023</v>
      </c>
      <c r="J936" t="s">
        <v>93</v>
      </c>
      <c r="N936" t="s">
        <v>52</v>
      </c>
      <c r="O936" t="s">
        <v>40</v>
      </c>
      <c r="P936" t="s">
        <v>70</v>
      </c>
      <c r="Q936" t="s">
        <v>1437</v>
      </c>
      <c r="R936" t="s">
        <v>172</v>
      </c>
      <c r="S936" t="s">
        <v>172</v>
      </c>
      <c r="T936" t="s">
        <v>44</v>
      </c>
      <c r="U936">
        <v>1</v>
      </c>
      <c r="V936" t="s">
        <v>42</v>
      </c>
      <c r="W936" t="s">
        <v>42</v>
      </c>
      <c r="X936" t="s">
        <v>42</v>
      </c>
      <c r="Y936" t="s">
        <v>42</v>
      </c>
      <c r="AB936" t="s">
        <v>73</v>
      </c>
      <c r="AC936" t="s">
        <v>74</v>
      </c>
      <c r="AD936" t="s">
        <v>46</v>
      </c>
      <c r="AE936">
        <v>2019</v>
      </c>
      <c r="AF936" t="s">
        <v>47</v>
      </c>
      <c r="AG936" t="s">
        <v>48</v>
      </c>
      <c r="AH936" t="s">
        <v>49</v>
      </c>
      <c r="AI936">
        <v>373</v>
      </c>
    </row>
    <row r="937" spans="1:35" hidden="1" x14ac:dyDescent="0.25">
      <c r="A937" t="s">
        <v>34</v>
      </c>
      <c r="B937" t="s">
        <v>35</v>
      </c>
      <c r="C937" t="s">
        <v>533</v>
      </c>
      <c r="D937">
        <v>19075190</v>
      </c>
      <c r="E937" t="s">
        <v>534</v>
      </c>
      <c r="F937">
        <v>13279</v>
      </c>
      <c r="G937" s="1">
        <v>44396</v>
      </c>
      <c r="H937" s="1"/>
      <c r="I937" s="1">
        <v>43851</v>
      </c>
      <c r="J937" t="s">
        <v>93</v>
      </c>
      <c r="N937" t="s">
        <v>52</v>
      </c>
      <c r="O937" t="s">
        <v>40</v>
      </c>
      <c r="P937" t="s">
        <v>70</v>
      </c>
      <c r="Q937" t="s">
        <v>1437</v>
      </c>
      <c r="R937" t="s">
        <v>105</v>
      </c>
      <c r="S937" t="s">
        <v>105</v>
      </c>
      <c r="T937" t="s">
        <v>44</v>
      </c>
      <c r="U937">
        <v>1</v>
      </c>
      <c r="V937" t="s">
        <v>42</v>
      </c>
      <c r="W937" t="s">
        <v>42</v>
      </c>
      <c r="X937" t="s">
        <v>42</v>
      </c>
      <c r="Y937" t="s">
        <v>42</v>
      </c>
      <c r="AB937" t="s">
        <v>73</v>
      </c>
      <c r="AC937" t="s">
        <v>74</v>
      </c>
      <c r="AD937" t="s">
        <v>46</v>
      </c>
      <c r="AE937">
        <v>2019</v>
      </c>
      <c r="AF937" t="s">
        <v>47</v>
      </c>
      <c r="AG937" t="s">
        <v>48</v>
      </c>
      <c r="AH937" t="s">
        <v>49</v>
      </c>
      <c r="AI937">
        <v>545</v>
      </c>
    </row>
    <row r="938" spans="1:35" hidden="1" x14ac:dyDescent="0.25">
      <c r="A938" t="s">
        <v>34</v>
      </c>
      <c r="B938" t="s">
        <v>35</v>
      </c>
      <c r="C938" t="s">
        <v>845</v>
      </c>
      <c r="D938">
        <v>19075225</v>
      </c>
      <c r="E938" t="s">
        <v>846</v>
      </c>
      <c r="F938">
        <v>9884</v>
      </c>
      <c r="G938" s="1">
        <v>44163</v>
      </c>
      <c r="H938" s="1"/>
      <c r="I938" s="1">
        <v>43808</v>
      </c>
      <c r="J938" t="s">
        <v>93</v>
      </c>
      <c r="N938" t="s">
        <v>52</v>
      </c>
      <c r="O938" t="s">
        <v>40</v>
      </c>
      <c r="P938" t="s">
        <v>70</v>
      </c>
      <c r="Q938" t="s">
        <v>1437</v>
      </c>
      <c r="R938" t="s">
        <v>172</v>
      </c>
      <c r="S938" t="s">
        <v>172</v>
      </c>
      <c r="T938" t="s">
        <v>44</v>
      </c>
      <c r="U938">
        <v>1</v>
      </c>
      <c r="V938" t="s">
        <v>42</v>
      </c>
      <c r="W938" t="s">
        <v>42</v>
      </c>
      <c r="X938" t="s">
        <v>42</v>
      </c>
      <c r="Y938" t="s">
        <v>42</v>
      </c>
      <c r="AB938" t="s">
        <v>73</v>
      </c>
      <c r="AC938" t="s">
        <v>74</v>
      </c>
      <c r="AD938" t="s">
        <v>46</v>
      </c>
      <c r="AE938">
        <v>2019</v>
      </c>
      <c r="AF938" t="s">
        <v>47</v>
      </c>
      <c r="AG938" t="s">
        <v>48</v>
      </c>
      <c r="AH938" t="s">
        <v>49</v>
      </c>
      <c r="AI938">
        <v>355</v>
      </c>
    </row>
    <row r="939" spans="1:35" hidden="1" x14ac:dyDescent="0.25">
      <c r="A939" t="s">
        <v>34</v>
      </c>
      <c r="B939" t="s">
        <v>35</v>
      </c>
      <c r="C939" t="s">
        <v>1008</v>
      </c>
      <c r="D939">
        <v>19075286</v>
      </c>
      <c r="E939" t="s">
        <v>1009</v>
      </c>
      <c r="F939">
        <v>9000</v>
      </c>
      <c r="G939" s="1">
        <v>44396</v>
      </c>
      <c r="H939" s="1"/>
      <c r="I939" s="1">
        <v>43851</v>
      </c>
      <c r="J939" t="s">
        <v>93</v>
      </c>
      <c r="N939" t="s">
        <v>52</v>
      </c>
      <c r="O939" t="s">
        <v>40</v>
      </c>
      <c r="P939" t="s">
        <v>70</v>
      </c>
      <c r="Q939" t="s">
        <v>1437</v>
      </c>
      <c r="R939" t="s">
        <v>172</v>
      </c>
      <c r="S939" t="s">
        <v>172</v>
      </c>
      <c r="T939" t="s">
        <v>44</v>
      </c>
      <c r="U939">
        <v>1</v>
      </c>
      <c r="V939" t="s">
        <v>42</v>
      </c>
      <c r="W939" t="s">
        <v>42</v>
      </c>
      <c r="X939" t="s">
        <v>42</v>
      </c>
      <c r="Y939" t="s">
        <v>42</v>
      </c>
      <c r="AB939" t="s">
        <v>73</v>
      </c>
      <c r="AC939" t="s">
        <v>74</v>
      </c>
      <c r="AD939" t="s">
        <v>46</v>
      </c>
      <c r="AE939">
        <v>2019</v>
      </c>
      <c r="AF939" t="s">
        <v>47</v>
      </c>
      <c r="AG939" t="s">
        <v>48</v>
      </c>
      <c r="AH939" t="s">
        <v>49</v>
      </c>
      <c r="AI939">
        <v>545</v>
      </c>
    </row>
    <row r="940" spans="1:35" hidden="1" x14ac:dyDescent="0.25">
      <c r="A940" t="s">
        <v>34</v>
      </c>
      <c r="B940" t="s">
        <v>35</v>
      </c>
      <c r="C940" t="s">
        <v>426</v>
      </c>
      <c r="D940">
        <v>18043051</v>
      </c>
      <c r="E940" t="s">
        <v>427</v>
      </c>
      <c r="F940">
        <v>8730</v>
      </c>
      <c r="G940" s="1">
        <v>44393</v>
      </c>
      <c r="H940" s="1"/>
      <c r="I940" s="1">
        <v>44105</v>
      </c>
      <c r="J940" t="s">
        <v>69</v>
      </c>
      <c r="N940" t="s">
        <v>52</v>
      </c>
      <c r="O940" t="s">
        <v>53</v>
      </c>
      <c r="P940" t="s">
        <v>99</v>
      </c>
      <c r="Q940" t="s">
        <v>1437</v>
      </c>
      <c r="R940" t="s">
        <v>63</v>
      </c>
      <c r="S940" t="s">
        <v>1010</v>
      </c>
      <c r="T940" t="s">
        <v>90</v>
      </c>
      <c r="U940">
        <v>1</v>
      </c>
      <c r="V940" t="s">
        <v>42</v>
      </c>
      <c r="W940" t="s">
        <v>42</v>
      </c>
      <c r="X940" t="s">
        <v>42</v>
      </c>
      <c r="Y940" t="s">
        <v>42</v>
      </c>
      <c r="AB940" t="s">
        <v>73</v>
      </c>
      <c r="AC940" t="s">
        <v>74</v>
      </c>
      <c r="AD940" t="s">
        <v>46</v>
      </c>
      <c r="AE940">
        <v>2019</v>
      </c>
      <c r="AF940" t="s">
        <v>100</v>
      </c>
      <c r="AG940" t="s">
        <v>48</v>
      </c>
      <c r="AH940" t="s">
        <v>49</v>
      </c>
      <c r="AI940">
        <v>288</v>
      </c>
    </row>
    <row r="941" spans="1:35" hidden="1" x14ac:dyDescent="0.25">
      <c r="A941" t="s">
        <v>34</v>
      </c>
      <c r="B941" t="s">
        <v>35</v>
      </c>
      <c r="C941" t="s">
        <v>731</v>
      </c>
      <c r="D941">
        <v>18095094</v>
      </c>
      <c r="E941" t="s">
        <v>732</v>
      </c>
      <c r="G941" s="1">
        <v>44393</v>
      </c>
      <c r="H941" s="1"/>
      <c r="I941" s="1">
        <v>43808</v>
      </c>
      <c r="J941" t="s">
        <v>93</v>
      </c>
      <c r="N941" t="s">
        <v>52</v>
      </c>
      <c r="O941" t="s">
        <v>53</v>
      </c>
      <c r="P941" t="s">
        <v>88</v>
      </c>
      <c r="Q941" t="s">
        <v>1437</v>
      </c>
      <c r="R941" t="s">
        <v>63</v>
      </c>
      <c r="S941" t="s">
        <v>210</v>
      </c>
      <c r="T941" t="s">
        <v>216</v>
      </c>
      <c r="U941">
        <v>1</v>
      </c>
      <c r="V941" t="s">
        <v>42</v>
      </c>
      <c r="W941" t="s">
        <v>42</v>
      </c>
      <c r="X941" t="s">
        <v>42</v>
      </c>
      <c r="Y941" t="s">
        <v>42</v>
      </c>
      <c r="AB941" t="s">
        <v>73</v>
      </c>
      <c r="AC941" t="s">
        <v>74</v>
      </c>
      <c r="AD941" t="s">
        <v>46</v>
      </c>
      <c r="AE941">
        <v>2019</v>
      </c>
      <c r="AF941" t="s">
        <v>47</v>
      </c>
      <c r="AG941" t="s">
        <v>48</v>
      </c>
      <c r="AH941" t="s">
        <v>49</v>
      </c>
      <c r="AI941">
        <v>585</v>
      </c>
    </row>
    <row r="942" spans="1:35" hidden="1" x14ac:dyDescent="0.25">
      <c r="A942" t="s">
        <v>34</v>
      </c>
      <c r="B942" t="s">
        <v>35</v>
      </c>
      <c r="C942" t="s">
        <v>623</v>
      </c>
      <c r="D942">
        <v>18095074</v>
      </c>
      <c r="E942" t="s">
        <v>624</v>
      </c>
      <c r="F942">
        <v>14723</v>
      </c>
      <c r="G942" s="1">
        <v>44492</v>
      </c>
      <c r="H942" s="1"/>
      <c r="I942" s="1">
        <v>44089</v>
      </c>
      <c r="J942" t="s">
        <v>93</v>
      </c>
      <c r="N942" t="s">
        <v>52</v>
      </c>
      <c r="O942" t="s">
        <v>40</v>
      </c>
      <c r="P942" t="s">
        <v>54</v>
      </c>
      <c r="Q942" t="s">
        <v>1437</v>
      </c>
      <c r="R942" t="s">
        <v>105</v>
      </c>
      <c r="S942" t="s">
        <v>105</v>
      </c>
      <c r="T942" t="s">
        <v>44</v>
      </c>
      <c r="U942">
        <v>1</v>
      </c>
      <c r="V942" t="s">
        <v>42</v>
      </c>
      <c r="W942" t="s">
        <v>42</v>
      </c>
      <c r="X942" t="s">
        <v>42</v>
      </c>
      <c r="Y942" t="s">
        <v>42</v>
      </c>
      <c r="AA942" t="s">
        <v>625</v>
      </c>
      <c r="AB942" t="s">
        <v>73</v>
      </c>
      <c r="AC942" t="s">
        <v>74</v>
      </c>
      <c r="AD942" t="s">
        <v>46</v>
      </c>
      <c r="AE942">
        <v>2019</v>
      </c>
      <c r="AF942" t="s">
        <v>47</v>
      </c>
      <c r="AG942" t="s">
        <v>48</v>
      </c>
      <c r="AH942" t="s">
        <v>49</v>
      </c>
      <c r="AI942">
        <v>403</v>
      </c>
    </row>
    <row r="943" spans="1:35" hidden="1" x14ac:dyDescent="0.25">
      <c r="A943" t="s">
        <v>34</v>
      </c>
      <c r="B943" t="s">
        <v>35</v>
      </c>
      <c r="C943" t="s">
        <v>623</v>
      </c>
      <c r="D943">
        <v>18095074</v>
      </c>
      <c r="E943" t="s">
        <v>624</v>
      </c>
      <c r="F943">
        <v>9849</v>
      </c>
      <c r="G943" s="1">
        <v>44366</v>
      </c>
      <c r="H943" s="1"/>
      <c r="I943" s="1">
        <v>44089</v>
      </c>
      <c r="J943" t="s">
        <v>93</v>
      </c>
      <c r="N943" t="s">
        <v>52</v>
      </c>
      <c r="O943" t="s">
        <v>40</v>
      </c>
      <c r="P943" t="s">
        <v>54</v>
      </c>
      <c r="Q943" t="s">
        <v>1437</v>
      </c>
      <c r="R943" t="s">
        <v>63</v>
      </c>
      <c r="S943" t="s">
        <v>1048</v>
      </c>
      <c r="T943" t="s">
        <v>67</v>
      </c>
      <c r="U943">
        <v>1</v>
      </c>
      <c r="V943" t="s">
        <v>42</v>
      </c>
      <c r="W943" t="s">
        <v>42</v>
      </c>
      <c r="X943" t="s">
        <v>42</v>
      </c>
      <c r="Y943" t="s">
        <v>42</v>
      </c>
      <c r="AA943" t="s">
        <v>625</v>
      </c>
      <c r="AB943" t="s">
        <v>73</v>
      </c>
      <c r="AC943" t="s">
        <v>74</v>
      </c>
      <c r="AD943" t="s">
        <v>46</v>
      </c>
      <c r="AE943">
        <v>2019</v>
      </c>
      <c r="AF943" t="s">
        <v>47</v>
      </c>
      <c r="AG943" t="s">
        <v>48</v>
      </c>
      <c r="AH943" t="s">
        <v>49</v>
      </c>
      <c r="AI943">
        <v>277</v>
      </c>
    </row>
    <row r="944" spans="1:35" hidden="1" x14ac:dyDescent="0.25">
      <c r="A944" t="s">
        <v>34</v>
      </c>
      <c r="B944" t="s">
        <v>35</v>
      </c>
      <c r="C944" t="s">
        <v>192</v>
      </c>
      <c r="D944">
        <v>19104151</v>
      </c>
      <c r="E944" t="s">
        <v>193</v>
      </c>
      <c r="F944">
        <v>5699</v>
      </c>
      <c r="G944" s="1">
        <v>44692</v>
      </c>
      <c r="H944" s="1"/>
      <c r="I944" s="1">
        <v>44503</v>
      </c>
      <c r="J944" t="s">
        <v>69</v>
      </c>
      <c r="N944" t="s">
        <v>52</v>
      </c>
      <c r="O944" t="s">
        <v>53</v>
      </c>
      <c r="P944" t="s">
        <v>154</v>
      </c>
      <c r="Q944" t="s">
        <v>1436</v>
      </c>
      <c r="R944" t="s">
        <v>63</v>
      </c>
      <c r="S944" t="s">
        <v>194</v>
      </c>
      <c r="T944" t="s">
        <v>67</v>
      </c>
      <c r="U944">
        <v>1</v>
      </c>
      <c r="V944" t="s">
        <v>42</v>
      </c>
      <c r="W944" t="s">
        <v>42</v>
      </c>
      <c r="X944" t="s">
        <v>42</v>
      </c>
      <c r="Y944" t="s">
        <v>42</v>
      </c>
      <c r="AB944" t="s">
        <v>73</v>
      </c>
      <c r="AC944" t="s">
        <v>74</v>
      </c>
      <c r="AD944" t="s">
        <v>46</v>
      </c>
      <c r="AE944">
        <v>2021</v>
      </c>
      <c r="AF944" t="s">
        <v>47</v>
      </c>
      <c r="AG944" t="s">
        <v>48</v>
      </c>
      <c r="AH944" t="s">
        <v>42</v>
      </c>
      <c r="AI944">
        <v>189</v>
      </c>
    </row>
    <row r="945" spans="1:35" hidden="1" x14ac:dyDescent="0.25">
      <c r="A945" t="s">
        <v>34</v>
      </c>
      <c r="B945" t="s">
        <v>35</v>
      </c>
      <c r="C945" t="s">
        <v>666</v>
      </c>
      <c r="D945">
        <v>19075193</v>
      </c>
      <c r="E945" t="s">
        <v>667</v>
      </c>
      <c r="F945">
        <v>14847</v>
      </c>
      <c r="G945" s="1">
        <v>44392</v>
      </c>
      <c r="H945" s="1"/>
      <c r="I945" s="1">
        <v>43899</v>
      </c>
      <c r="J945" t="s">
        <v>93</v>
      </c>
      <c r="N945" t="s">
        <v>52</v>
      </c>
      <c r="O945" t="s">
        <v>40</v>
      </c>
      <c r="P945" t="s">
        <v>758</v>
      </c>
      <c r="Q945" t="s">
        <v>1437</v>
      </c>
      <c r="R945" t="s">
        <v>105</v>
      </c>
      <c r="S945" t="s">
        <v>105</v>
      </c>
      <c r="T945" t="s">
        <v>44</v>
      </c>
      <c r="U945">
        <v>1</v>
      </c>
      <c r="V945" t="s">
        <v>42</v>
      </c>
      <c r="W945" t="s">
        <v>42</v>
      </c>
      <c r="X945" t="s">
        <v>42</v>
      </c>
      <c r="Y945" t="s">
        <v>42</v>
      </c>
      <c r="AB945" t="s">
        <v>73</v>
      </c>
      <c r="AC945" t="s">
        <v>74</v>
      </c>
      <c r="AD945" t="s">
        <v>46</v>
      </c>
      <c r="AE945">
        <v>2019</v>
      </c>
      <c r="AF945" t="s">
        <v>47</v>
      </c>
      <c r="AG945" t="s">
        <v>48</v>
      </c>
      <c r="AH945" t="s">
        <v>49</v>
      </c>
      <c r="AI945">
        <v>493</v>
      </c>
    </row>
    <row r="946" spans="1:35" hidden="1" x14ac:dyDescent="0.25">
      <c r="A946" t="s">
        <v>34</v>
      </c>
      <c r="B946" t="s">
        <v>35</v>
      </c>
      <c r="C946" t="s">
        <v>682</v>
      </c>
      <c r="D946">
        <v>19075200</v>
      </c>
      <c r="E946" t="s">
        <v>683</v>
      </c>
      <c r="F946">
        <v>10396</v>
      </c>
      <c r="G946" s="1">
        <v>44392</v>
      </c>
      <c r="H946" s="1"/>
      <c r="I946" s="1">
        <v>43808</v>
      </c>
      <c r="J946" t="s">
        <v>93</v>
      </c>
      <c r="N946" t="s">
        <v>52</v>
      </c>
      <c r="O946" t="s">
        <v>53</v>
      </c>
      <c r="P946" t="s">
        <v>70</v>
      </c>
      <c r="Q946" t="s">
        <v>1436</v>
      </c>
      <c r="R946" t="s">
        <v>63</v>
      </c>
      <c r="S946" t="s">
        <v>1015</v>
      </c>
      <c r="T946" t="s">
        <v>67</v>
      </c>
      <c r="U946">
        <v>1</v>
      </c>
      <c r="V946" t="s">
        <v>42</v>
      </c>
      <c r="W946" t="s">
        <v>42</v>
      </c>
      <c r="X946" t="s">
        <v>42</v>
      </c>
      <c r="Y946" t="s">
        <v>42</v>
      </c>
      <c r="AB946" t="s">
        <v>73</v>
      </c>
      <c r="AC946" t="s">
        <v>74</v>
      </c>
      <c r="AD946" t="s">
        <v>46</v>
      </c>
      <c r="AE946">
        <v>2019</v>
      </c>
      <c r="AF946" t="s">
        <v>47</v>
      </c>
      <c r="AG946" t="s">
        <v>48</v>
      </c>
      <c r="AH946" t="s">
        <v>49</v>
      </c>
      <c r="AI946">
        <v>584</v>
      </c>
    </row>
    <row r="947" spans="1:35" hidden="1" x14ac:dyDescent="0.25">
      <c r="A947" t="s">
        <v>34</v>
      </c>
      <c r="B947" t="s">
        <v>35</v>
      </c>
      <c r="C947" t="s">
        <v>249</v>
      </c>
      <c r="D947">
        <v>18095128</v>
      </c>
      <c r="E947" t="s">
        <v>250</v>
      </c>
      <c r="F947">
        <v>32528</v>
      </c>
      <c r="G947" s="1">
        <v>44391</v>
      </c>
      <c r="H947" s="1"/>
      <c r="I947" s="1">
        <v>43721</v>
      </c>
      <c r="J947" t="s">
        <v>51</v>
      </c>
      <c r="N947" t="s">
        <v>39</v>
      </c>
      <c r="O947" t="s">
        <v>53</v>
      </c>
      <c r="P947" t="s">
        <v>41</v>
      </c>
      <c r="Q947" t="s">
        <v>1437</v>
      </c>
      <c r="R947" t="s">
        <v>63</v>
      </c>
      <c r="S947" t="s">
        <v>1016</v>
      </c>
      <c r="T947" t="s">
        <v>67</v>
      </c>
      <c r="U947">
        <v>1</v>
      </c>
      <c r="V947" t="s">
        <v>42</v>
      </c>
      <c r="W947" t="s">
        <v>42</v>
      </c>
      <c r="X947" t="s">
        <v>42</v>
      </c>
      <c r="Y947" t="s">
        <v>42</v>
      </c>
      <c r="AB947" t="s">
        <v>48</v>
      </c>
      <c r="AC947" t="s">
        <v>58</v>
      </c>
      <c r="AD947" t="s">
        <v>46</v>
      </c>
      <c r="AE947">
        <v>2019</v>
      </c>
      <c r="AF947" t="s">
        <v>47</v>
      </c>
      <c r="AG947" t="s">
        <v>48</v>
      </c>
      <c r="AH947" t="s">
        <v>49</v>
      </c>
      <c r="AI947">
        <v>670</v>
      </c>
    </row>
    <row r="948" spans="1:35" hidden="1" x14ac:dyDescent="0.25">
      <c r="A948" t="s">
        <v>34</v>
      </c>
      <c r="B948" t="s">
        <v>35</v>
      </c>
      <c r="C948" t="s">
        <v>249</v>
      </c>
      <c r="D948">
        <v>18095128</v>
      </c>
      <c r="E948" t="s">
        <v>250</v>
      </c>
      <c r="F948">
        <v>32528</v>
      </c>
      <c r="G948" s="1">
        <v>44391</v>
      </c>
      <c r="H948" s="1"/>
      <c r="I948" s="1">
        <v>43721</v>
      </c>
      <c r="J948" t="s">
        <v>51</v>
      </c>
      <c r="N948" t="s">
        <v>39</v>
      </c>
      <c r="O948" t="s">
        <v>53</v>
      </c>
      <c r="P948" t="s">
        <v>41</v>
      </c>
      <c r="Q948" t="s">
        <v>1437</v>
      </c>
      <c r="R948" t="s">
        <v>63</v>
      </c>
      <c r="S948" t="s">
        <v>972</v>
      </c>
      <c r="T948" t="s">
        <v>67</v>
      </c>
      <c r="U948">
        <v>1</v>
      </c>
      <c r="V948" t="s">
        <v>42</v>
      </c>
      <c r="W948" t="s">
        <v>42</v>
      </c>
      <c r="X948" t="s">
        <v>42</v>
      </c>
      <c r="Y948" t="s">
        <v>42</v>
      </c>
      <c r="AB948" t="s">
        <v>48</v>
      </c>
      <c r="AC948" t="s">
        <v>58</v>
      </c>
      <c r="AD948" t="s">
        <v>46</v>
      </c>
      <c r="AE948">
        <v>2019</v>
      </c>
      <c r="AF948" t="s">
        <v>47</v>
      </c>
      <c r="AG948" t="s">
        <v>48</v>
      </c>
      <c r="AH948" t="s">
        <v>49</v>
      </c>
      <c r="AI948">
        <v>670</v>
      </c>
    </row>
    <row r="949" spans="1:35" hidden="1" x14ac:dyDescent="0.25">
      <c r="A949" t="s">
        <v>34</v>
      </c>
      <c r="B949" t="s">
        <v>35</v>
      </c>
      <c r="C949" t="s">
        <v>249</v>
      </c>
      <c r="D949">
        <v>18095128</v>
      </c>
      <c r="E949" t="s">
        <v>250</v>
      </c>
      <c r="F949">
        <v>32528</v>
      </c>
      <c r="G949" s="1">
        <v>44391</v>
      </c>
      <c r="H949" s="1"/>
      <c r="I949" s="1">
        <v>43721</v>
      </c>
      <c r="J949" t="s">
        <v>51</v>
      </c>
      <c r="N949" t="s">
        <v>39</v>
      </c>
      <c r="O949" t="s">
        <v>53</v>
      </c>
      <c r="P949" t="s">
        <v>41</v>
      </c>
      <c r="Q949" t="s">
        <v>1437</v>
      </c>
      <c r="R949" t="s">
        <v>63</v>
      </c>
      <c r="S949" t="s">
        <v>1017</v>
      </c>
      <c r="T949" t="s">
        <v>256</v>
      </c>
      <c r="U949">
        <v>1</v>
      </c>
      <c r="V949" t="s">
        <v>42</v>
      </c>
      <c r="W949" t="s">
        <v>42</v>
      </c>
      <c r="X949" t="s">
        <v>42</v>
      </c>
      <c r="Y949" t="s">
        <v>42</v>
      </c>
      <c r="AA949" t="s">
        <v>1018</v>
      </c>
      <c r="AB949" t="s">
        <v>48</v>
      </c>
      <c r="AC949" t="s">
        <v>58</v>
      </c>
      <c r="AD949" t="s">
        <v>46</v>
      </c>
      <c r="AE949">
        <v>2019</v>
      </c>
      <c r="AF949" t="s">
        <v>47</v>
      </c>
      <c r="AG949" t="s">
        <v>48</v>
      </c>
      <c r="AH949" t="s">
        <v>49</v>
      </c>
      <c r="AI949">
        <v>670</v>
      </c>
    </row>
    <row r="950" spans="1:35" hidden="1" x14ac:dyDescent="0.25">
      <c r="A950" t="s">
        <v>34</v>
      </c>
      <c r="B950" t="s">
        <v>35</v>
      </c>
      <c r="C950" t="s">
        <v>159</v>
      </c>
      <c r="D950">
        <v>19075098</v>
      </c>
      <c r="E950" t="s">
        <v>160</v>
      </c>
      <c r="F950">
        <v>14249</v>
      </c>
      <c r="G950" s="1">
        <v>44438</v>
      </c>
      <c r="H950" s="1">
        <v>43808</v>
      </c>
      <c r="I950" s="1">
        <v>43808</v>
      </c>
      <c r="J950" t="s">
        <v>51</v>
      </c>
      <c r="N950" t="s">
        <v>52</v>
      </c>
      <c r="O950" t="s">
        <v>40</v>
      </c>
      <c r="P950" t="s">
        <v>70</v>
      </c>
      <c r="Q950" t="s">
        <v>1437</v>
      </c>
      <c r="R950" t="s">
        <v>63</v>
      </c>
      <c r="S950" t="s">
        <v>121</v>
      </c>
      <c r="T950" t="s">
        <v>146</v>
      </c>
      <c r="U950">
        <v>1</v>
      </c>
      <c r="V950" t="s">
        <v>42</v>
      </c>
      <c r="W950" t="s">
        <v>42</v>
      </c>
      <c r="X950" t="s">
        <v>42</v>
      </c>
      <c r="Y950" t="s">
        <v>42</v>
      </c>
      <c r="AB950" t="s">
        <v>48</v>
      </c>
      <c r="AC950" t="s">
        <v>58</v>
      </c>
      <c r="AH950" t="s">
        <v>49</v>
      </c>
      <c r="AI950">
        <v>630</v>
      </c>
    </row>
    <row r="951" spans="1:35" hidden="1" x14ac:dyDescent="0.25">
      <c r="A951" t="s">
        <v>34</v>
      </c>
      <c r="B951" t="s">
        <v>35</v>
      </c>
      <c r="C951" t="s">
        <v>1019</v>
      </c>
      <c r="D951">
        <v>19075207</v>
      </c>
      <c r="E951" t="s">
        <v>1020</v>
      </c>
      <c r="F951">
        <v>23464</v>
      </c>
      <c r="G951" s="1">
        <v>44391</v>
      </c>
      <c r="H951" s="1"/>
      <c r="I951" s="1">
        <v>43808</v>
      </c>
      <c r="J951" t="s">
        <v>93</v>
      </c>
      <c r="N951" t="s">
        <v>52</v>
      </c>
      <c r="O951" t="s">
        <v>53</v>
      </c>
      <c r="P951" t="s">
        <v>127</v>
      </c>
      <c r="Q951" t="s">
        <v>1437</v>
      </c>
      <c r="R951" t="s">
        <v>142</v>
      </c>
      <c r="S951" t="s">
        <v>142</v>
      </c>
      <c r="T951" t="s">
        <v>44</v>
      </c>
      <c r="U951">
        <v>1</v>
      </c>
      <c r="V951" t="s">
        <v>42</v>
      </c>
      <c r="W951" t="s">
        <v>42</v>
      </c>
      <c r="X951" t="s">
        <v>42</v>
      </c>
      <c r="Y951" t="s">
        <v>42</v>
      </c>
      <c r="AB951" t="s">
        <v>73</v>
      </c>
      <c r="AC951" t="s">
        <v>74</v>
      </c>
      <c r="AD951" t="s">
        <v>46</v>
      </c>
      <c r="AE951">
        <v>2019</v>
      </c>
      <c r="AF951" t="s">
        <v>47</v>
      </c>
      <c r="AG951" t="s">
        <v>48</v>
      </c>
      <c r="AH951" t="s">
        <v>49</v>
      </c>
      <c r="AI951">
        <v>583</v>
      </c>
    </row>
    <row r="952" spans="1:35" hidden="1" x14ac:dyDescent="0.25">
      <c r="A952" t="s">
        <v>34</v>
      </c>
      <c r="B952" t="s">
        <v>35</v>
      </c>
      <c r="C952" t="s">
        <v>1021</v>
      </c>
      <c r="D952">
        <v>18043007</v>
      </c>
      <c r="E952" t="s">
        <v>1022</v>
      </c>
      <c r="F952">
        <v>9131</v>
      </c>
      <c r="G952" s="1">
        <v>44391</v>
      </c>
      <c r="H952" s="1"/>
      <c r="I952" s="1"/>
      <c r="J952" t="s">
        <v>51</v>
      </c>
      <c r="N952" t="s">
        <v>797</v>
      </c>
      <c r="O952" t="s">
        <v>40</v>
      </c>
      <c r="P952" t="s">
        <v>141</v>
      </c>
      <c r="Q952" t="s">
        <v>1437</v>
      </c>
      <c r="R952" t="s">
        <v>172</v>
      </c>
      <c r="S952" t="s">
        <v>172</v>
      </c>
      <c r="T952" t="s">
        <v>44</v>
      </c>
      <c r="U952">
        <v>1</v>
      </c>
      <c r="V952" t="s">
        <v>42</v>
      </c>
      <c r="W952" t="s">
        <v>42</v>
      </c>
      <c r="X952" t="s">
        <v>42</v>
      </c>
      <c r="Y952" t="s">
        <v>42</v>
      </c>
      <c r="AB952" t="s">
        <v>48</v>
      </c>
      <c r="AC952" t="s">
        <v>58</v>
      </c>
      <c r="AH952" t="s">
        <v>49</v>
      </c>
    </row>
    <row r="953" spans="1:35" hidden="1" x14ac:dyDescent="0.25">
      <c r="A953" t="s">
        <v>34</v>
      </c>
      <c r="B953" t="s">
        <v>35</v>
      </c>
      <c r="C953" t="s">
        <v>369</v>
      </c>
      <c r="D953">
        <v>18043068</v>
      </c>
      <c r="E953" t="s">
        <v>370</v>
      </c>
      <c r="F953">
        <v>1726</v>
      </c>
      <c r="G953" s="1">
        <v>44377</v>
      </c>
      <c r="H953" s="1">
        <v>43815</v>
      </c>
      <c r="I953" s="1">
        <v>44270</v>
      </c>
      <c r="J953" t="s">
        <v>217</v>
      </c>
      <c r="K953" s="2" t="s">
        <v>1023</v>
      </c>
      <c r="L953" t="s">
        <v>1024</v>
      </c>
      <c r="M953">
        <v>1</v>
      </c>
      <c r="N953" t="s">
        <v>52</v>
      </c>
      <c r="O953" t="s">
        <v>53</v>
      </c>
      <c r="P953" t="s">
        <v>112</v>
      </c>
      <c r="Q953" t="s">
        <v>1436</v>
      </c>
      <c r="R953" t="s">
        <v>63</v>
      </c>
      <c r="S953" t="s">
        <v>1024</v>
      </c>
      <c r="T953" t="s">
        <v>64</v>
      </c>
      <c r="U953">
        <v>1</v>
      </c>
      <c r="V953" t="s">
        <v>49</v>
      </c>
      <c r="W953" t="s">
        <v>49</v>
      </c>
      <c r="X953" t="s">
        <v>42</v>
      </c>
      <c r="Y953" t="s">
        <v>42</v>
      </c>
      <c r="Z953" t="s">
        <v>65</v>
      </c>
      <c r="AB953" t="s">
        <v>73</v>
      </c>
      <c r="AC953" t="s">
        <v>74</v>
      </c>
      <c r="AD953" t="s">
        <v>46</v>
      </c>
      <c r="AE953">
        <v>2019</v>
      </c>
      <c r="AF953" t="s">
        <v>47</v>
      </c>
      <c r="AG953" t="s">
        <v>48</v>
      </c>
      <c r="AH953" t="s">
        <v>49</v>
      </c>
      <c r="AI953">
        <v>107</v>
      </c>
    </row>
    <row r="954" spans="1:35" hidden="1" x14ac:dyDescent="0.25">
      <c r="A954" t="s">
        <v>34</v>
      </c>
      <c r="B954" t="s">
        <v>35</v>
      </c>
      <c r="C954" t="s">
        <v>442</v>
      </c>
      <c r="D954">
        <v>18095132</v>
      </c>
      <c r="E954" t="s">
        <v>443</v>
      </c>
      <c r="F954">
        <v>28708</v>
      </c>
      <c r="G954" s="1">
        <v>44390</v>
      </c>
      <c r="H954" s="1"/>
      <c r="I954" s="1">
        <v>43721</v>
      </c>
      <c r="J954" t="s">
        <v>51</v>
      </c>
      <c r="N954" t="s">
        <v>39</v>
      </c>
      <c r="O954" t="s">
        <v>40</v>
      </c>
      <c r="P954" t="s">
        <v>41</v>
      </c>
      <c r="Q954" t="s">
        <v>1437</v>
      </c>
      <c r="R954" t="s">
        <v>81</v>
      </c>
      <c r="S954" t="s">
        <v>81</v>
      </c>
      <c r="T954" t="s">
        <v>81</v>
      </c>
      <c r="U954">
        <v>1</v>
      </c>
      <c r="V954" t="s">
        <v>42</v>
      </c>
      <c r="W954" t="s">
        <v>42</v>
      </c>
      <c r="X954" t="s">
        <v>42</v>
      </c>
      <c r="Y954" t="s">
        <v>42</v>
      </c>
      <c r="AB954" t="s">
        <v>48</v>
      </c>
      <c r="AC954" t="s">
        <v>58</v>
      </c>
      <c r="AD954" t="s">
        <v>46</v>
      </c>
      <c r="AE954">
        <v>2019</v>
      </c>
      <c r="AF954" t="s">
        <v>47</v>
      </c>
      <c r="AG954" t="s">
        <v>48</v>
      </c>
      <c r="AH954" t="s">
        <v>49</v>
      </c>
      <c r="AI954">
        <v>669</v>
      </c>
    </row>
    <row r="955" spans="1:35" hidden="1" x14ac:dyDescent="0.25">
      <c r="A955" t="s">
        <v>34</v>
      </c>
      <c r="B955" t="s">
        <v>35</v>
      </c>
      <c r="C955" t="s">
        <v>615</v>
      </c>
      <c r="D955">
        <v>18095133</v>
      </c>
      <c r="E955" t="s">
        <v>616</v>
      </c>
      <c r="F955">
        <v>8339</v>
      </c>
      <c r="G955" s="1">
        <v>44390</v>
      </c>
      <c r="H955" s="1"/>
      <c r="I955" s="1">
        <v>43734</v>
      </c>
      <c r="J955" t="s">
        <v>51</v>
      </c>
      <c r="N955" t="s">
        <v>39</v>
      </c>
      <c r="O955" t="s">
        <v>40</v>
      </c>
      <c r="Q955" t="s">
        <v>1437</v>
      </c>
      <c r="R955" t="s">
        <v>81</v>
      </c>
      <c r="S955" t="s">
        <v>81</v>
      </c>
      <c r="T955" t="s">
        <v>81</v>
      </c>
      <c r="U955">
        <v>1</v>
      </c>
      <c r="V955" t="s">
        <v>42</v>
      </c>
      <c r="W955" t="s">
        <v>42</v>
      </c>
      <c r="X955" t="s">
        <v>42</v>
      </c>
      <c r="Y955" t="s">
        <v>42</v>
      </c>
      <c r="AB955" t="s">
        <v>48</v>
      </c>
      <c r="AC955" t="s">
        <v>58</v>
      </c>
      <c r="AD955" t="s">
        <v>46</v>
      </c>
      <c r="AE955">
        <v>2019</v>
      </c>
      <c r="AF955" t="s">
        <v>47</v>
      </c>
      <c r="AG955" t="s">
        <v>48</v>
      </c>
      <c r="AH955" t="s">
        <v>49</v>
      </c>
      <c r="AI955">
        <v>656</v>
      </c>
    </row>
    <row r="956" spans="1:35" hidden="1" x14ac:dyDescent="0.25">
      <c r="A956" t="s">
        <v>34</v>
      </c>
      <c r="B956" t="s">
        <v>35</v>
      </c>
      <c r="C956" t="s">
        <v>502</v>
      </c>
      <c r="D956">
        <v>18095126</v>
      </c>
      <c r="E956" t="s">
        <v>503</v>
      </c>
      <c r="F956">
        <v>30745</v>
      </c>
      <c r="G956" s="1">
        <v>44390</v>
      </c>
      <c r="H956" s="1"/>
      <c r="I956" s="1">
        <v>43721</v>
      </c>
      <c r="J956" t="s">
        <v>51</v>
      </c>
      <c r="N956" t="s">
        <v>39</v>
      </c>
      <c r="O956" t="s">
        <v>40</v>
      </c>
      <c r="P956" t="s">
        <v>41</v>
      </c>
      <c r="Q956" t="s">
        <v>1437</v>
      </c>
      <c r="R956" t="s">
        <v>81</v>
      </c>
      <c r="S956" t="s">
        <v>81</v>
      </c>
      <c r="T956" t="s">
        <v>81</v>
      </c>
      <c r="U956">
        <v>1</v>
      </c>
      <c r="V956" t="s">
        <v>42</v>
      </c>
      <c r="W956" t="s">
        <v>42</v>
      </c>
      <c r="X956" t="s">
        <v>42</v>
      </c>
      <c r="Y956" t="s">
        <v>42</v>
      </c>
      <c r="AB956" t="s">
        <v>48</v>
      </c>
      <c r="AC956" t="s">
        <v>58</v>
      </c>
      <c r="AD956" t="s">
        <v>46</v>
      </c>
      <c r="AE956">
        <v>2019</v>
      </c>
      <c r="AF956" t="s">
        <v>47</v>
      </c>
      <c r="AG956" t="s">
        <v>48</v>
      </c>
      <c r="AH956" t="s">
        <v>49</v>
      </c>
      <c r="AI956">
        <v>669</v>
      </c>
    </row>
    <row r="957" spans="1:35" hidden="1" x14ac:dyDescent="0.25">
      <c r="A957" t="s">
        <v>34</v>
      </c>
      <c r="B957" t="s">
        <v>35</v>
      </c>
      <c r="C957" t="s">
        <v>379</v>
      </c>
      <c r="D957">
        <v>19075084</v>
      </c>
      <c r="E957" t="s">
        <v>380</v>
      </c>
      <c r="F957">
        <v>20912</v>
      </c>
      <c r="G957" s="7">
        <v>44390</v>
      </c>
      <c r="H957" s="1"/>
      <c r="I957" s="1">
        <v>43804</v>
      </c>
      <c r="J957" t="s">
        <v>51</v>
      </c>
      <c r="N957" t="s">
        <v>52</v>
      </c>
      <c r="O957" t="s">
        <v>40</v>
      </c>
      <c r="P957" t="s">
        <v>127</v>
      </c>
      <c r="Q957" t="s">
        <v>1437</v>
      </c>
      <c r="R957" t="s">
        <v>142</v>
      </c>
      <c r="S957" t="s">
        <v>142</v>
      </c>
      <c r="T957" t="s">
        <v>44</v>
      </c>
      <c r="U957">
        <v>1</v>
      </c>
      <c r="V957" t="s">
        <v>42</v>
      </c>
      <c r="W957" t="s">
        <v>42</v>
      </c>
      <c r="X957" t="s">
        <v>42</v>
      </c>
      <c r="Y957" t="s">
        <v>42</v>
      </c>
      <c r="AB957" t="s">
        <v>48</v>
      </c>
      <c r="AC957" t="s">
        <v>58</v>
      </c>
      <c r="AD957" t="s">
        <v>46</v>
      </c>
      <c r="AE957">
        <v>2019</v>
      </c>
      <c r="AF957" t="s">
        <v>47</v>
      </c>
      <c r="AG957" t="s">
        <v>48</v>
      </c>
      <c r="AH957" t="s">
        <v>49</v>
      </c>
      <c r="AI957">
        <v>586</v>
      </c>
    </row>
    <row r="958" spans="1:35" hidden="1" x14ac:dyDescent="0.25">
      <c r="A958" t="s">
        <v>34</v>
      </c>
      <c r="B958" t="s">
        <v>35</v>
      </c>
      <c r="C958" t="s">
        <v>131</v>
      </c>
      <c r="D958">
        <v>19075128</v>
      </c>
      <c r="E958" t="s">
        <v>132</v>
      </c>
      <c r="F958">
        <v>225</v>
      </c>
      <c r="G958" s="1">
        <v>44376</v>
      </c>
      <c r="H958" s="1"/>
      <c r="I958" s="1"/>
      <c r="J958" t="s">
        <v>38</v>
      </c>
      <c r="N958" t="s">
        <v>52</v>
      </c>
      <c r="O958" t="s">
        <v>40</v>
      </c>
      <c r="Q958" t="s">
        <v>1437</v>
      </c>
      <c r="R958" t="s">
        <v>81</v>
      </c>
      <c r="S958" t="s">
        <v>81</v>
      </c>
      <c r="T958" t="s">
        <v>81</v>
      </c>
      <c r="U958">
        <v>1</v>
      </c>
      <c r="V958" t="s">
        <v>42</v>
      </c>
      <c r="W958" t="s">
        <v>42</v>
      </c>
      <c r="X958" t="s">
        <v>42</v>
      </c>
      <c r="Y958" t="s">
        <v>42</v>
      </c>
      <c r="AB958" t="s">
        <v>301</v>
      </c>
      <c r="AC958" t="s">
        <v>45</v>
      </c>
      <c r="AD958" t="s">
        <v>46</v>
      </c>
      <c r="AE958">
        <v>2019</v>
      </c>
      <c r="AF958" t="s">
        <v>47</v>
      </c>
      <c r="AG958" t="s">
        <v>48</v>
      </c>
      <c r="AH958" t="s">
        <v>49</v>
      </c>
    </row>
    <row r="959" spans="1:35" hidden="1" x14ac:dyDescent="0.25">
      <c r="A959" t="s">
        <v>34</v>
      </c>
      <c r="B959" t="s">
        <v>35</v>
      </c>
      <c r="C959" t="s">
        <v>239</v>
      </c>
      <c r="D959">
        <v>19075216</v>
      </c>
      <c r="E959" t="s">
        <v>240</v>
      </c>
      <c r="F959">
        <v>15949</v>
      </c>
      <c r="G959" s="1">
        <v>44364</v>
      </c>
      <c r="H959" s="1">
        <v>43789</v>
      </c>
      <c r="I959" s="1">
        <v>43899</v>
      </c>
      <c r="J959" t="s">
        <v>93</v>
      </c>
      <c r="K959" s="2" t="s">
        <v>111</v>
      </c>
      <c r="L959" t="s">
        <v>86</v>
      </c>
      <c r="N959" t="s">
        <v>52</v>
      </c>
      <c r="O959" t="s">
        <v>40</v>
      </c>
      <c r="P959" t="s">
        <v>70</v>
      </c>
      <c r="Q959" t="s">
        <v>1437</v>
      </c>
      <c r="R959" t="s">
        <v>63</v>
      </c>
      <c r="S959" t="s">
        <v>479</v>
      </c>
      <c r="T959" t="s">
        <v>64</v>
      </c>
      <c r="U959">
        <v>1</v>
      </c>
      <c r="V959" t="s">
        <v>49</v>
      </c>
      <c r="W959" t="s">
        <v>42</v>
      </c>
      <c r="X959" t="s">
        <v>49</v>
      </c>
      <c r="Y959" t="s">
        <v>42</v>
      </c>
      <c r="Z959" t="s">
        <v>83</v>
      </c>
      <c r="AB959" t="s">
        <v>73</v>
      </c>
      <c r="AC959" t="s">
        <v>74</v>
      </c>
      <c r="AD959" t="s">
        <v>46</v>
      </c>
      <c r="AE959">
        <v>2019</v>
      </c>
      <c r="AF959" t="s">
        <v>47</v>
      </c>
      <c r="AG959" t="s">
        <v>48</v>
      </c>
      <c r="AH959" t="s">
        <v>49</v>
      </c>
      <c r="AI959">
        <v>465</v>
      </c>
    </row>
    <row r="960" spans="1:35" hidden="1" x14ac:dyDescent="0.25">
      <c r="A960" t="s">
        <v>34</v>
      </c>
      <c r="B960" t="s">
        <v>35</v>
      </c>
      <c r="C960" t="s">
        <v>511</v>
      </c>
      <c r="D960">
        <v>19075033</v>
      </c>
      <c r="E960" t="s">
        <v>512</v>
      </c>
      <c r="F960">
        <v>15338</v>
      </c>
      <c r="G960" s="1">
        <v>44389</v>
      </c>
      <c r="H960" s="1"/>
      <c r="I960" s="1">
        <v>43899</v>
      </c>
      <c r="J960" t="s">
        <v>93</v>
      </c>
      <c r="N960" t="s">
        <v>52</v>
      </c>
      <c r="O960" t="s">
        <v>40</v>
      </c>
      <c r="P960" t="s">
        <v>340</v>
      </c>
      <c r="Q960" t="s">
        <v>1437</v>
      </c>
      <c r="R960" t="s">
        <v>105</v>
      </c>
      <c r="S960" t="s">
        <v>105</v>
      </c>
      <c r="T960" t="s">
        <v>44</v>
      </c>
      <c r="U960">
        <v>1</v>
      </c>
      <c r="V960" t="s">
        <v>42</v>
      </c>
      <c r="W960" t="s">
        <v>42</v>
      </c>
      <c r="X960" t="s">
        <v>42</v>
      </c>
      <c r="Y960" t="s">
        <v>42</v>
      </c>
      <c r="AB960" t="s">
        <v>73</v>
      </c>
      <c r="AC960" t="s">
        <v>74</v>
      </c>
      <c r="AD960" t="s">
        <v>46</v>
      </c>
      <c r="AE960">
        <v>2019</v>
      </c>
      <c r="AF960" t="s">
        <v>47</v>
      </c>
      <c r="AG960" t="s">
        <v>48</v>
      </c>
      <c r="AH960" t="s">
        <v>49</v>
      </c>
      <c r="AI960">
        <v>490</v>
      </c>
    </row>
    <row r="961" spans="1:35" hidden="1" x14ac:dyDescent="0.25">
      <c r="A961" t="s">
        <v>34</v>
      </c>
      <c r="B961" t="s">
        <v>35</v>
      </c>
      <c r="C961" t="s">
        <v>486</v>
      </c>
      <c r="D961">
        <v>19075249</v>
      </c>
      <c r="E961" t="s">
        <v>487</v>
      </c>
      <c r="F961">
        <v>5587</v>
      </c>
      <c r="G961" s="1">
        <v>44389</v>
      </c>
      <c r="H961" s="1"/>
      <c r="I961" s="1">
        <v>44125</v>
      </c>
      <c r="J961" t="s">
        <v>69</v>
      </c>
      <c r="N961" t="s">
        <v>52</v>
      </c>
      <c r="O961" t="s">
        <v>40</v>
      </c>
      <c r="P961" t="s">
        <v>99</v>
      </c>
      <c r="Q961" t="s">
        <v>1437</v>
      </c>
      <c r="R961" t="s">
        <v>63</v>
      </c>
      <c r="S961" t="s">
        <v>1025</v>
      </c>
      <c r="T961" t="s">
        <v>67</v>
      </c>
      <c r="U961">
        <v>1</v>
      </c>
      <c r="V961" t="s">
        <v>42</v>
      </c>
      <c r="W961" t="s">
        <v>42</v>
      </c>
      <c r="X961" t="s">
        <v>42</v>
      </c>
      <c r="Y961" t="s">
        <v>42</v>
      </c>
      <c r="AB961" t="s">
        <v>73</v>
      </c>
      <c r="AC961" t="s">
        <v>74</v>
      </c>
      <c r="AD961" t="s">
        <v>46</v>
      </c>
      <c r="AE961">
        <v>2019</v>
      </c>
      <c r="AF961" t="s">
        <v>100</v>
      </c>
      <c r="AG961" t="s">
        <v>48</v>
      </c>
      <c r="AH961" t="s">
        <v>49</v>
      </c>
      <c r="AI961">
        <v>264</v>
      </c>
    </row>
    <row r="962" spans="1:35" hidden="1" x14ac:dyDescent="0.25">
      <c r="A962" t="s">
        <v>34</v>
      </c>
      <c r="B962" t="s">
        <v>35</v>
      </c>
      <c r="C962" t="s">
        <v>486</v>
      </c>
      <c r="D962">
        <v>19075249</v>
      </c>
      <c r="E962" t="s">
        <v>487</v>
      </c>
      <c r="F962">
        <v>5587</v>
      </c>
      <c r="G962" s="1">
        <v>44389</v>
      </c>
      <c r="H962" s="1"/>
      <c r="I962" s="1">
        <v>44125</v>
      </c>
      <c r="J962" t="s">
        <v>69</v>
      </c>
      <c r="N962" t="s">
        <v>52</v>
      </c>
      <c r="O962" t="s">
        <v>40</v>
      </c>
      <c r="P962" t="s">
        <v>99</v>
      </c>
      <c r="Q962" t="s">
        <v>1437</v>
      </c>
      <c r="R962" t="s">
        <v>246</v>
      </c>
      <c r="S962" t="s">
        <v>246</v>
      </c>
      <c r="T962" t="s">
        <v>44</v>
      </c>
      <c r="U962">
        <v>1</v>
      </c>
      <c r="V962" t="s">
        <v>42</v>
      </c>
      <c r="W962" t="s">
        <v>42</v>
      </c>
      <c r="X962" t="s">
        <v>42</v>
      </c>
      <c r="Y962" t="s">
        <v>42</v>
      </c>
      <c r="AB962" t="s">
        <v>73</v>
      </c>
      <c r="AC962" t="s">
        <v>74</v>
      </c>
      <c r="AD962" t="s">
        <v>46</v>
      </c>
      <c r="AE962">
        <v>2019</v>
      </c>
      <c r="AF962" t="s">
        <v>100</v>
      </c>
      <c r="AG962" t="s">
        <v>48</v>
      </c>
      <c r="AH962" t="s">
        <v>49</v>
      </c>
      <c r="AI962">
        <v>264</v>
      </c>
    </row>
    <row r="963" spans="1:35" hidden="1" x14ac:dyDescent="0.25">
      <c r="A963" t="s">
        <v>34</v>
      </c>
      <c r="B963" t="s">
        <v>35</v>
      </c>
      <c r="C963" t="s">
        <v>400</v>
      </c>
      <c r="D963">
        <v>18095108</v>
      </c>
      <c r="E963" t="s">
        <v>401</v>
      </c>
      <c r="F963">
        <v>26765</v>
      </c>
      <c r="G963" s="1">
        <v>44385</v>
      </c>
      <c r="H963" s="1"/>
      <c r="I963" s="1">
        <v>43804</v>
      </c>
      <c r="J963" t="s">
        <v>51</v>
      </c>
      <c r="N963" t="s">
        <v>52</v>
      </c>
      <c r="O963" t="s">
        <v>40</v>
      </c>
      <c r="P963" t="s">
        <v>127</v>
      </c>
      <c r="Q963" t="s">
        <v>1437</v>
      </c>
      <c r="R963" t="s">
        <v>117</v>
      </c>
      <c r="S963" t="s">
        <v>117</v>
      </c>
      <c r="T963" t="s">
        <v>44</v>
      </c>
      <c r="U963">
        <v>1</v>
      </c>
      <c r="V963" t="s">
        <v>42</v>
      </c>
      <c r="W963" t="s">
        <v>42</v>
      </c>
      <c r="X963" t="s">
        <v>42</v>
      </c>
      <c r="Y963" t="s">
        <v>42</v>
      </c>
      <c r="AB963" t="s">
        <v>48</v>
      </c>
      <c r="AC963" t="s">
        <v>58</v>
      </c>
      <c r="AD963" t="s">
        <v>46</v>
      </c>
      <c r="AE963">
        <v>2019</v>
      </c>
      <c r="AF963" t="s">
        <v>47</v>
      </c>
      <c r="AG963" t="s">
        <v>48</v>
      </c>
      <c r="AH963" t="s">
        <v>49</v>
      </c>
      <c r="AI963">
        <v>581</v>
      </c>
    </row>
    <row r="964" spans="1:35" hidden="1" x14ac:dyDescent="0.25">
      <c r="A964" t="s">
        <v>34</v>
      </c>
      <c r="B964" t="s">
        <v>35</v>
      </c>
      <c r="C964" t="s">
        <v>134</v>
      </c>
      <c r="D964">
        <v>19075214</v>
      </c>
      <c r="E964" t="s">
        <v>135</v>
      </c>
      <c r="F964">
        <v>9362</v>
      </c>
      <c r="G964" s="1">
        <v>44385</v>
      </c>
      <c r="H964" s="1"/>
      <c r="I964" s="1">
        <v>43851</v>
      </c>
      <c r="J964" t="s">
        <v>116</v>
      </c>
      <c r="N964" t="s">
        <v>52</v>
      </c>
      <c r="O964" t="s">
        <v>53</v>
      </c>
      <c r="P964" t="s">
        <v>70</v>
      </c>
      <c r="Q964" t="s">
        <v>1436</v>
      </c>
      <c r="R964" t="s">
        <v>63</v>
      </c>
      <c r="S964" t="s">
        <v>222</v>
      </c>
      <c r="T964" t="s">
        <v>67</v>
      </c>
      <c r="U964">
        <v>1</v>
      </c>
      <c r="V964" t="s">
        <v>42</v>
      </c>
      <c r="W964" t="s">
        <v>42</v>
      </c>
      <c r="X964" t="s">
        <v>42</v>
      </c>
      <c r="Y964" t="s">
        <v>42</v>
      </c>
      <c r="AA964" t="s">
        <v>1026</v>
      </c>
      <c r="AB964" t="s">
        <v>48</v>
      </c>
      <c r="AC964" t="s">
        <v>58</v>
      </c>
      <c r="AD964" t="s">
        <v>46</v>
      </c>
      <c r="AE964">
        <v>2019</v>
      </c>
      <c r="AF964" t="s">
        <v>47</v>
      </c>
      <c r="AG964" t="s">
        <v>48</v>
      </c>
      <c r="AH964" t="s">
        <v>49</v>
      </c>
      <c r="AI964">
        <v>534</v>
      </c>
    </row>
    <row r="965" spans="1:35" hidden="1" x14ac:dyDescent="0.25">
      <c r="A965" t="s">
        <v>34</v>
      </c>
      <c r="B965" t="s">
        <v>35</v>
      </c>
      <c r="C965" t="s">
        <v>123</v>
      </c>
      <c r="D965">
        <v>19075060</v>
      </c>
      <c r="E965" t="s">
        <v>124</v>
      </c>
      <c r="F965">
        <v>25659</v>
      </c>
      <c r="G965" s="1">
        <v>44384</v>
      </c>
      <c r="H965" s="1"/>
      <c r="I965" s="1">
        <v>43804</v>
      </c>
      <c r="J965" t="s">
        <v>51</v>
      </c>
      <c r="N965" t="s">
        <v>52</v>
      </c>
      <c r="O965" t="s">
        <v>40</v>
      </c>
      <c r="P965" t="s">
        <v>127</v>
      </c>
      <c r="Q965" t="s">
        <v>1437</v>
      </c>
      <c r="R965" t="s">
        <v>117</v>
      </c>
      <c r="S965" t="s">
        <v>117</v>
      </c>
      <c r="T965" t="s">
        <v>44</v>
      </c>
      <c r="U965">
        <v>1</v>
      </c>
      <c r="V965" t="s">
        <v>42</v>
      </c>
      <c r="W965" t="s">
        <v>42</v>
      </c>
      <c r="X965" t="s">
        <v>42</v>
      </c>
      <c r="Y965" t="s">
        <v>42</v>
      </c>
      <c r="AB965" t="s">
        <v>48</v>
      </c>
      <c r="AC965" t="s">
        <v>58</v>
      </c>
      <c r="AD965" t="s">
        <v>46</v>
      </c>
      <c r="AE965">
        <v>2019</v>
      </c>
      <c r="AF965" t="s">
        <v>47</v>
      </c>
      <c r="AG965" t="s">
        <v>48</v>
      </c>
      <c r="AH965" t="s">
        <v>49</v>
      </c>
      <c r="AI965">
        <v>580</v>
      </c>
    </row>
    <row r="966" spans="1:35" hidden="1" x14ac:dyDescent="0.25">
      <c r="A966" t="s">
        <v>34</v>
      </c>
      <c r="B966" t="s">
        <v>35</v>
      </c>
      <c r="C966" t="s">
        <v>623</v>
      </c>
      <c r="D966">
        <v>18095074</v>
      </c>
      <c r="E966" t="s">
        <v>624</v>
      </c>
      <c r="F966">
        <v>9849</v>
      </c>
      <c r="G966" s="1">
        <v>44366</v>
      </c>
      <c r="H966" s="1"/>
      <c r="I966" s="1">
        <v>44089</v>
      </c>
      <c r="J966" t="s">
        <v>93</v>
      </c>
      <c r="N966" t="s">
        <v>52</v>
      </c>
      <c r="O966" t="s">
        <v>40</v>
      </c>
      <c r="P966" t="s">
        <v>54</v>
      </c>
      <c r="Q966" t="s">
        <v>1437</v>
      </c>
      <c r="R966" t="s">
        <v>172</v>
      </c>
      <c r="S966" t="s">
        <v>172</v>
      </c>
      <c r="T966" t="s">
        <v>44</v>
      </c>
      <c r="U966">
        <v>1</v>
      </c>
      <c r="V966" t="s">
        <v>42</v>
      </c>
      <c r="W966" t="s">
        <v>42</v>
      </c>
      <c r="X966" t="s">
        <v>42</v>
      </c>
      <c r="Y966" t="s">
        <v>42</v>
      </c>
      <c r="AA966" t="s">
        <v>625</v>
      </c>
      <c r="AB966" t="s">
        <v>73</v>
      </c>
      <c r="AC966" t="s">
        <v>74</v>
      </c>
      <c r="AD966" t="s">
        <v>46</v>
      </c>
      <c r="AE966">
        <v>2019</v>
      </c>
      <c r="AF966" t="s">
        <v>47</v>
      </c>
      <c r="AG966" t="s">
        <v>48</v>
      </c>
      <c r="AH966" t="s">
        <v>49</v>
      </c>
      <c r="AI966">
        <v>277</v>
      </c>
    </row>
    <row r="967" spans="1:35" hidden="1" x14ac:dyDescent="0.25">
      <c r="A967" t="s">
        <v>34</v>
      </c>
      <c r="B967" t="s">
        <v>35</v>
      </c>
      <c r="C967" t="s">
        <v>960</v>
      </c>
      <c r="D967">
        <v>18095019</v>
      </c>
      <c r="E967" t="s">
        <v>961</v>
      </c>
      <c r="F967">
        <v>21928</v>
      </c>
      <c r="G967" s="1">
        <v>44383</v>
      </c>
      <c r="H967" s="1">
        <v>43966</v>
      </c>
      <c r="I967" s="1">
        <v>43966</v>
      </c>
      <c r="J967" t="s">
        <v>51</v>
      </c>
      <c r="N967" t="s">
        <v>52</v>
      </c>
      <c r="O967" t="s">
        <v>40</v>
      </c>
      <c r="P967" t="s">
        <v>962</v>
      </c>
      <c r="Q967" t="s">
        <v>1437</v>
      </c>
      <c r="R967" t="s">
        <v>142</v>
      </c>
      <c r="S967" t="s">
        <v>142</v>
      </c>
      <c r="T967" t="s">
        <v>44</v>
      </c>
      <c r="U967">
        <v>1</v>
      </c>
      <c r="V967" t="s">
        <v>42</v>
      </c>
      <c r="W967" t="s">
        <v>42</v>
      </c>
      <c r="X967" t="s">
        <v>42</v>
      </c>
      <c r="Y967" t="s">
        <v>42</v>
      </c>
      <c r="AB967" t="s">
        <v>48</v>
      </c>
      <c r="AC967" t="s">
        <v>58</v>
      </c>
      <c r="AD967" t="s">
        <v>46</v>
      </c>
      <c r="AE967">
        <v>2019</v>
      </c>
      <c r="AF967" t="s">
        <v>47</v>
      </c>
      <c r="AG967" t="s">
        <v>48</v>
      </c>
      <c r="AH967" t="s">
        <v>49</v>
      </c>
      <c r="AI967">
        <v>417</v>
      </c>
    </row>
    <row r="968" spans="1:35" hidden="1" x14ac:dyDescent="0.25">
      <c r="A968" t="s">
        <v>34</v>
      </c>
      <c r="B968" t="s">
        <v>35</v>
      </c>
      <c r="C968" t="s">
        <v>493</v>
      </c>
      <c r="D968">
        <v>18095040</v>
      </c>
      <c r="E968" t="s">
        <v>494</v>
      </c>
      <c r="F968">
        <v>30272</v>
      </c>
      <c r="G968" s="1">
        <v>44312</v>
      </c>
      <c r="H968" s="1"/>
      <c r="I968" s="1">
        <v>43721</v>
      </c>
      <c r="J968" t="s">
        <v>38</v>
      </c>
      <c r="N968" t="s">
        <v>39</v>
      </c>
      <c r="O968" t="s">
        <v>40</v>
      </c>
      <c r="P968" t="s">
        <v>41</v>
      </c>
      <c r="Q968" t="s">
        <v>1437</v>
      </c>
      <c r="R968" t="s">
        <v>63</v>
      </c>
      <c r="S968" t="s">
        <v>375</v>
      </c>
      <c r="T968" t="s">
        <v>64</v>
      </c>
      <c r="U968">
        <v>1</v>
      </c>
      <c r="V968" t="s">
        <v>49</v>
      </c>
      <c r="W968" t="s">
        <v>42</v>
      </c>
      <c r="X968" t="s">
        <v>49</v>
      </c>
      <c r="Y968" t="s">
        <v>42</v>
      </c>
      <c r="Z968" t="s">
        <v>83</v>
      </c>
      <c r="AB968" t="s">
        <v>301</v>
      </c>
      <c r="AC968" t="s">
        <v>45</v>
      </c>
      <c r="AD968" t="s">
        <v>46</v>
      </c>
      <c r="AE968">
        <v>2019</v>
      </c>
      <c r="AF968" t="s">
        <v>47</v>
      </c>
      <c r="AG968" t="s">
        <v>48</v>
      </c>
      <c r="AH968" t="s">
        <v>49</v>
      </c>
      <c r="AI968">
        <v>591</v>
      </c>
    </row>
    <row r="969" spans="1:35" hidden="1" x14ac:dyDescent="0.25">
      <c r="A969" t="s">
        <v>34</v>
      </c>
      <c r="B969" t="s">
        <v>35</v>
      </c>
      <c r="C969" t="s">
        <v>502</v>
      </c>
      <c r="D969">
        <v>18095126</v>
      </c>
      <c r="E969" t="s">
        <v>503</v>
      </c>
      <c r="F969">
        <v>30745</v>
      </c>
      <c r="G969" s="1">
        <v>44383</v>
      </c>
      <c r="H969" s="1"/>
      <c r="I969" s="1">
        <v>43721</v>
      </c>
      <c r="J969" t="s">
        <v>51</v>
      </c>
      <c r="N969" t="s">
        <v>39</v>
      </c>
      <c r="O969" t="s">
        <v>53</v>
      </c>
      <c r="P969" t="s">
        <v>41</v>
      </c>
      <c r="Q969" t="s">
        <v>1437</v>
      </c>
      <c r="R969" t="s">
        <v>63</v>
      </c>
      <c r="S969" t="s">
        <v>1028</v>
      </c>
      <c r="T969" t="s">
        <v>90</v>
      </c>
      <c r="U969">
        <v>1</v>
      </c>
      <c r="V969" t="s">
        <v>42</v>
      </c>
      <c r="W969" t="s">
        <v>42</v>
      </c>
      <c r="X969" t="s">
        <v>42</v>
      </c>
      <c r="Y969" t="s">
        <v>42</v>
      </c>
      <c r="AB969" t="s">
        <v>48</v>
      </c>
      <c r="AC969" t="s">
        <v>58</v>
      </c>
      <c r="AD969" t="s">
        <v>46</v>
      </c>
      <c r="AE969">
        <v>2019</v>
      </c>
      <c r="AF969" t="s">
        <v>47</v>
      </c>
      <c r="AG969" t="s">
        <v>48</v>
      </c>
      <c r="AH969" t="s">
        <v>49</v>
      </c>
      <c r="AI969">
        <v>662</v>
      </c>
    </row>
    <row r="970" spans="1:35" hidden="1" x14ac:dyDescent="0.25">
      <c r="A970" t="s">
        <v>34</v>
      </c>
      <c r="B970" t="s">
        <v>35</v>
      </c>
      <c r="C970" t="s">
        <v>159</v>
      </c>
      <c r="D970">
        <v>19075098</v>
      </c>
      <c r="E970" t="s">
        <v>160</v>
      </c>
      <c r="F970">
        <v>14249</v>
      </c>
      <c r="G970" s="1">
        <v>44438</v>
      </c>
      <c r="H970" s="1">
        <v>43808</v>
      </c>
      <c r="I970" s="1">
        <v>43808</v>
      </c>
      <c r="J970" t="s">
        <v>51</v>
      </c>
      <c r="N970" t="s">
        <v>52</v>
      </c>
      <c r="O970" t="s">
        <v>40</v>
      </c>
      <c r="P970" t="s">
        <v>70</v>
      </c>
      <c r="Q970" t="s">
        <v>1437</v>
      </c>
      <c r="R970" t="s">
        <v>63</v>
      </c>
      <c r="S970" t="s">
        <v>1029</v>
      </c>
      <c r="T970" t="s">
        <v>67</v>
      </c>
      <c r="U970">
        <v>1</v>
      </c>
      <c r="V970" t="s">
        <v>42</v>
      </c>
      <c r="W970" t="s">
        <v>42</v>
      </c>
      <c r="X970" t="s">
        <v>42</v>
      </c>
      <c r="Y970" t="s">
        <v>42</v>
      </c>
      <c r="AB970" t="s">
        <v>48</v>
      </c>
      <c r="AC970" t="s">
        <v>58</v>
      </c>
      <c r="AH970" t="s">
        <v>49</v>
      </c>
      <c r="AI970">
        <v>630</v>
      </c>
    </row>
    <row r="971" spans="1:35" hidden="1" x14ac:dyDescent="0.25">
      <c r="A971" t="s">
        <v>34</v>
      </c>
      <c r="B971" t="s">
        <v>35</v>
      </c>
      <c r="C971" t="s">
        <v>284</v>
      </c>
      <c r="D971">
        <v>19075164</v>
      </c>
      <c r="E971" t="s">
        <v>285</v>
      </c>
      <c r="F971">
        <v>30151</v>
      </c>
      <c r="G971" s="1">
        <v>44383</v>
      </c>
      <c r="H971" s="1"/>
      <c r="I971" s="1">
        <v>43818</v>
      </c>
      <c r="J971" t="s">
        <v>51</v>
      </c>
      <c r="N971" t="s">
        <v>52</v>
      </c>
      <c r="O971" t="s">
        <v>40</v>
      </c>
      <c r="P971" t="s">
        <v>236</v>
      </c>
      <c r="Q971" t="s">
        <v>1437</v>
      </c>
      <c r="R971" t="s">
        <v>233</v>
      </c>
      <c r="S971" t="s">
        <v>233</v>
      </c>
      <c r="T971" t="s">
        <v>44</v>
      </c>
      <c r="U971">
        <v>1</v>
      </c>
      <c r="V971" t="s">
        <v>42</v>
      </c>
      <c r="W971" t="s">
        <v>42</v>
      </c>
      <c r="X971" t="s">
        <v>42</v>
      </c>
      <c r="Y971" t="s">
        <v>42</v>
      </c>
      <c r="AB971" t="s">
        <v>48</v>
      </c>
      <c r="AC971" t="s">
        <v>58</v>
      </c>
      <c r="AD971" t="s">
        <v>46</v>
      </c>
      <c r="AE971">
        <v>2019</v>
      </c>
      <c r="AF971" t="s">
        <v>47</v>
      </c>
      <c r="AG971" t="s">
        <v>48</v>
      </c>
      <c r="AH971" t="s">
        <v>49</v>
      </c>
      <c r="AI971">
        <v>565</v>
      </c>
    </row>
    <row r="972" spans="1:35" hidden="1" x14ac:dyDescent="0.25">
      <c r="A972" t="s">
        <v>34</v>
      </c>
      <c r="B972" t="s">
        <v>35</v>
      </c>
      <c r="C972" t="s">
        <v>432</v>
      </c>
      <c r="D972">
        <v>19075192</v>
      </c>
      <c r="E972" t="s">
        <v>433</v>
      </c>
      <c r="F972">
        <v>4230</v>
      </c>
      <c r="G972" s="1">
        <v>44383</v>
      </c>
      <c r="H972" s="1"/>
      <c r="I972" s="1">
        <v>44189</v>
      </c>
      <c r="J972" t="s">
        <v>516</v>
      </c>
      <c r="N972" t="s">
        <v>52</v>
      </c>
      <c r="O972" t="s">
        <v>53</v>
      </c>
      <c r="P972" t="s">
        <v>575</v>
      </c>
      <c r="Q972" t="s">
        <v>1437</v>
      </c>
      <c r="R972" t="s">
        <v>63</v>
      </c>
      <c r="S972" t="s">
        <v>1030</v>
      </c>
      <c r="T972" t="s">
        <v>256</v>
      </c>
      <c r="U972">
        <v>1</v>
      </c>
      <c r="V972" t="s">
        <v>42</v>
      </c>
      <c r="W972" t="s">
        <v>42</v>
      </c>
      <c r="X972" t="s">
        <v>42</v>
      </c>
      <c r="Y972" t="s">
        <v>42</v>
      </c>
      <c r="AB972" t="s">
        <v>48</v>
      </c>
      <c r="AC972" t="s">
        <v>58</v>
      </c>
      <c r="AD972" t="s">
        <v>46</v>
      </c>
      <c r="AE972">
        <v>2019</v>
      </c>
      <c r="AF972" t="s">
        <v>47</v>
      </c>
      <c r="AG972" t="s">
        <v>48</v>
      </c>
      <c r="AH972" t="s">
        <v>49</v>
      </c>
      <c r="AI972">
        <v>194</v>
      </c>
    </row>
    <row r="973" spans="1:35" hidden="1" x14ac:dyDescent="0.25">
      <c r="A973" t="s">
        <v>34</v>
      </c>
      <c r="B973" t="s">
        <v>35</v>
      </c>
      <c r="C973" t="s">
        <v>912</v>
      </c>
      <c r="D973">
        <v>19075109</v>
      </c>
      <c r="E973" t="s">
        <v>913</v>
      </c>
      <c r="F973">
        <v>7617</v>
      </c>
      <c r="G973" s="1">
        <v>44383</v>
      </c>
      <c r="H973" s="1"/>
      <c r="I973" s="1">
        <v>43808</v>
      </c>
      <c r="J973" t="s">
        <v>93</v>
      </c>
      <c r="N973" t="s">
        <v>52</v>
      </c>
      <c r="O973" t="s">
        <v>53</v>
      </c>
      <c r="P973" t="s">
        <v>70</v>
      </c>
      <c r="Q973" t="s">
        <v>1436</v>
      </c>
      <c r="R973" t="s">
        <v>63</v>
      </c>
      <c r="S973" t="s">
        <v>768</v>
      </c>
      <c r="T973" t="s">
        <v>67</v>
      </c>
      <c r="U973">
        <v>1</v>
      </c>
      <c r="V973" t="s">
        <v>42</v>
      </c>
      <c r="W973" t="s">
        <v>42</v>
      </c>
      <c r="X973" t="s">
        <v>42</v>
      </c>
      <c r="Y973" t="s">
        <v>42</v>
      </c>
      <c r="AB973" t="s">
        <v>73</v>
      </c>
      <c r="AC973" t="s">
        <v>74</v>
      </c>
      <c r="AD973" t="s">
        <v>46</v>
      </c>
      <c r="AE973">
        <v>2019</v>
      </c>
      <c r="AF973" t="s">
        <v>47</v>
      </c>
      <c r="AG973" t="s">
        <v>48</v>
      </c>
      <c r="AH973" t="s">
        <v>49</v>
      </c>
      <c r="AI973">
        <v>575</v>
      </c>
    </row>
    <row r="974" spans="1:35" hidden="1" x14ac:dyDescent="0.25">
      <c r="A974" t="s">
        <v>34</v>
      </c>
      <c r="B974" t="s">
        <v>35</v>
      </c>
      <c r="C974" t="s">
        <v>159</v>
      </c>
      <c r="D974">
        <v>19075098</v>
      </c>
      <c r="E974" t="s">
        <v>160</v>
      </c>
      <c r="F974">
        <v>14249</v>
      </c>
      <c r="G974" s="1">
        <v>44446</v>
      </c>
      <c r="H974" s="1">
        <v>43808</v>
      </c>
      <c r="I974" s="1">
        <v>43808</v>
      </c>
      <c r="J974" t="s">
        <v>51</v>
      </c>
      <c r="N974" t="s">
        <v>52</v>
      </c>
      <c r="O974" t="s">
        <v>40</v>
      </c>
      <c r="P974" t="s">
        <v>70</v>
      </c>
      <c r="Q974" t="s">
        <v>1437</v>
      </c>
      <c r="R974" t="s">
        <v>105</v>
      </c>
      <c r="S974" t="s">
        <v>105</v>
      </c>
      <c r="T974" t="s">
        <v>44</v>
      </c>
      <c r="U974">
        <v>1</v>
      </c>
      <c r="V974" t="s">
        <v>42</v>
      </c>
      <c r="W974" t="s">
        <v>42</v>
      </c>
      <c r="X974" t="s">
        <v>42</v>
      </c>
      <c r="Y974" t="s">
        <v>42</v>
      </c>
      <c r="AB974" t="s">
        <v>48</v>
      </c>
      <c r="AC974" t="s">
        <v>58</v>
      </c>
      <c r="AH974" t="s">
        <v>49</v>
      </c>
      <c r="AI974">
        <v>638</v>
      </c>
    </row>
    <row r="975" spans="1:35" hidden="1" x14ac:dyDescent="0.25">
      <c r="A975" t="s">
        <v>34</v>
      </c>
      <c r="B975" t="s">
        <v>35</v>
      </c>
      <c r="C975" t="s">
        <v>426</v>
      </c>
      <c r="D975">
        <v>18043051</v>
      </c>
      <c r="E975" t="s">
        <v>427</v>
      </c>
      <c r="F975">
        <v>7400</v>
      </c>
      <c r="G975" s="1">
        <v>44378</v>
      </c>
      <c r="H975" s="1"/>
      <c r="I975" s="1">
        <v>44105</v>
      </c>
      <c r="J975" t="s">
        <v>69</v>
      </c>
      <c r="N975" t="s">
        <v>52</v>
      </c>
      <c r="O975" t="s">
        <v>53</v>
      </c>
      <c r="P975" t="s">
        <v>99</v>
      </c>
      <c r="Q975" t="s">
        <v>1437</v>
      </c>
      <c r="R975" t="s">
        <v>63</v>
      </c>
      <c r="S975" t="s">
        <v>1031</v>
      </c>
      <c r="T975" t="s">
        <v>67</v>
      </c>
      <c r="U975">
        <v>1</v>
      </c>
      <c r="V975" t="s">
        <v>42</v>
      </c>
      <c r="W975" t="s">
        <v>42</v>
      </c>
      <c r="X975" t="s">
        <v>42</v>
      </c>
      <c r="Y975" t="s">
        <v>42</v>
      </c>
      <c r="AB975" t="s">
        <v>73</v>
      </c>
      <c r="AC975" t="s">
        <v>74</v>
      </c>
      <c r="AD975" t="s">
        <v>46</v>
      </c>
      <c r="AE975">
        <v>2019</v>
      </c>
      <c r="AF975" t="s">
        <v>100</v>
      </c>
      <c r="AG975" t="s">
        <v>48</v>
      </c>
      <c r="AH975" t="s">
        <v>49</v>
      </c>
      <c r="AI975">
        <v>273</v>
      </c>
    </row>
    <row r="976" spans="1:35" hidden="1" x14ac:dyDescent="0.25">
      <c r="A976" t="s">
        <v>34</v>
      </c>
      <c r="B976" t="s">
        <v>35</v>
      </c>
      <c r="C976" t="s">
        <v>426</v>
      </c>
      <c r="D976">
        <v>18043051</v>
      </c>
      <c r="E976" t="s">
        <v>427</v>
      </c>
      <c r="F976">
        <v>7400</v>
      </c>
      <c r="G976" s="1">
        <v>44378</v>
      </c>
      <c r="H976" s="1"/>
      <c r="I976" s="1">
        <v>44105</v>
      </c>
      <c r="J976" t="s">
        <v>69</v>
      </c>
      <c r="N976" t="s">
        <v>52</v>
      </c>
      <c r="O976" t="s">
        <v>53</v>
      </c>
      <c r="P976" t="s">
        <v>99</v>
      </c>
      <c r="Q976" t="s">
        <v>1437</v>
      </c>
      <c r="R976" t="s">
        <v>63</v>
      </c>
      <c r="S976" t="s">
        <v>1032</v>
      </c>
      <c r="T976" t="s">
        <v>151</v>
      </c>
      <c r="U976">
        <v>1</v>
      </c>
      <c r="V976" t="s">
        <v>42</v>
      </c>
      <c r="W976" t="s">
        <v>42</v>
      </c>
      <c r="X976" t="s">
        <v>42</v>
      </c>
      <c r="Y976" t="s">
        <v>42</v>
      </c>
      <c r="AB976" t="s">
        <v>73</v>
      </c>
      <c r="AC976" t="s">
        <v>74</v>
      </c>
      <c r="AD976" t="s">
        <v>46</v>
      </c>
      <c r="AE976">
        <v>2019</v>
      </c>
      <c r="AF976" t="s">
        <v>100</v>
      </c>
      <c r="AG976" t="s">
        <v>48</v>
      </c>
      <c r="AH976" t="s">
        <v>49</v>
      </c>
      <c r="AI976">
        <v>273</v>
      </c>
    </row>
    <row r="977" spans="1:35" hidden="1" x14ac:dyDescent="0.25">
      <c r="A977" t="s">
        <v>34</v>
      </c>
      <c r="B977" t="s">
        <v>35</v>
      </c>
      <c r="C977" t="s">
        <v>426</v>
      </c>
      <c r="D977">
        <v>18043051</v>
      </c>
      <c r="E977" t="s">
        <v>427</v>
      </c>
      <c r="F977">
        <v>7400</v>
      </c>
      <c r="G977" s="1">
        <v>44378</v>
      </c>
      <c r="H977" s="1"/>
      <c r="I977" s="1">
        <v>44105</v>
      </c>
      <c r="J977" t="s">
        <v>69</v>
      </c>
      <c r="N977" t="s">
        <v>52</v>
      </c>
      <c r="O977" t="s">
        <v>53</v>
      </c>
      <c r="P977" t="s">
        <v>99</v>
      </c>
      <c r="Q977" t="s">
        <v>1437</v>
      </c>
      <c r="R977" t="s">
        <v>63</v>
      </c>
      <c r="S977" t="s">
        <v>716</v>
      </c>
      <c r="T977" t="s">
        <v>151</v>
      </c>
      <c r="U977">
        <v>1</v>
      </c>
      <c r="V977" t="s">
        <v>42</v>
      </c>
      <c r="W977" t="s">
        <v>42</v>
      </c>
      <c r="X977" t="s">
        <v>42</v>
      </c>
      <c r="Y977" t="s">
        <v>42</v>
      </c>
      <c r="AB977" t="s">
        <v>73</v>
      </c>
      <c r="AC977" t="s">
        <v>74</v>
      </c>
      <c r="AD977" t="s">
        <v>46</v>
      </c>
      <c r="AE977">
        <v>2019</v>
      </c>
      <c r="AF977" t="s">
        <v>100</v>
      </c>
      <c r="AG977" t="s">
        <v>48</v>
      </c>
      <c r="AH977" t="s">
        <v>49</v>
      </c>
      <c r="AI977">
        <v>273</v>
      </c>
    </row>
    <row r="978" spans="1:35" hidden="1" x14ac:dyDescent="0.25">
      <c r="A978" t="s">
        <v>34</v>
      </c>
      <c r="B978" t="s">
        <v>35</v>
      </c>
      <c r="C978" t="s">
        <v>369</v>
      </c>
      <c r="D978">
        <v>18043068</v>
      </c>
      <c r="E978" t="s">
        <v>370</v>
      </c>
      <c r="F978">
        <v>1726</v>
      </c>
      <c r="G978" s="1">
        <v>44376</v>
      </c>
      <c r="H978" s="1">
        <v>43815</v>
      </c>
      <c r="I978" s="1">
        <v>44270</v>
      </c>
      <c r="J978" t="s">
        <v>93</v>
      </c>
      <c r="N978" t="s">
        <v>52</v>
      </c>
      <c r="O978" t="s">
        <v>53</v>
      </c>
      <c r="P978" t="s">
        <v>112</v>
      </c>
      <c r="Q978" t="s">
        <v>1436</v>
      </c>
      <c r="R978" t="s">
        <v>63</v>
      </c>
      <c r="S978" t="s">
        <v>1033</v>
      </c>
      <c r="T978" t="s">
        <v>64</v>
      </c>
      <c r="U978">
        <v>1</v>
      </c>
      <c r="V978" t="s">
        <v>42</v>
      </c>
      <c r="W978" t="s">
        <v>42</v>
      </c>
      <c r="X978" t="s">
        <v>49</v>
      </c>
      <c r="Y978" t="s">
        <v>42</v>
      </c>
      <c r="Z978" t="s">
        <v>83</v>
      </c>
      <c r="AB978" t="s">
        <v>73</v>
      </c>
      <c r="AC978" t="s">
        <v>74</v>
      </c>
      <c r="AD978" t="s">
        <v>46</v>
      </c>
      <c r="AE978">
        <v>2019</v>
      </c>
      <c r="AF978" t="s">
        <v>47</v>
      </c>
      <c r="AG978" t="s">
        <v>48</v>
      </c>
      <c r="AH978" t="s">
        <v>49</v>
      </c>
      <c r="AI978">
        <v>106</v>
      </c>
    </row>
    <row r="979" spans="1:35" hidden="1" x14ac:dyDescent="0.25">
      <c r="A979" t="s">
        <v>34</v>
      </c>
      <c r="B979" t="s">
        <v>35</v>
      </c>
      <c r="C979" t="s">
        <v>442</v>
      </c>
      <c r="D979">
        <v>18095132</v>
      </c>
      <c r="E979" t="s">
        <v>443</v>
      </c>
      <c r="F979">
        <v>28708</v>
      </c>
      <c r="G979" s="1">
        <v>44377</v>
      </c>
      <c r="H979" s="1"/>
      <c r="I979" s="1">
        <v>43721</v>
      </c>
      <c r="J979" t="s">
        <v>51</v>
      </c>
      <c r="N979" t="s">
        <v>39</v>
      </c>
      <c r="O979" t="s">
        <v>53</v>
      </c>
      <c r="P979" t="s">
        <v>41</v>
      </c>
      <c r="Q979" t="s">
        <v>1437</v>
      </c>
      <c r="R979" t="s">
        <v>63</v>
      </c>
      <c r="S979" t="s">
        <v>1034</v>
      </c>
      <c r="T979" t="s">
        <v>64</v>
      </c>
      <c r="U979">
        <v>1</v>
      </c>
      <c r="V979" t="s">
        <v>49</v>
      </c>
      <c r="W979" t="s">
        <v>42</v>
      </c>
      <c r="X979" t="s">
        <v>49</v>
      </c>
      <c r="Y979" t="s">
        <v>42</v>
      </c>
      <c r="Z979" t="s">
        <v>83</v>
      </c>
      <c r="AA979" t="s">
        <v>1035</v>
      </c>
      <c r="AB979" t="s">
        <v>48</v>
      </c>
      <c r="AC979" t="s">
        <v>58</v>
      </c>
      <c r="AD979" t="s">
        <v>46</v>
      </c>
      <c r="AE979">
        <v>2019</v>
      </c>
      <c r="AF979" t="s">
        <v>47</v>
      </c>
      <c r="AG979" t="s">
        <v>48</v>
      </c>
      <c r="AH979" t="s">
        <v>49</v>
      </c>
      <c r="AI979">
        <v>656</v>
      </c>
    </row>
    <row r="980" spans="1:35" hidden="1" x14ac:dyDescent="0.25">
      <c r="A980" t="s">
        <v>34</v>
      </c>
      <c r="B980" t="s">
        <v>35</v>
      </c>
      <c r="C980" t="s">
        <v>442</v>
      </c>
      <c r="D980">
        <v>18095132</v>
      </c>
      <c r="E980" t="s">
        <v>443</v>
      </c>
      <c r="F980">
        <v>28708</v>
      </c>
      <c r="G980" s="1">
        <v>44377</v>
      </c>
      <c r="H980" s="1"/>
      <c r="I980" s="1">
        <v>43721</v>
      </c>
      <c r="J980" t="s">
        <v>51</v>
      </c>
      <c r="N980" t="s">
        <v>39</v>
      </c>
      <c r="O980" t="s">
        <v>53</v>
      </c>
      <c r="P980" t="s">
        <v>41</v>
      </c>
      <c r="Q980" t="s">
        <v>1437</v>
      </c>
      <c r="R980" t="s">
        <v>63</v>
      </c>
      <c r="S980" t="s">
        <v>972</v>
      </c>
      <c r="T980" t="s">
        <v>64</v>
      </c>
      <c r="U980">
        <v>1</v>
      </c>
      <c r="V980" t="s">
        <v>49</v>
      </c>
      <c r="W980" t="s">
        <v>42</v>
      </c>
      <c r="X980" t="s">
        <v>49</v>
      </c>
      <c r="Y980" t="s">
        <v>42</v>
      </c>
      <c r="Z980" t="s">
        <v>83</v>
      </c>
      <c r="AA980" t="s">
        <v>1035</v>
      </c>
      <c r="AB980" t="s">
        <v>48</v>
      </c>
      <c r="AC980" t="s">
        <v>58</v>
      </c>
      <c r="AD980" t="s">
        <v>46</v>
      </c>
      <c r="AE980">
        <v>2019</v>
      </c>
      <c r="AF980" t="s">
        <v>47</v>
      </c>
      <c r="AG980" t="s">
        <v>48</v>
      </c>
      <c r="AH980" t="s">
        <v>49</v>
      </c>
      <c r="AI980">
        <v>656</v>
      </c>
    </row>
    <row r="981" spans="1:35" hidden="1" x14ac:dyDescent="0.25">
      <c r="A981" t="s">
        <v>34</v>
      </c>
      <c r="B981" t="s">
        <v>35</v>
      </c>
      <c r="C981" t="s">
        <v>228</v>
      </c>
      <c r="D981">
        <v>19075123</v>
      </c>
      <c r="E981" t="s">
        <v>229</v>
      </c>
      <c r="F981">
        <v>9098</v>
      </c>
      <c r="G981" s="1">
        <v>44028</v>
      </c>
      <c r="H981" s="1">
        <v>43818</v>
      </c>
      <c r="I981" s="1">
        <v>43818</v>
      </c>
      <c r="J981" t="s">
        <v>51</v>
      </c>
      <c r="K981" s="2" t="s">
        <v>484</v>
      </c>
      <c r="L981" t="s">
        <v>485</v>
      </c>
      <c r="M981">
        <v>1</v>
      </c>
      <c r="N981" t="s">
        <v>52</v>
      </c>
      <c r="O981" t="s">
        <v>53</v>
      </c>
      <c r="P981" t="s">
        <v>236</v>
      </c>
      <c r="Q981" t="s">
        <v>1436</v>
      </c>
      <c r="R981" t="s">
        <v>63</v>
      </c>
      <c r="S981" t="s">
        <v>485</v>
      </c>
      <c r="T981" t="s">
        <v>64</v>
      </c>
      <c r="U981">
        <v>1</v>
      </c>
      <c r="V981" t="s">
        <v>49</v>
      </c>
      <c r="W981" t="s">
        <v>49</v>
      </c>
      <c r="X981" t="s">
        <v>42</v>
      </c>
      <c r="Y981" t="s">
        <v>42</v>
      </c>
      <c r="Z981" t="s">
        <v>65</v>
      </c>
      <c r="AB981" t="s">
        <v>48</v>
      </c>
      <c r="AC981" t="s">
        <v>58</v>
      </c>
      <c r="AD981" t="s">
        <v>46</v>
      </c>
      <c r="AE981">
        <v>2019</v>
      </c>
      <c r="AF981" t="s">
        <v>47</v>
      </c>
      <c r="AG981" t="s">
        <v>48</v>
      </c>
      <c r="AH981" t="s">
        <v>49</v>
      </c>
      <c r="AI981">
        <v>210</v>
      </c>
    </row>
    <row r="982" spans="1:35" hidden="1" x14ac:dyDescent="0.25">
      <c r="A982" t="s">
        <v>34</v>
      </c>
      <c r="B982" t="s">
        <v>35</v>
      </c>
      <c r="C982" t="s">
        <v>934</v>
      </c>
      <c r="D982">
        <v>19075062</v>
      </c>
      <c r="E982" t="s">
        <v>935</v>
      </c>
      <c r="F982">
        <v>31546</v>
      </c>
      <c r="G982" s="1">
        <v>44377</v>
      </c>
      <c r="H982" s="1"/>
      <c r="I982" s="1">
        <v>43983</v>
      </c>
      <c r="J982" t="s">
        <v>51</v>
      </c>
      <c r="N982" t="s">
        <v>52</v>
      </c>
      <c r="O982" t="s">
        <v>40</v>
      </c>
      <c r="P982" t="s">
        <v>259</v>
      </c>
      <c r="Q982" t="s">
        <v>1437</v>
      </c>
      <c r="R982" t="s">
        <v>63</v>
      </c>
      <c r="S982" t="s">
        <v>733</v>
      </c>
      <c r="T982" t="s">
        <v>64</v>
      </c>
      <c r="U982">
        <v>1</v>
      </c>
      <c r="V982" t="s">
        <v>49</v>
      </c>
      <c r="W982" t="s">
        <v>49</v>
      </c>
      <c r="X982" t="s">
        <v>42</v>
      </c>
      <c r="Y982" t="s">
        <v>42</v>
      </c>
      <c r="Z982" t="s">
        <v>65</v>
      </c>
      <c r="AA982" t="s">
        <v>1036</v>
      </c>
      <c r="AB982" t="s">
        <v>48</v>
      </c>
      <c r="AC982" t="s">
        <v>58</v>
      </c>
      <c r="AD982" t="s">
        <v>46</v>
      </c>
      <c r="AE982">
        <v>2019</v>
      </c>
      <c r="AF982" t="s">
        <v>47</v>
      </c>
      <c r="AG982" t="s">
        <v>48</v>
      </c>
      <c r="AH982" t="s">
        <v>49</v>
      </c>
      <c r="AI982">
        <v>394</v>
      </c>
    </row>
    <row r="983" spans="1:35" hidden="1" x14ac:dyDescent="0.25">
      <c r="A983" t="s">
        <v>34</v>
      </c>
      <c r="B983" t="s">
        <v>35</v>
      </c>
      <c r="C983" t="s">
        <v>934</v>
      </c>
      <c r="D983">
        <v>19075062</v>
      </c>
      <c r="E983" t="s">
        <v>935</v>
      </c>
      <c r="F983">
        <v>31546</v>
      </c>
      <c r="G983" s="1">
        <v>44377</v>
      </c>
      <c r="H983" s="1"/>
      <c r="I983" s="1">
        <v>43983</v>
      </c>
      <c r="J983" t="s">
        <v>51</v>
      </c>
      <c r="N983" t="s">
        <v>52</v>
      </c>
      <c r="O983" t="s">
        <v>40</v>
      </c>
      <c r="P983" t="s">
        <v>259</v>
      </c>
      <c r="Q983" t="s">
        <v>1437</v>
      </c>
      <c r="R983" t="s">
        <v>233</v>
      </c>
      <c r="S983" t="s">
        <v>233</v>
      </c>
      <c r="T983" t="s">
        <v>44</v>
      </c>
      <c r="U983">
        <v>1</v>
      </c>
      <c r="V983" t="s">
        <v>42</v>
      </c>
      <c r="W983" t="s">
        <v>42</v>
      </c>
      <c r="X983" t="s">
        <v>42</v>
      </c>
      <c r="Y983" t="s">
        <v>42</v>
      </c>
      <c r="AB983" t="s">
        <v>48</v>
      </c>
      <c r="AC983" t="s">
        <v>58</v>
      </c>
      <c r="AD983" t="s">
        <v>46</v>
      </c>
      <c r="AE983">
        <v>2019</v>
      </c>
      <c r="AF983" t="s">
        <v>47</v>
      </c>
      <c r="AG983" t="s">
        <v>48</v>
      </c>
      <c r="AH983" t="s">
        <v>49</v>
      </c>
      <c r="AI983">
        <v>394</v>
      </c>
    </row>
    <row r="984" spans="1:35" s="18" customFormat="1" hidden="1" x14ac:dyDescent="0.25">
      <c r="A984" s="18" t="s">
        <v>34</v>
      </c>
      <c r="B984" s="18" t="s">
        <v>35</v>
      </c>
      <c r="C984" s="18" t="s">
        <v>934</v>
      </c>
      <c r="D984" s="18">
        <v>19075062</v>
      </c>
      <c r="E984" s="18" t="s">
        <v>935</v>
      </c>
      <c r="F984" s="18">
        <v>31546</v>
      </c>
      <c r="G984" s="19">
        <v>44377</v>
      </c>
      <c r="H984" s="19"/>
      <c r="I984" s="19">
        <v>43983</v>
      </c>
      <c r="J984" s="18" t="s">
        <v>51</v>
      </c>
      <c r="K984" s="20"/>
      <c r="N984" s="18" t="s">
        <v>52</v>
      </c>
      <c r="O984" s="18" t="s">
        <v>40</v>
      </c>
      <c r="P984" s="18" t="s">
        <v>259</v>
      </c>
      <c r="Q984" t="s">
        <v>1437</v>
      </c>
      <c r="R984" s="18" t="s">
        <v>63</v>
      </c>
      <c r="S984" s="18" t="s">
        <v>86</v>
      </c>
      <c r="T984" s="18" t="s">
        <v>64</v>
      </c>
      <c r="U984" s="18">
        <v>1</v>
      </c>
      <c r="V984" s="18" t="s">
        <v>49</v>
      </c>
      <c r="W984" s="18" t="s">
        <v>42</v>
      </c>
      <c r="X984" s="18" t="s">
        <v>49</v>
      </c>
      <c r="Y984" s="18" t="s">
        <v>42</v>
      </c>
      <c r="Z984" s="18" t="s">
        <v>83</v>
      </c>
      <c r="AB984" s="18" t="s">
        <v>48</v>
      </c>
      <c r="AC984" s="18" t="s">
        <v>58</v>
      </c>
      <c r="AD984" s="18" t="s">
        <v>46</v>
      </c>
      <c r="AE984" s="18">
        <v>2019</v>
      </c>
      <c r="AF984" s="18" t="s">
        <v>47</v>
      </c>
      <c r="AG984" s="18" t="s">
        <v>48</v>
      </c>
      <c r="AH984" s="18" t="s">
        <v>49</v>
      </c>
      <c r="AI984" s="18">
        <v>394</v>
      </c>
    </row>
    <row r="985" spans="1:35" hidden="1" x14ac:dyDescent="0.25">
      <c r="A985" t="s">
        <v>34</v>
      </c>
      <c r="B985" t="s">
        <v>35</v>
      </c>
      <c r="C985" t="s">
        <v>657</v>
      </c>
      <c r="D985">
        <v>19075129</v>
      </c>
      <c r="E985" t="s">
        <v>658</v>
      </c>
      <c r="F985">
        <v>2717</v>
      </c>
      <c r="G985" s="1">
        <v>44375</v>
      </c>
      <c r="H985" s="1"/>
      <c r="I985" s="1">
        <v>44270</v>
      </c>
      <c r="J985" t="s">
        <v>93</v>
      </c>
      <c r="N985" t="s">
        <v>52</v>
      </c>
      <c r="O985" t="s">
        <v>40</v>
      </c>
      <c r="P985" t="s">
        <v>112</v>
      </c>
      <c r="Q985" t="s">
        <v>1437</v>
      </c>
      <c r="R985" t="s">
        <v>94</v>
      </c>
      <c r="S985" t="s">
        <v>94</v>
      </c>
      <c r="T985" t="s">
        <v>44</v>
      </c>
      <c r="U985">
        <v>1</v>
      </c>
      <c r="V985" t="s">
        <v>42</v>
      </c>
      <c r="W985" t="s">
        <v>42</v>
      </c>
      <c r="X985" t="s">
        <v>42</v>
      </c>
      <c r="Y985" t="s">
        <v>42</v>
      </c>
      <c r="AB985" t="s">
        <v>73</v>
      </c>
      <c r="AC985" t="s">
        <v>74</v>
      </c>
      <c r="AD985" t="s">
        <v>46</v>
      </c>
      <c r="AE985">
        <v>2019</v>
      </c>
      <c r="AF985" t="s">
        <v>47</v>
      </c>
      <c r="AG985" t="s">
        <v>48</v>
      </c>
      <c r="AH985" t="s">
        <v>49</v>
      </c>
      <c r="AI985">
        <v>105</v>
      </c>
    </row>
    <row r="986" spans="1:35" s="27" customFormat="1" hidden="1" x14ac:dyDescent="0.25">
      <c r="A986" s="27" t="s">
        <v>34</v>
      </c>
      <c r="B986" s="27" t="s">
        <v>35</v>
      </c>
      <c r="C986" s="27" t="s">
        <v>228</v>
      </c>
      <c r="D986" s="27">
        <v>19075123</v>
      </c>
      <c r="E986" s="27" t="s">
        <v>229</v>
      </c>
      <c r="F986" s="27">
        <f>9251-7870</f>
        <v>1381</v>
      </c>
      <c r="G986" s="28">
        <v>44063</v>
      </c>
      <c r="H986" s="28">
        <v>43784</v>
      </c>
      <c r="I986" s="28">
        <v>43818</v>
      </c>
      <c r="J986" s="27" t="s">
        <v>51</v>
      </c>
      <c r="K986" s="29" t="s">
        <v>244</v>
      </c>
      <c r="L986" s="27" t="s">
        <v>245</v>
      </c>
      <c r="M986" s="27">
        <v>1</v>
      </c>
      <c r="N986" s="27" t="s">
        <v>52</v>
      </c>
      <c r="O986" s="27" t="s">
        <v>53</v>
      </c>
      <c r="P986" s="27" t="s">
        <v>236</v>
      </c>
      <c r="Q986" t="s">
        <v>1436</v>
      </c>
      <c r="R986" s="27" t="s">
        <v>63</v>
      </c>
      <c r="S986" s="27" t="s">
        <v>245</v>
      </c>
      <c r="T986" s="27" t="s">
        <v>64</v>
      </c>
      <c r="U986" s="27">
        <v>1</v>
      </c>
      <c r="V986" s="27" t="s">
        <v>49</v>
      </c>
      <c r="W986" s="27" t="s">
        <v>49</v>
      </c>
      <c r="X986" s="27" t="s">
        <v>42</v>
      </c>
      <c r="Y986" s="27" t="s">
        <v>42</v>
      </c>
      <c r="Z986" s="27" t="s">
        <v>65</v>
      </c>
      <c r="AB986" s="27" t="s">
        <v>48</v>
      </c>
      <c r="AC986" s="27" t="s">
        <v>58</v>
      </c>
      <c r="AD986" s="27" t="s">
        <v>46</v>
      </c>
      <c r="AE986" s="27">
        <v>2019</v>
      </c>
      <c r="AF986" s="27" t="s">
        <v>47</v>
      </c>
      <c r="AG986" s="27" t="s">
        <v>48</v>
      </c>
      <c r="AH986" s="27" t="s">
        <v>49</v>
      </c>
      <c r="AI986" s="27">
        <v>245</v>
      </c>
    </row>
    <row r="987" spans="1:35" hidden="1" x14ac:dyDescent="0.25">
      <c r="A987" t="s">
        <v>34</v>
      </c>
      <c r="B987" t="s">
        <v>35</v>
      </c>
      <c r="C987" t="s">
        <v>139</v>
      </c>
      <c r="D987">
        <v>18095090</v>
      </c>
      <c r="E987" t="s">
        <v>140</v>
      </c>
      <c r="F987">
        <v>2630</v>
      </c>
      <c r="G987" s="1">
        <v>44376</v>
      </c>
      <c r="H987" s="1"/>
      <c r="I987" s="1">
        <v>44021</v>
      </c>
      <c r="J987" t="s">
        <v>93</v>
      </c>
      <c r="N987" t="s">
        <v>52</v>
      </c>
      <c r="O987" t="s">
        <v>40</v>
      </c>
      <c r="P987" t="s">
        <v>112</v>
      </c>
      <c r="Q987" t="s">
        <v>1437</v>
      </c>
      <c r="R987" t="s">
        <v>94</v>
      </c>
      <c r="S987" t="s">
        <v>94</v>
      </c>
      <c r="T987" t="s">
        <v>44</v>
      </c>
      <c r="U987">
        <v>1</v>
      </c>
      <c r="V987" t="s">
        <v>42</v>
      </c>
      <c r="W987" t="s">
        <v>42</v>
      </c>
      <c r="X987" t="s">
        <v>42</v>
      </c>
      <c r="Y987" t="s">
        <v>42</v>
      </c>
      <c r="AB987" t="s">
        <v>73</v>
      </c>
      <c r="AC987" t="s">
        <v>74</v>
      </c>
      <c r="AD987" t="s">
        <v>46</v>
      </c>
      <c r="AE987">
        <v>2019</v>
      </c>
      <c r="AF987" t="s">
        <v>47</v>
      </c>
      <c r="AG987" t="s">
        <v>48</v>
      </c>
      <c r="AH987" t="s">
        <v>49</v>
      </c>
      <c r="AI987">
        <v>355</v>
      </c>
    </row>
    <row r="988" spans="1:35" hidden="1" x14ac:dyDescent="0.25">
      <c r="A988" t="s">
        <v>34</v>
      </c>
      <c r="B988" t="s">
        <v>35</v>
      </c>
      <c r="C988" t="s">
        <v>775</v>
      </c>
      <c r="D988">
        <v>19075205</v>
      </c>
      <c r="E988" t="s">
        <v>776</v>
      </c>
      <c r="F988">
        <v>2850</v>
      </c>
      <c r="G988" s="1">
        <v>44372</v>
      </c>
      <c r="H988" s="1"/>
      <c r="I988" s="1">
        <v>44230</v>
      </c>
      <c r="J988" t="s">
        <v>69</v>
      </c>
      <c r="N988" t="s">
        <v>52</v>
      </c>
      <c r="O988" t="s">
        <v>40</v>
      </c>
      <c r="P988" t="s">
        <v>1405</v>
      </c>
      <c r="Q988" t="s">
        <v>1437</v>
      </c>
      <c r="R988" t="s">
        <v>94</v>
      </c>
      <c r="S988" t="s">
        <v>94</v>
      </c>
      <c r="T988" t="s">
        <v>44</v>
      </c>
      <c r="U988">
        <v>1</v>
      </c>
      <c r="V988" t="s">
        <v>42</v>
      </c>
      <c r="W988" t="s">
        <v>42</v>
      </c>
      <c r="X988" t="s">
        <v>42</v>
      </c>
      <c r="Y988" t="s">
        <v>42</v>
      </c>
      <c r="AB988" t="s">
        <v>73</v>
      </c>
      <c r="AC988" t="s">
        <v>74</v>
      </c>
      <c r="AD988" t="s">
        <v>46</v>
      </c>
      <c r="AE988">
        <v>2019</v>
      </c>
      <c r="AF988" t="s">
        <v>333</v>
      </c>
      <c r="AG988" t="s">
        <v>333</v>
      </c>
      <c r="AH988" t="s">
        <v>42</v>
      </c>
      <c r="AI988">
        <v>142</v>
      </c>
    </row>
    <row r="989" spans="1:35" hidden="1" x14ac:dyDescent="0.25">
      <c r="A989" t="s">
        <v>34</v>
      </c>
      <c r="B989" t="s">
        <v>35</v>
      </c>
      <c r="C989" t="s">
        <v>611</v>
      </c>
      <c r="D989">
        <v>18095118</v>
      </c>
      <c r="E989" t="s">
        <v>612</v>
      </c>
      <c r="F989">
        <v>12842</v>
      </c>
      <c r="G989" s="1">
        <v>44601</v>
      </c>
      <c r="H989" s="1"/>
      <c r="I989" s="1">
        <v>43734</v>
      </c>
      <c r="J989" t="s">
        <v>51</v>
      </c>
      <c r="K989" s="2" t="s">
        <v>280</v>
      </c>
      <c r="L989" t="s">
        <v>281</v>
      </c>
      <c r="N989" t="s">
        <v>39</v>
      </c>
      <c r="O989" t="s">
        <v>53</v>
      </c>
      <c r="P989" t="s">
        <v>54</v>
      </c>
      <c r="Q989" t="s">
        <v>1436</v>
      </c>
      <c r="R989" t="s">
        <v>63</v>
      </c>
      <c r="S989" t="s">
        <v>281</v>
      </c>
      <c r="T989" t="s">
        <v>64</v>
      </c>
      <c r="U989">
        <v>1</v>
      </c>
      <c r="V989" t="s">
        <v>49</v>
      </c>
      <c r="W989" t="s">
        <v>49</v>
      </c>
      <c r="X989" t="s">
        <v>42</v>
      </c>
      <c r="Y989" t="s">
        <v>42</v>
      </c>
      <c r="Z989" t="s">
        <v>65</v>
      </c>
      <c r="AB989" t="s">
        <v>48</v>
      </c>
      <c r="AC989" t="s">
        <v>58</v>
      </c>
      <c r="AD989" t="s">
        <v>46</v>
      </c>
      <c r="AE989">
        <v>2019</v>
      </c>
      <c r="AF989" t="s">
        <v>47</v>
      </c>
      <c r="AG989" t="s">
        <v>48</v>
      </c>
      <c r="AH989" t="s">
        <v>49</v>
      </c>
      <c r="AI989">
        <v>867</v>
      </c>
    </row>
    <row r="990" spans="1:35" hidden="1" x14ac:dyDescent="0.25">
      <c r="A990" t="s">
        <v>34</v>
      </c>
      <c r="B990" t="s">
        <v>35</v>
      </c>
      <c r="C990" t="s">
        <v>820</v>
      </c>
      <c r="D990">
        <v>18095050</v>
      </c>
      <c r="E990" t="s">
        <v>821</v>
      </c>
      <c r="F990">
        <v>38799</v>
      </c>
      <c r="G990" s="1">
        <v>44375</v>
      </c>
      <c r="H990" s="1"/>
      <c r="I990" s="1">
        <v>43731</v>
      </c>
      <c r="J990" t="s">
        <v>516</v>
      </c>
      <c r="N990" t="s">
        <v>39</v>
      </c>
      <c r="O990" t="s">
        <v>53</v>
      </c>
      <c r="P990" t="s">
        <v>701</v>
      </c>
      <c r="Q990" t="s">
        <v>1437</v>
      </c>
      <c r="R990" t="s">
        <v>243</v>
      </c>
      <c r="S990" t="s">
        <v>243</v>
      </c>
      <c r="T990" t="s">
        <v>44</v>
      </c>
      <c r="U990">
        <v>1</v>
      </c>
      <c r="V990" t="s">
        <v>42</v>
      </c>
      <c r="W990" t="s">
        <v>42</v>
      </c>
      <c r="X990" t="s">
        <v>42</v>
      </c>
      <c r="Y990" t="s">
        <v>42</v>
      </c>
      <c r="AB990" t="s">
        <v>48</v>
      </c>
      <c r="AC990" t="s">
        <v>58</v>
      </c>
      <c r="AD990" t="s">
        <v>46</v>
      </c>
      <c r="AE990">
        <v>2019</v>
      </c>
      <c r="AF990" t="s">
        <v>47</v>
      </c>
      <c r="AG990" t="s">
        <v>48</v>
      </c>
      <c r="AH990" t="s">
        <v>49</v>
      </c>
      <c r="AI990">
        <v>644</v>
      </c>
    </row>
    <row r="991" spans="1:35" hidden="1" x14ac:dyDescent="0.25">
      <c r="A991" t="s">
        <v>34</v>
      </c>
      <c r="B991" t="s">
        <v>35</v>
      </c>
      <c r="C991" t="s">
        <v>909</v>
      </c>
      <c r="D991">
        <v>19075284</v>
      </c>
      <c r="E991" t="s">
        <v>910</v>
      </c>
      <c r="F991">
        <v>4794</v>
      </c>
      <c r="G991" s="1">
        <v>44375</v>
      </c>
      <c r="H991" s="1"/>
      <c r="I991" s="1">
        <v>43808</v>
      </c>
      <c r="J991" t="s">
        <v>51</v>
      </c>
      <c r="N991" t="s">
        <v>52</v>
      </c>
      <c r="O991" t="s">
        <v>53</v>
      </c>
      <c r="P991" t="s">
        <v>88</v>
      </c>
      <c r="Q991" t="s">
        <v>1437</v>
      </c>
      <c r="R991" t="s">
        <v>63</v>
      </c>
      <c r="S991" t="s">
        <v>1039</v>
      </c>
      <c r="T991" t="s">
        <v>67</v>
      </c>
      <c r="U991">
        <v>1</v>
      </c>
      <c r="V991" t="s">
        <v>42</v>
      </c>
      <c r="W991" t="s">
        <v>42</v>
      </c>
      <c r="X991" t="s">
        <v>42</v>
      </c>
      <c r="Y991" t="s">
        <v>42</v>
      </c>
      <c r="AB991" t="s">
        <v>48</v>
      </c>
      <c r="AC991" t="s">
        <v>58</v>
      </c>
      <c r="AD991" t="s">
        <v>46</v>
      </c>
      <c r="AE991">
        <v>2019</v>
      </c>
      <c r="AF991" t="s">
        <v>47</v>
      </c>
      <c r="AG991" t="s">
        <v>48</v>
      </c>
      <c r="AH991" t="s">
        <v>49</v>
      </c>
      <c r="AI991">
        <v>567</v>
      </c>
    </row>
    <row r="992" spans="1:35" hidden="1" x14ac:dyDescent="0.25">
      <c r="A992" t="s">
        <v>34</v>
      </c>
      <c r="B992" t="s">
        <v>35</v>
      </c>
      <c r="C992" t="s">
        <v>657</v>
      </c>
      <c r="D992">
        <v>19075129</v>
      </c>
      <c r="E992" t="s">
        <v>658</v>
      </c>
      <c r="F992">
        <v>15274</v>
      </c>
      <c r="G992" s="1">
        <v>44705</v>
      </c>
      <c r="H992" s="1"/>
      <c r="I992" s="1">
        <v>44270</v>
      </c>
      <c r="J992" t="s">
        <v>69</v>
      </c>
      <c r="N992" t="s">
        <v>52</v>
      </c>
      <c r="O992" t="s">
        <v>40</v>
      </c>
      <c r="P992" t="s">
        <v>112</v>
      </c>
      <c r="Q992" t="s">
        <v>1437</v>
      </c>
      <c r="R992" t="s">
        <v>105</v>
      </c>
      <c r="S992" t="s">
        <v>105</v>
      </c>
      <c r="T992" t="s">
        <v>44</v>
      </c>
      <c r="U992">
        <v>1</v>
      </c>
      <c r="V992" t="s">
        <v>42</v>
      </c>
      <c r="W992" t="s">
        <v>42</v>
      </c>
      <c r="X992" t="s">
        <v>42</v>
      </c>
      <c r="Y992" t="s">
        <v>42</v>
      </c>
      <c r="AB992" t="s">
        <v>73</v>
      </c>
      <c r="AC992" t="s">
        <v>74</v>
      </c>
      <c r="AD992" t="s">
        <v>46</v>
      </c>
      <c r="AE992">
        <v>2019</v>
      </c>
      <c r="AF992" t="s">
        <v>47</v>
      </c>
      <c r="AG992" t="s">
        <v>48</v>
      </c>
      <c r="AH992" t="s">
        <v>49</v>
      </c>
      <c r="AI992">
        <v>435</v>
      </c>
    </row>
    <row r="993" spans="1:35" hidden="1" x14ac:dyDescent="0.25">
      <c r="A993" t="s">
        <v>34</v>
      </c>
      <c r="B993" t="s">
        <v>35</v>
      </c>
      <c r="C993" t="s">
        <v>792</v>
      </c>
      <c r="D993">
        <v>18095110</v>
      </c>
      <c r="E993" t="s">
        <v>793</v>
      </c>
      <c r="F993">
        <v>25007</v>
      </c>
      <c r="G993" s="1">
        <v>44418</v>
      </c>
      <c r="H993" s="1">
        <v>43801</v>
      </c>
      <c r="I993" s="1">
        <v>43837</v>
      </c>
      <c r="J993" t="s">
        <v>93</v>
      </c>
      <c r="K993" s="2" t="s">
        <v>111</v>
      </c>
      <c r="L993" t="s">
        <v>86</v>
      </c>
      <c r="N993" t="s">
        <v>52</v>
      </c>
      <c r="O993" t="s">
        <v>40</v>
      </c>
      <c r="P993" t="s">
        <v>794</v>
      </c>
      <c r="Q993" t="s">
        <v>1437</v>
      </c>
      <c r="R993" t="s">
        <v>63</v>
      </c>
      <c r="S993" t="s">
        <v>479</v>
      </c>
      <c r="T993" t="s">
        <v>64</v>
      </c>
      <c r="U993">
        <v>1</v>
      </c>
      <c r="V993" t="s">
        <v>49</v>
      </c>
      <c r="W993" t="s">
        <v>42</v>
      </c>
      <c r="X993" t="s">
        <v>49</v>
      </c>
      <c r="Y993" t="s">
        <v>42</v>
      </c>
      <c r="Z993" t="s">
        <v>83</v>
      </c>
      <c r="AB993" t="s">
        <v>73</v>
      </c>
      <c r="AC993" t="s">
        <v>74</v>
      </c>
      <c r="AD993" t="s">
        <v>46</v>
      </c>
      <c r="AE993">
        <v>2019</v>
      </c>
      <c r="AF993" t="s">
        <v>47</v>
      </c>
      <c r="AG993" t="s">
        <v>48</v>
      </c>
      <c r="AH993" t="s">
        <v>49</v>
      </c>
      <c r="AI993">
        <v>581</v>
      </c>
    </row>
    <row r="994" spans="1:35" hidden="1" x14ac:dyDescent="0.25">
      <c r="A994" t="s">
        <v>34</v>
      </c>
      <c r="B994" t="s">
        <v>35</v>
      </c>
      <c r="C994" t="s">
        <v>909</v>
      </c>
      <c r="D994">
        <v>19075284</v>
      </c>
      <c r="E994" t="s">
        <v>910</v>
      </c>
      <c r="F994">
        <v>4794</v>
      </c>
      <c r="G994" s="1">
        <v>44375</v>
      </c>
      <c r="H994" s="1"/>
      <c r="I994" s="1">
        <v>43808</v>
      </c>
      <c r="J994" t="s">
        <v>51</v>
      </c>
      <c r="N994" t="s">
        <v>52</v>
      </c>
      <c r="O994" t="s">
        <v>53</v>
      </c>
      <c r="P994" t="s">
        <v>88</v>
      </c>
      <c r="Q994" t="s">
        <v>1437</v>
      </c>
      <c r="R994" t="s">
        <v>63</v>
      </c>
      <c r="S994" t="s">
        <v>121</v>
      </c>
      <c r="T994" t="s">
        <v>146</v>
      </c>
      <c r="U994">
        <v>1</v>
      </c>
      <c r="V994" t="s">
        <v>42</v>
      </c>
      <c r="W994" t="s">
        <v>42</v>
      </c>
      <c r="X994" t="s">
        <v>42</v>
      </c>
      <c r="Y994" t="s">
        <v>42</v>
      </c>
      <c r="AB994" t="s">
        <v>48</v>
      </c>
      <c r="AC994" t="s">
        <v>58</v>
      </c>
      <c r="AD994" t="s">
        <v>46</v>
      </c>
      <c r="AE994">
        <v>2019</v>
      </c>
      <c r="AF994" t="s">
        <v>47</v>
      </c>
      <c r="AG994" t="s">
        <v>48</v>
      </c>
      <c r="AH994" t="s">
        <v>49</v>
      </c>
      <c r="AI994">
        <v>567</v>
      </c>
    </row>
    <row r="995" spans="1:35" s="18" customFormat="1" hidden="1" x14ac:dyDescent="0.25">
      <c r="A995" s="18" t="s">
        <v>34</v>
      </c>
      <c r="B995" s="18" t="s">
        <v>35</v>
      </c>
      <c r="C995" s="18" t="s">
        <v>502</v>
      </c>
      <c r="D995" s="18">
        <v>18095126</v>
      </c>
      <c r="E995" s="18" t="s">
        <v>503</v>
      </c>
      <c r="F995" s="18">
        <f>35580-8232</f>
        <v>27348</v>
      </c>
      <c r="G995" s="19">
        <v>44503</v>
      </c>
      <c r="H995" s="19"/>
      <c r="I995" s="19">
        <v>43721</v>
      </c>
      <c r="J995" s="18" t="s">
        <v>51</v>
      </c>
      <c r="K995" s="20" t="s">
        <v>129</v>
      </c>
      <c r="L995" s="18" t="s">
        <v>130</v>
      </c>
      <c r="N995" s="18" t="s">
        <v>39</v>
      </c>
      <c r="O995" s="18" t="s">
        <v>40</v>
      </c>
      <c r="P995" s="18" t="s">
        <v>41</v>
      </c>
      <c r="Q995" t="s">
        <v>1437</v>
      </c>
      <c r="R995" s="18" t="s">
        <v>63</v>
      </c>
      <c r="S995" s="18" t="s">
        <v>130</v>
      </c>
      <c r="T995" s="18" t="s">
        <v>64</v>
      </c>
      <c r="U995" s="18">
        <v>1</v>
      </c>
      <c r="V995" s="18" t="s">
        <v>49</v>
      </c>
      <c r="W995" s="18" t="s">
        <v>49</v>
      </c>
      <c r="X995" s="18" t="s">
        <v>42</v>
      </c>
      <c r="Y995" s="18" t="s">
        <v>42</v>
      </c>
      <c r="Z995" s="18" t="s">
        <v>65</v>
      </c>
      <c r="AA995" s="18" t="s">
        <v>832</v>
      </c>
      <c r="AB995" s="18" t="s">
        <v>48</v>
      </c>
      <c r="AC995" s="18" t="s">
        <v>58</v>
      </c>
      <c r="AD995" s="18" t="s">
        <v>46</v>
      </c>
      <c r="AE995" s="18">
        <v>2019</v>
      </c>
      <c r="AF995" s="18" t="s">
        <v>47</v>
      </c>
      <c r="AG995" s="18" t="s">
        <v>48</v>
      </c>
      <c r="AH995" s="18" t="s">
        <v>49</v>
      </c>
      <c r="AI995" s="18">
        <v>782</v>
      </c>
    </row>
    <row r="996" spans="1:35" hidden="1" x14ac:dyDescent="0.25">
      <c r="A996" t="s">
        <v>34</v>
      </c>
      <c r="B996" t="s">
        <v>35</v>
      </c>
      <c r="C996" t="s">
        <v>958</v>
      </c>
      <c r="D996">
        <v>19075121</v>
      </c>
      <c r="E996" t="s">
        <v>959</v>
      </c>
      <c r="F996">
        <v>2506</v>
      </c>
      <c r="G996" s="1">
        <v>44369</v>
      </c>
      <c r="H996" s="1"/>
      <c r="I996" s="1">
        <v>44214</v>
      </c>
      <c r="J996" t="s">
        <v>516</v>
      </c>
      <c r="N996" t="s">
        <v>52</v>
      </c>
      <c r="O996" t="s">
        <v>40</v>
      </c>
      <c r="P996" t="s">
        <v>575</v>
      </c>
      <c r="Q996" t="s">
        <v>1437</v>
      </c>
      <c r="R996" t="s">
        <v>94</v>
      </c>
      <c r="S996" t="s">
        <v>94</v>
      </c>
      <c r="T996" t="s">
        <v>44</v>
      </c>
      <c r="U996">
        <v>1</v>
      </c>
      <c r="V996" t="s">
        <v>42</v>
      </c>
      <c r="W996" t="s">
        <v>42</v>
      </c>
      <c r="X996" t="s">
        <v>42</v>
      </c>
      <c r="Y996" t="s">
        <v>42</v>
      </c>
      <c r="AB996" t="s">
        <v>48</v>
      </c>
      <c r="AC996" t="s">
        <v>58</v>
      </c>
      <c r="AD996" t="s">
        <v>46</v>
      </c>
      <c r="AE996">
        <v>2019</v>
      </c>
      <c r="AF996" t="s">
        <v>47</v>
      </c>
      <c r="AG996" t="s">
        <v>48</v>
      </c>
      <c r="AH996" t="s">
        <v>49</v>
      </c>
      <c r="AI996">
        <v>155</v>
      </c>
    </row>
    <row r="997" spans="1:35" hidden="1" x14ac:dyDescent="0.25">
      <c r="A997" t="s">
        <v>34</v>
      </c>
      <c r="B997" t="s">
        <v>35</v>
      </c>
      <c r="E997" t="s">
        <v>436</v>
      </c>
      <c r="F997">
        <v>268</v>
      </c>
      <c r="G997" s="1">
        <v>44372</v>
      </c>
      <c r="H997" s="1"/>
      <c r="I997" s="1">
        <v>43808</v>
      </c>
      <c r="J997" t="s">
        <v>69</v>
      </c>
      <c r="N997" t="s">
        <v>52</v>
      </c>
      <c r="O997" t="s">
        <v>53</v>
      </c>
      <c r="P997" t="s">
        <v>413</v>
      </c>
      <c r="Q997" t="s">
        <v>1436</v>
      </c>
      <c r="R997" t="s">
        <v>63</v>
      </c>
      <c r="S997" t="s">
        <v>1040</v>
      </c>
      <c r="T997" t="s">
        <v>67</v>
      </c>
      <c r="U997">
        <v>1</v>
      </c>
      <c r="V997" t="s">
        <v>42</v>
      </c>
      <c r="W997" t="s">
        <v>42</v>
      </c>
      <c r="X997" t="s">
        <v>42</v>
      </c>
      <c r="Y997" t="s">
        <v>42</v>
      </c>
      <c r="AB997" t="s">
        <v>73</v>
      </c>
      <c r="AC997" t="s">
        <v>74</v>
      </c>
      <c r="AD997" t="s">
        <v>46</v>
      </c>
      <c r="AE997">
        <v>2019</v>
      </c>
      <c r="AF997" t="s">
        <v>47</v>
      </c>
      <c r="AG997" t="s">
        <v>48</v>
      </c>
      <c r="AH997" t="s">
        <v>49</v>
      </c>
      <c r="AI997">
        <v>564</v>
      </c>
    </row>
    <row r="998" spans="1:35" hidden="1" x14ac:dyDescent="0.25">
      <c r="A998" t="s">
        <v>34</v>
      </c>
      <c r="B998" t="s">
        <v>35</v>
      </c>
      <c r="C998" t="s">
        <v>284</v>
      </c>
      <c r="D998">
        <v>19075164</v>
      </c>
      <c r="E998" t="s">
        <v>285</v>
      </c>
      <c r="F998">
        <v>30151</v>
      </c>
      <c r="G998" s="1">
        <v>44371</v>
      </c>
      <c r="H998" s="1"/>
      <c r="I998" s="1">
        <v>43818</v>
      </c>
      <c r="J998" t="s">
        <v>51</v>
      </c>
      <c r="K998" s="2" t="s">
        <v>389</v>
      </c>
      <c r="L998" t="s">
        <v>390</v>
      </c>
      <c r="N998" t="s">
        <v>52</v>
      </c>
      <c r="O998" t="s">
        <v>40</v>
      </c>
      <c r="P998" t="s">
        <v>236</v>
      </c>
      <c r="Q998" t="s">
        <v>1437</v>
      </c>
      <c r="R998" t="s">
        <v>63</v>
      </c>
      <c r="S998" t="s">
        <v>390</v>
      </c>
      <c r="T998" t="s">
        <v>64</v>
      </c>
      <c r="U998">
        <v>1</v>
      </c>
      <c r="V998" t="s">
        <v>49</v>
      </c>
      <c r="W998" t="s">
        <v>49</v>
      </c>
      <c r="X998" t="s">
        <v>42</v>
      </c>
      <c r="Y998" t="s">
        <v>42</v>
      </c>
      <c r="Z998" t="s">
        <v>65</v>
      </c>
      <c r="AB998" t="s">
        <v>48</v>
      </c>
      <c r="AC998" t="s">
        <v>58</v>
      </c>
      <c r="AD998" t="s">
        <v>46</v>
      </c>
      <c r="AE998">
        <v>2019</v>
      </c>
      <c r="AF998" t="s">
        <v>47</v>
      </c>
      <c r="AG998" t="s">
        <v>48</v>
      </c>
      <c r="AH998" t="s">
        <v>49</v>
      </c>
      <c r="AI998">
        <v>553</v>
      </c>
    </row>
    <row r="999" spans="1:35" hidden="1" x14ac:dyDescent="0.25">
      <c r="A999" t="s">
        <v>34</v>
      </c>
      <c r="B999" t="s">
        <v>35</v>
      </c>
      <c r="C999" t="s">
        <v>36</v>
      </c>
      <c r="D999">
        <v>18095031</v>
      </c>
      <c r="E999" t="s">
        <v>37</v>
      </c>
      <c r="F999">
        <v>30309</v>
      </c>
      <c r="G999" s="1">
        <v>44370</v>
      </c>
      <c r="H999" s="1"/>
      <c r="I999" s="1">
        <v>43721</v>
      </c>
      <c r="J999" t="s">
        <v>38</v>
      </c>
      <c r="N999" t="s">
        <v>39</v>
      </c>
      <c r="O999" t="s">
        <v>40</v>
      </c>
      <c r="P999" t="s">
        <v>627</v>
      </c>
      <c r="Q999" t="s">
        <v>1437</v>
      </c>
      <c r="R999" t="s">
        <v>63</v>
      </c>
      <c r="S999" t="s">
        <v>1041</v>
      </c>
      <c r="T999" t="s">
        <v>661</v>
      </c>
      <c r="U999">
        <v>1</v>
      </c>
      <c r="V999" t="s">
        <v>42</v>
      </c>
      <c r="W999" t="s">
        <v>42</v>
      </c>
      <c r="X999" t="s">
        <v>42</v>
      </c>
      <c r="Y999" t="s">
        <v>42</v>
      </c>
      <c r="AB999" t="s">
        <v>301</v>
      </c>
      <c r="AC999" t="s">
        <v>45</v>
      </c>
      <c r="AD999" t="s">
        <v>46</v>
      </c>
      <c r="AE999">
        <v>2019</v>
      </c>
      <c r="AF999" t="s">
        <v>47</v>
      </c>
      <c r="AG999" t="s">
        <v>48</v>
      </c>
      <c r="AH999" t="s">
        <v>49</v>
      </c>
      <c r="AI999">
        <v>649</v>
      </c>
    </row>
    <row r="1000" spans="1:35" hidden="1" x14ac:dyDescent="0.25">
      <c r="A1000" t="s">
        <v>34</v>
      </c>
      <c r="B1000" t="s">
        <v>35</v>
      </c>
      <c r="C1000" t="s">
        <v>36</v>
      </c>
      <c r="D1000">
        <v>18095031</v>
      </c>
      <c r="E1000" t="s">
        <v>37</v>
      </c>
      <c r="F1000">
        <v>30309</v>
      </c>
      <c r="G1000" s="1">
        <v>44370</v>
      </c>
      <c r="H1000" s="1"/>
      <c r="I1000" s="1">
        <v>43721</v>
      </c>
      <c r="J1000" t="s">
        <v>38</v>
      </c>
      <c r="N1000" t="s">
        <v>39</v>
      </c>
      <c r="O1000" t="s">
        <v>40</v>
      </c>
      <c r="P1000" t="s">
        <v>627</v>
      </c>
      <c r="Q1000" t="s">
        <v>1437</v>
      </c>
      <c r="R1000" t="s">
        <v>233</v>
      </c>
      <c r="S1000" t="s">
        <v>233</v>
      </c>
      <c r="T1000" t="s">
        <v>44</v>
      </c>
      <c r="U1000">
        <v>1</v>
      </c>
      <c r="V1000" t="s">
        <v>42</v>
      </c>
      <c r="W1000" t="s">
        <v>42</v>
      </c>
      <c r="X1000" t="s">
        <v>42</v>
      </c>
      <c r="Y1000" t="s">
        <v>42</v>
      </c>
      <c r="AB1000" t="s">
        <v>301</v>
      </c>
      <c r="AC1000" t="s">
        <v>45</v>
      </c>
      <c r="AD1000" t="s">
        <v>46</v>
      </c>
      <c r="AE1000">
        <v>2019</v>
      </c>
      <c r="AF1000" t="s">
        <v>47</v>
      </c>
      <c r="AG1000" t="s">
        <v>48</v>
      </c>
      <c r="AH1000" t="s">
        <v>49</v>
      </c>
      <c r="AI1000">
        <v>649</v>
      </c>
    </row>
    <row r="1001" spans="1:35" hidden="1" x14ac:dyDescent="0.25">
      <c r="A1001" t="s">
        <v>34</v>
      </c>
      <c r="B1001" t="s">
        <v>35</v>
      </c>
      <c r="C1001" t="s">
        <v>118</v>
      </c>
      <c r="D1001">
        <v>18095066</v>
      </c>
      <c r="E1001" t="s">
        <v>119</v>
      </c>
      <c r="F1001">
        <v>207</v>
      </c>
      <c r="G1001" s="1">
        <v>43895</v>
      </c>
      <c r="H1001" s="1">
        <v>44062</v>
      </c>
      <c r="I1001" s="1"/>
      <c r="J1001" t="s">
        <v>51</v>
      </c>
      <c r="K1001" s="2" t="s">
        <v>1042</v>
      </c>
      <c r="L1001" t="s">
        <v>1043</v>
      </c>
      <c r="M1001">
        <v>1</v>
      </c>
      <c r="N1001" t="s">
        <v>52</v>
      </c>
      <c r="O1001" t="s">
        <v>170</v>
      </c>
      <c r="Q1001" t="s">
        <v>1436</v>
      </c>
      <c r="R1001" t="s">
        <v>63</v>
      </c>
      <c r="S1001" t="s">
        <v>1043</v>
      </c>
      <c r="T1001" t="s">
        <v>64</v>
      </c>
      <c r="U1001">
        <v>1</v>
      </c>
      <c r="V1001" t="s">
        <v>49</v>
      </c>
      <c r="W1001" t="s">
        <v>49</v>
      </c>
      <c r="X1001" t="s">
        <v>42</v>
      </c>
      <c r="Y1001" t="s">
        <v>42</v>
      </c>
      <c r="Z1001" t="s">
        <v>65</v>
      </c>
      <c r="AA1001" t="s">
        <v>122</v>
      </c>
      <c r="AB1001" t="s">
        <v>48</v>
      </c>
      <c r="AC1001" t="s">
        <v>58</v>
      </c>
      <c r="AD1001" t="s">
        <v>46</v>
      </c>
      <c r="AE1001">
        <v>2019</v>
      </c>
      <c r="AF1001" t="s">
        <v>47</v>
      </c>
      <c r="AG1001" t="s">
        <v>48</v>
      </c>
      <c r="AH1001" t="s">
        <v>49</v>
      </c>
    </row>
    <row r="1002" spans="1:35" hidden="1" x14ac:dyDescent="0.25">
      <c r="A1002" t="s">
        <v>34</v>
      </c>
      <c r="B1002" t="s">
        <v>35</v>
      </c>
      <c r="C1002" t="s">
        <v>118</v>
      </c>
      <c r="D1002">
        <v>18095066</v>
      </c>
      <c r="E1002" t="s">
        <v>119</v>
      </c>
      <c r="F1002">
        <v>4385</v>
      </c>
      <c r="G1002" s="1">
        <v>44118</v>
      </c>
      <c r="H1002" s="1"/>
      <c r="I1002" s="1">
        <v>43992</v>
      </c>
      <c r="J1002" t="s">
        <v>51</v>
      </c>
      <c r="N1002" t="s">
        <v>52</v>
      </c>
      <c r="O1002" t="s">
        <v>170</v>
      </c>
      <c r="P1002" t="s">
        <v>133</v>
      </c>
      <c r="Q1002" t="s">
        <v>1437</v>
      </c>
      <c r="R1002" t="s">
        <v>63</v>
      </c>
      <c r="S1002" t="s">
        <v>184</v>
      </c>
      <c r="T1002" t="s">
        <v>90</v>
      </c>
      <c r="U1002">
        <v>1</v>
      </c>
      <c r="V1002" t="s">
        <v>42</v>
      </c>
      <c r="W1002" t="s">
        <v>42</v>
      </c>
      <c r="X1002" t="s">
        <v>42</v>
      </c>
      <c r="Y1002" t="s">
        <v>42</v>
      </c>
      <c r="AB1002" t="s">
        <v>48</v>
      </c>
      <c r="AC1002" t="s">
        <v>58</v>
      </c>
      <c r="AD1002" t="s">
        <v>46</v>
      </c>
      <c r="AE1002">
        <v>2019</v>
      </c>
      <c r="AF1002" t="s">
        <v>47</v>
      </c>
      <c r="AG1002" t="s">
        <v>48</v>
      </c>
      <c r="AH1002" t="s">
        <v>49</v>
      </c>
      <c r="AI1002">
        <v>126</v>
      </c>
    </row>
    <row r="1003" spans="1:35" hidden="1" x14ac:dyDescent="0.25">
      <c r="A1003" t="s">
        <v>34</v>
      </c>
      <c r="B1003" t="s">
        <v>35</v>
      </c>
      <c r="C1003" t="s">
        <v>432</v>
      </c>
      <c r="D1003">
        <v>19075192</v>
      </c>
      <c r="E1003" t="s">
        <v>433</v>
      </c>
      <c r="F1003">
        <v>2909</v>
      </c>
      <c r="G1003" s="1">
        <v>44370</v>
      </c>
      <c r="H1003" s="1"/>
      <c r="I1003" s="1">
        <v>44189</v>
      </c>
      <c r="J1003" t="s">
        <v>516</v>
      </c>
      <c r="N1003" t="s">
        <v>52</v>
      </c>
      <c r="O1003" t="s">
        <v>40</v>
      </c>
      <c r="P1003" t="s">
        <v>575</v>
      </c>
      <c r="Q1003" t="s">
        <v>1437</v>
      </c>
      <c r="R1003" t="s">
        <v>94</v>
      </c>
      <c r="S1003" t="s">
        <v>94</v>
      </c>
      <c r="T1003" t="s">
        <v>44</v>
      </c>
      <c r="U1003">
        <v>1</v>
      </c>
      <c r="V1003" t="s">
        <v>42</v>
      </c>
      <c r="W1003" t="s">
        <v>42</v>
      </c>
      <c r="X1003" t="s">
        <v>42</v>
      </c>
      <c r="Y1003" t="s">
        <v>42</v>
      </c>
      <c r="AB1003" t="s">
        <v>48</v>
      </c>
      <c r="AC1003" t="s">
        <v>58</v>
      </c>
      <c r="AD1003" t="s">
        <v>46</v>
      </c>
      <c r="AE1003">
        <v>2019</v>
      </c>
      <c r="AF1003" t="s">
        <v>47</v>
      </c>
      <c r="AG1003" t="s">
        <v>48</v>
      </c>
      <c r="AH1003" t="s">
        <v>49</v>
      </c>
      <c r="AI1003">
        <v>181</v>
      </c>
    </row>
    <row r="1004" spans="1:35" hidden="1" x14ac:dyDescent="0.25">
      <c r="A1004" t="s">
        <v>34</v>
      </c>
      <c r="B1004" t="s">
        <v>35</v>
      </c>
      <c r="C1004" t="s">
        <v>682</v>
      </c>
      <c r="D1004">
        <v>19075200</v>
      </c>
      <c r="E1004" t="s">
        <v>683</v>
      </c>
      <c r="F1004">
        <v>9639</v>
      </c>
      <c r="G1004" s="1">
        <v>44370</v>
      </c>
      <c r="H1004" s="1">
        <v>43808</v>
      </c>
      <c r="I1004" s="1">
        <v>43808</v>
      </c>
      <c r="J1004" t="s">
        <v>217</v>
      </c>
      <c r="K1004" s="2" t="s">
        <v>710</v>
      </c>
      <c r="L1004" t="s">
        <v>711</v>
      </c>
      <c r="M1004">
        <v>1</v>
      </c>
      <c r="N1004" t="s">
        <v>52</v>
      </c>
      <c r="O1004" t="s">
        <v>53</v>
      </c>
      <c r="P1004" t="s">
        <v>70</v>
      </c>
      <c r="Q1004" t="s">
        <v>1436</v>
      </c>
      <c r="R1004" t="s">
        <v>63</v>
      </c>
      <c r="S1004" t="s">
        <v>711</v>
      </c>
      <c r="T1004" t="s">
        <v>64</v>
      </c>
      <c r="U1004">
        <v>1</v>
      </c>
      <c r="V1004" t="s">
        <v>49</v>
      </c>
      <c r="W1004" t="s">
        <v>49</v>
      </c>
      <c r="X1004" t="s">
        <v>42</v>
      </c>
      <c r="Y1004" t="s">
        <v>42</v>
      </c>
      <c r="Z1004" t="s">
        <v>65</v>
      </c>
      <c r="AB1004" t="s">
        <v>73</v>
      </c>
      <c r="AC1004" t="s">
        <v>74</v>
      </c>
      <c r="AD1004" t="s">
        <v>46</v>
      </c>
      <c r="AE1004">
        <v>2019</v>
      </c>
      <c r="AF1004" t="s">
        <v>47</v>
      </c>
      <c r="AG1004" t="s">
        <v>48</v>
      </c>
      <c r="AH1004" t="s">
        <v>49</v>
      </c>
      <c r="AI1004">
        <v>562</v>
      </c>
    </row>
    <row r="1005" spans="1:35" hidden="1" x14ac:dyDescent="0.25">
      <c r="A1005" t="s">
        <v>34</v>
      </c>
      <c r="B1005" t="s">
        <v>35</v>
      </c>
      <c r="C1005" t="s">
        <v>736</v>
      </c>
      <c r="D1005">
        <v>18095079</v>
      </c>
      <c r="E1005" t="s">
        <v>737</v>
      </c>
      <c r="F1005">
        <v>9675</v>
      </c>
      <c r="G1005" s="1">
        <v>44369</v>
      </c>
      <c r="H1005" s="1"/>
      <c r="I1005" s="1">
        <v>44090</v>
      </c>
      <c r="J1005" t="s">
        <v>93</v>
      </c>
      <c r="N1005" t="s">
        <v>52</v>
      </c>
      <c r="O1005" t="s">
        <v>40</v>
      </c>
      <c r="P1005" t="s">
        <v>70</v>
      </c>
      <c r="Q1005" t="s">
        <v>1437</v>
      </c>
      <c r="R1005" t="s">
        <v>172</v>
      </c>
      <c r="S1005" t="s">
        <v>172</v>
      </c>
      <c r="T1005" t="s">
        <v>44</v>
      </c>
      <c r="U1005">
        <v>1</v>
      </c>
      <c r="V1005" t="s">
        <v>42</v>
      </c>
      <c r="W1005" t="s">
        <v>42</v>
      </c>
      <c r="X1005" t="s">
        <v>42</v>
      </c>
      <c r="Y1005" t="s">
        <v>42</v>
      </c>
      <c r="AB1005" t="s">
        <v>73</v>
      </c>
      <c r="AC1005" t="s">
        <v>74</v>
      </c>
      <c r="AD1005" t="s">
        <v>46</v>
      </c>
      <c r="AE1005">
        <v>2019</v>
      </c>
      <c r="AF1005" t="s">
        <v>47</v>
      </c>
      <c r="AG1005" t="s">
        <v>48</v>
      </c>
      <c r="AH1005" t="s">
        <v>49</v>
      </c>
      <c r="AI1005">
        <v>279</v>
      </c>
    </row>
    <row r="1006" spans="1:35" hidden="1" x14ac:dyDescent="0.25">
      <c r="A1006" t="s">
        <v>34</v>
      </c>
      <c r="B1006" t="s">
        <v>35</v>
      </c>
      <c r="C1006" t="s">
        <v>736</v>
      </c>
      <c r="D1006">
        <v>18095079</v>
      </c>
      <c r="E1006" t="s">
        <v>737</v>
      </c>
      <c r="F1006">
        <v>9675</v>
      </c>
      <c r="G1006" s="1">
        <v>44369</v>
      </c>
      <c r="H1006" s="1"/>
      <c r="I1006" s="1">
        <v>44090</v>
      </c>
      <c r="J1006" t="s">
        <v>93</v>
      </c>
      <c r="N1006" t="s">
        <v>52</v>
      </c>
      <c r="O1006" t="s">
        <v>40</v>
      </c>
      <c r="P1006" t="s">
        <v>70</v>
      </c>
      <c r="Q1006" t="s">
        <v>1437</v>
      </c>
      <c r="R1006" t="s">
        <v>63</v>
      </c>
      <c r="S1006" t="s">
        <v>210</v>
      </c>
      <c r="T1006" t="s">
        <v>67</v>
      </c>
      <c r="U1006">
        <v>1</v>
      </c>
      <c r="V1006" t="s">
        <v>42</v>
      </c>
      <c r="W1006" t="s">
        <v>42</v>
      </c>
      <c r="X1006" t="s">
        <v>42</v>
      </c>
      <c r="Y1006" t="s">
        <v>42</v>
      </c>
      <c r="AB1006" t="s">
        <v>73</v>
      </c>
      <c r="AC1006" t="s">
        <v>74</v>
      </c>
      <c r="AD1006" t="s">
        <v>46</v>
      </c>
      <c r="AE1006">
        <v>2019</v>
      </c>
      <c r="AF1006" t="s">
        <v>47</v>
      </c>
      <c r="AG1006" t="s">
        <v>48</v>
      </c>
      <c r="AH1006" t="s">
        <v>49</v>
      </c>
      <c r="AI1006">
        <v>279</v>
      </c>
    </row>
    <row r="1007" spans="1:35" s="18" customFormat="1" hidden="1" x14ac:dyDescent="0.25">
      <c r="A1007" s="18" t="s">
        <v>34</v>
      </c>
      <c r="B1007" s="18" t="s">
        <v>35</v>
      </c>
      <c r="C1007" s="18" t="s">
        <v>502</v>
      </c>
      <c r="D1007" s="18">
        <v>18095126</v>
      </c>
      <c r="E1007" s="18" t="s">
        <v>503</v>
      </c>
      <c r="F1007" s="18">
        <v>8232</v>
      </c>
      <c r="G1007" s="19">
        <v>43886</v>
      </c>
      <c r="H1007" s="19">
        <v>43710</v>
      </c>
      <c r="I1007" s="19">
        <v>43721</v>
      </c>
      <c r="J1007" s="18" t="s">
        <v>51</v>
      </c>
      <c r="K1007" s="20" t="s">
        <v>129</v>
      </c>
      <c r="L1007" s="18" t="s">
        <v>130</v>
      </c>
      <c r="M1007" s="18">
        <v>1</v>
      </c>
      <c r="N1007" s="18" t="s">
        <v>39</v>
      </c>
      <c r="O1007" s="18" t="s">
        <v>53</v>
      </c>
      <c r="Q1007" t="s">
        <v>1436</v>
      </c>
      <c r="R1007" s="18" t="s">
        <v>63</v>
      </c>
      <c r="S1007" s="18" t="s">
        <v>130</v>
      </c>
      <c r="T1007" s="18" t="s">
        <v>64</v>
      </c>
      <c r="U1007" s="18">
        <v>1</v>
      </c>
      <c r="V1007" s="18" t="s">
        <v>49</v>
      </c>
      <c r="W1007" s="18" t="s">
        <v>49</v>
      </c>
      <c r="X1007" s="18" t="s">
        <v>42</v>
      </c>
      <c r="Y1007" s="18" t="s">
        <v>42</v>
      </c>
      <c r="Z1007" s="18" t="s">
        <v>65</v>
      </c>
      <c r="AB1007" s="18" t="s">
        <v>48</v>
      </c>
      <c r="AC1007" s="18" t="s">
        <v>58</v>
      </c>
      <c r="AD1007" s="18" t="s">
        <v>46</v>
      </c>
      <c r="AE1007" s="18">
        <v>2019</v>
      </c>
      <c r="AF1007" s="18" t="s">
        <v>47</v>
      </c>
      <c r="AG1007" s="18" t="s">
        <v>48</v>
      </c>
      <c r="AH1007" s="18" t="s">
        <v>49</v>
      </c>
      <c r="AI1007" s="18">
        <v>165</v>
      </c>
    </row>
    <row r="1008" spans="1:35" hidden="1" x14ac:dyDescent="0.25">
      <c r="A1008" t="s">
        <v>34</v>
      </c>
      <c r="B1008" t="s">
        <v>35</v>
      </c>
      <c r="C1008" t="s">
        <v>239</v>
      </c>
      <c r="D1008">
        <v>19075216</v>
      </c>
      <c r="E1008" t="s">
        <v>240</v>
      </c>
      <c r="F1008">
        <v>15949</v>
      </c>
      <c r="G1008" s="1">
        <v>44369</v>
      </c>
      <c r="H1008" s="1">
        <v>43789</v>
      </c>
      <c r="I1008" s="1">
        <v>43899</v>
      </c>
      <c r="J1008" t="s">
        <v>217</v>
      </c>
      <c r="K1008" s="2" t="s">
        <v>1044</v>
      </c>
      <c r="L1008" t="s">
        <v>1045</v>
      </c>
      <c r="M1008">
        <v>1</v>
      </c>
      <c r="N1008" t="s">
        <v>52</v>
      </c>
      <c r="O1008" t="s">
        <v>53</v>
      </c>
      <c r="P1008" t="s">
        <v>70</v>
      </c>
      <c r="Q1008" t="s">
        <v>1436</v>
      </c>
      <c r="R1008" t="s">
        <v>63</v>
      </c>
      <c r="S1008" t="s">
        <v>1045</v>
      </c>
      <c r="T1008" t="s">
        <v>64</v>
      </c>
      <c r="U1008">
        <v>1</v>
      </c>
      <c r="V1008" t="s">
        <v>49</v>
      </c>
      <c r="W1008" t="s">
        <v>49</v>
      </c>
      <c r="X1008" t="s">
        <v>42</v>
      </c>
      <c r="Y1008" t="s">
        <v>42</v>
      </c>
      <c r="Z1008" t="s">
        <v>65</v>
      </c>
      <c r="AB1008" t="s">
        <v>73</v>
      </c>
      <c r="AC1008" t="s">
        <v>74</v>
      </c>
      <c r="AD1008" t="s">
        <v>46</v>
      </c>
      <c r="AE1008">
        <v>2019</v>
      </c>
      <c r="AF1008" t="s">
        <v>47</v>
      </c>
      <c r="AG1008" t="s">
        <v>48</v>
      </c>
      <c r="AH1008" t="s">
        <v>49</v>
      </c>
      <c r="AI1008">
        <v>470</v>
      </c>
    </row>
    <row r="1009" spans="1:35" hidden="1" x14ac:dyDescent="0.25">
      <c r="A1009" t="s">
        <v>34</v>
      </c>
      <c r="B1009" t="s">
        <v>35</v>
      </c>
      <c r="C1009" t="s">
        <v>284</v>
      </c>
      <c r="D1009">
        <v>19075164</v>
      </c>
      <c r="E1009" t="s">
        <v>285</v>
      </c>
      <c r="F1009">
        <v>25200</v>
      </c>
      <c r="G1009" s="1">
        <v>44278</v>
      </c>
      <c r="H1009" s="1">
        <v>43818</v>
      </c>
      <c r="I1009" s="1">
        <v>43818</v>
      </c>
      <c r="J1009" t="s">
        <v>51</v>
      </c>
      <c r="K1009" s="2" t="s">
        <v>484</v>
      </c>
      <c r="L1009" t="s">
        <v>485</v>
      </c>
      <c r="M1009">
        <v>1</v>
      </c>
      <c r="N1009" t="s">
        <v>52</v>
      </c>
      <c r="O1009" t="s">
        <v>53</v>
      </c>
      <c r="P1009" t="s">
        <v>236</v>
      </c>
      <c r="Q1009" t="s">
        <v>1436</v>
      </c>
      <c r="R1009" t="s">
        <v>63</v>
      </c>
      <c r="S1009" t="s">
        <v>485</v>
      </c>
      <c r="T1009" t="s">
        <v>64</v>
      </c>
      <c r="U1009">
        <v>1</v>
      </c>
      <c r="V1009" t="s">
        <v>49</v>
      </c>
      <c r="W1009" t="s">
        <v>49</v>
      </c>
      <c r="X1009" t="s">
        <v>42</v>
      </c>
      <c r="Y1009" t="s">
        <v>42</v>
      </c>
      <c r="Z1009" t="s">
        <v>65</v>
      </c>
      <c r="AB1009" t="s">
        <v>48</v>
      </c>
      <c r="AC1009" t="s">
        <v>58</v>
      </c>
      <c r="AD1009" t="s">
        <v>46</v>
      </c>
      <c r="AE1009">
        <v>2019</v>
      </c>
      <c r="AF1009" t="s">
        <v>47</v>
      </c>
      <c r="AG1009" t="s">
        <v>48</v>
      </c>
      <c r="AH1009" t="s">
        <v>49</v>
      </c>
      <c r="AI1009">
        <v>460</v>
      </c>
    </row>
    <row r="1010" spans="1:35" s="18" customFormat="1" hidden="1" x14ac:dyDescent="0.25">
      <c r="A1010" t="s">
        <v>34</v>
      </c>
      <c r="B1010" t="s">
        <v>35</v>
      </c>
      <c r="C1010" t="s">
        <v>820</v>
      </c>
      <c r="D1010">
        <v>18095050</v>
      </c>
      <c r="E1010" t="s">
        <v>821</v>
      </c>
      <c r="F1010">
        <v>44672</v>
      </c>
      <c r="G1010" s="1">
        <v>44462</v>
      </c>
      <c r="H1010" s="1"/>
      <c r="I1010" s="1">
        <v>43731</v>
      </c>
      <c r="J1010" t="s">
        <v>516</v>
      </c>
      <c r="K1010" s="2" t="s">
        <v>173</v>
      </c>
      <c r="L1010" t="s">
        <v>1432</v>
      </c>
      <c r="M1010">
        <v>4</v>
      </c>
      <c r="N1010" t="s">
        <v>39</v>
      </c>
      <c r="O1010" t="s">
        <v>40</v>
      </c>
      <c r="P1010" t="s">
        <v>701</v>
      </c>
      <c r="Q1010" t="s">
        <v>1436</v>
      </c>
      <c r="R1010" t="s">
        <v>63</v>
      </c>
      <c r="S1010" t="s">
        <v>1432</v>
      </c>
      <c r="T1010" t="s">
        <v>64</v>
      </c>
      <c r="U1010">
        <v>1</v>
      </c>
      <c r="V1010" t="s">
        <v>49</v>
      </c>
      <c r="W1010" t="s">
        <v>49</v>
      </c>
      <c r="X1010" t="s">
        <v>42</v>
      </c>
      <c r="Y1010" t="s">
        <v>42</v>
      </c>
      <c r="Z1010" t="s">
        <v>65</v>
      </c>
      <c r="AA1010" t="s">
        <v>903</v>
      </c>
      <c r="AB1010" t="s">
        <v>48</v>
      </c>
      <c r="AC1010" t="s">
        <v>58</v>
      </c>
      <c r="AD1010" t="s">
        <v>46</v>
      </c>
      <c r="AE1010">
        <v>2019</v>
      </c>
      <c r="AF1010" t="s">
        <v>47</v>
      </c>
      <c r="AG1010" t="s">
        <v>48</v>
      </c>
      <c r="AH1010" t="s">
        <v>49</v>
      </c>
      <c r="AI1010">
        <v>731</v>
      </c>
    </row>
    <row r="1011" spans="1:35" hidden="1" x14ac:dyDescent="0.25">
      <c r="A1011" t="s">
        <v>34</v>
      </c>
      <c r="B1011" t="s">
        <v>35</v>
      </c>
      <c r="C1011" t="s">
        <v>623</v>
      </c>
      <c r="D1011">
        <v>18095074</v>
      </c>
      <c r="E1011" t="s">
        <v>624</v>
      </c>
      <c r="F1011">
        <v>5547</v>
      </c>
      <c r="G1011" s="1">
        <v>44253</v>
      </c>
      <c r="H1011" s="1"/>
      <c r="I1011" s="1">
        <v>44089</v>
      </c>
      <c r="J1011" t="s">
        <v>93</v>
      </c>
      <c r="N1011" t="s">
        <v>52</v>
      </c>
      <c r="O1011" t="s">
        <v>40</v>
      </c>
      <c r="P1011" t="s">
        <v>54</v>
      </c>
      <c r="Q1011" t="s">
        <v>1437</v>
      </c>
      <c r="R1011" t="s">
        <v>246</v>
      </c>
      <c r="S1011" t="s">
        <v>246</v>
      </c>
      <c r="T1011" t="s">
        <v>44</v>
      </c>
      <c r="U1011">
        <v>1</v>
      </c>
      <c r="V1011" t="s">
        <v>42</v>
      </c>
      <c r="W1011" t="s">
        <v>42</v>
      </c>
      <c r="X1011" t="s">
        <v>42</v>
      </c>
      <c r="Y1011" t="s">
        <v>42</v>
      </c>
      <c r="AA1011" t="s">
        <v>625</v>
      </c>
      <c r="AB1011" t="s">
        <v>73</v>
      </c>
      <c r="AC1011" t="s">
        <v>74</v>
      </c>
      <c r="AD1011" t="s">
        <v>46</v>
      </c>
      <c r="AE1011">
        <v>2019</v>
      </c>
      <c r="AF1011" t="s">
        <v>47</v>
      </c>
      <c r="AG1011" t="s">
        <v>48</v>
      </c>
      <c r="AH1011" t="s">
        <v>49</v>
      </c>
      <c r="AI1011">
        <v>164</v>
      </c>
    </row>
    <row r="1012" spans="1:35" hidden="1" x14ac:dyDescent="0.25">
      <c r="A1012" t="s">
        <v>34</v>
      </c>
      <c r="B1012" t="s">
        <v>35</v>
      </c>
      <c r="C1012" t="s">
        <v>502</v>
      </c>
      <c r="D1012">
        <v>18095126</v>
      </c>
      <c r="E1012" t="s">
        <v>503</v>
      </c>
      <c r="F1012">
        <v>29895</v>
      </c>
      <c r="G1012" s="1">
        <v>44365</v>
      </c>
      <c r="H1012" s="1"/>
      <c r="I1012" s="1">
        <v>43721</v>
      </c>
      <c r="J1012" t="s">
        <v>51</v>
      </c>
      <c r="N1012" t="s">
        <v>39</v>
      </c>
      <c r="O1012" t="s">
        <v>40</v>
      </c>
      <c r="P1012" t="s">
        <v>41</v>
      </c>
      <c r="Q1012" t="s">
        <v>1437</v>
      </c>
      <c r="R1012" t="s">
        <v>63</v>
      </c>
      <c r="S1012" t="s">
        <v>702</v>
      </c>
      <c r="T1012" t="s">
        <v>64</v>
      </c>
      <c r="U1012">
        <v>1</v>
      </c>
      <c r="V1012" t="s">
        <v>49</v>
      </c>
      <c r="W1012" t="s">
        <v>42</v>
      </c>
      <c r="X1012" t="s">
        <v>49</v>
      </c>
      <c r="Y1012" t="s">
        <v>42</v>
      </c>
      <c r="Z1012" t="s">
        <v>83</v>
      </c>
      <c r="AA1012" t="s">
        <v>953</v>
      </c>
      <c r="AB1012" t="s">
        <v>48</v>
      </c>
      <c r="AC1012" t="s">
        <v>58</v>
      </c>
      <c r="AD1012" t="s">
        <v>46</v>
      </c>
      <c r="AE1012">
        <v>2019</v>
      </c>
      <c r="AF1012" t="s">
        <v>47</v>
      </c>
      <c r="AG1012" t="s">
        <v>48</v>
      </c>
      <c r="AH1012" t="s">
        <v>49</v>
      </c>
      <c r="AI1012">
        <v>644</v>
      </c>
    </row>
    <row r="1013" spans="1:35" hidden="1" x14ac:dyDescent="0.25">
      <c r="A1013" t="s">
        <v>34</v>
      </c>
      <c r="B1013" t="s">
        <v>35</v>
      </c>
      <c r="C1013" t="s">
        <v>502</v>
      </c>
      <c r="D1013">
        <v>18095126</v>
      </c>
      <c r="E1013" t="s">
        <v>503</v>
      </c>
      <c r="F1013">
        <v>29895</v>
      </c>
      <c r="G1013" s="1">
        <v>44365</v>
      </c>
      <c r="H1013" s="1"/>
      <c r="I1013" s="1">
        <v>43721</v>
      </c>
      <c r="J1013" t="s">
        <v>51</v>
      </c>
      <c r="N1013" t="s">
        <v>39</v>
      </c>
      <c r="O1013" t="s">
        <v>40</v>
      </c>
      <c r="P1013" t="s">
        <v>41</v>
      </c>
      <c r="Q1013" t="s">
        <v>1437</v>
      </c>
      <c r="R1013" t="s">
        <v>233</v>
      </c>
      <c r="S1013" t="s">
        <v>233</v>
      </c>
      <c r="T1013" t="s">
        <v>44</v>
      </c>
      <c r="U1013">
        <v>1</v>
      </c>
      <c r="V1013" t="s">
        <v>42</v>
      </c>
      <c r="W1013" t="s">
        <v>42</v>
      </c>
      <c r="X1013" t="s">
        <v>42</v>
      </c>
      <c r="Y1013" t="s">
        <v>42</v>
      </c>
      <c r="AB1013" t="s">
        <v>48</v>
      </c>
      <c r="AC1013" t="s">
        <v>58</v>
      </c>
      <c r="AD1013" t="s">
        <v>46</v>
      </c>
      <c r="AE1013">
        <v>2019</v>
      </c>
      <c r="AF1013" t="s">
        <v>47</v>
      </c>
      <c r="AG1013" t="s">
        <v>48</v>
      </c>
      <c r="AH1013" t="s">
        <v>49</v>
      </c>
      <c r="AI1013">
        <v>644</v>
      </c>
    </row>
    <row r="1014" spans="1:35" hidden="1" x14ac:dyDescent="0.25">
      <c r="A1014" t="s">
        <v>34</v>
      </c>
      <c r="B1014" t="s">
        <v>35</v>
      </c>
      <c r="C1014" t="s">
        <v>237</v>
      </c>
      <c r="D1014">
        <v>18095082</v>
      </c>
      <c r="E1014" t="s">
        <v>238</v>
      </c>
      <c r="F1014">
        <v>16573</v>
      </c>
      <c r="G1014" s="1">
        <v>44365</v>
      </c>
      <c r="H1014" s="1"/>
      <c r="I1014" s="1">
        <v>43808</v>
      </c>
      <c r="J1014" t="s">
        <v>93</v>
      </c>
      <c r="N1014" t="s">
        <v>52</v>
      </c>
      <c r="O1014" t="s">
        <v>40</v>
      </c>
      <c r="P1014" t="s">
        <v>70</v>
      </c>
      <c r="Q1014" t="s">
        <v>1437</v>
      </c>
      <c r="R1014" t="s">
        <v>63</v>
      </c>
      <c r="S1014" t="s">
        <v>1049</v>
      </c>
      <c r="T1014" t="s">
        <v>67</v>
      </c>
      <c r="U1014">
        <v>1</v>
      </c>
      <c r="V1014" t="s">
        <v>42</v>
      </c>
      <c r="W1014" t="s">
        <v>42</v>
      </c>
      <c r="X1014" t="s">
        <v>42</v>
      </c>
      <c r="Y1014" t="s">
        <v>42</v>
      </c>
      <c r="AB1014" t="s">
        <v>73</v>
      </c>
      <c r="AC1014" t="s">
        <v>74</v>
      </c>
      <c r="AD1014" t="s">
        <v>46</v>
      </c>
      <c r="AE1014">
        <v>2019</v>
      </c>
      <c r="AF1014" t="s">
        <v>47</v>
      </c>
      <c r="AG1014" t="s">
        <v>48</v>
      </c>
      <c r="AH1014" t="s">
        <v>49</v>
      </c>
      <c r="AI1014">
        <v>557</v>
      </c>
    </row>
    <row r="1015" spans="1:35" hidden="1" x14ac:dyDescent="0.25">
      <c r="A1015" t="s">
        <v>34</v>
      </c>
      <c r="B1015" t="s">
        <v>35</v>
      </c>
      <c r="C1015" t="s">
        <v>237</v>
      </c>
      <c r="D1015">
        <v>18095082</v>
      </c>
      <c r="E1015" t="s">
        <v>238</v>
      </c>
      <c r="F1015">
        <v>16573</v>
      </c>
      <c r="G1015" s="1">
        <v>44365</v>
      </c>
      <c r="H1015" s="1"/>
      <c r="I1015" s="1">
        <v>43808</v>
      </c>
      <c r="J1015" t="s">
        <v>93</v>
      </c>
      <c r="N1015" t="s">
        <v>52</v>
      </c>
      <c r="O1015" t="s">
        <v>40</v>
      </c>
      <c r="P1015" t="s">
        <v>70</v>
      </c>
      <c r="Q1015" t="s">
        <v>1437</v>
      </c>
      <c r="R1015" t="s">
        <v>105</v>
      </c>
      <c r="S1015" t="s">
        <v>105</v>
      </c>
      <c r="T1015" t="s">
        <v>44</v>
      </c>
      <c r="U1015">
        <v>1</v>
      </c>
      <c r="V1015" t="s">
        <v>42</v>
      </c>
      <c r="W1015" t="s">
        <v>42</v>
      </c>
      <c r="X1015" t="s">
        <v>42</v>
      </c>
      <c r="Y1015" t="s">
        <v>42</v>
      </c>
      <c r="AB1015" t="s">
        <v>73</v>
      </c>
      <c r="AC1015" t="s">
        <v>74</v>
      </c>
      <c r="AD1015" t="s">
        <v>46</v>
      </c>
      <c r="AE1015">
        <v>2019</v>
      </c>
      <c r="AF1015" t="s">
        <v>47</v>
      </c>
      <c r="AG1015" t="s">
        <v>48</v>
      </c>
      <c r="AH1015" t="s">
        <v>49</v>
      </c>
      <c r="AI1015">
        <v>557</v>
      </c>
    </row>
    <row r="1016" spans="1:35" hidden="1" x14ac:dyDescent="0.25">
      <c r="A1016" t="s">
        <v>34</v>
      </c>
      <c r="B1016" t="s">
        <v>35</v>
      </c>
      <c r="C1016" t="s">
        <v>231</v>
      </c>
      <c r="D1016">
        <v>19075101</v>
      </c>
      <c r="E1016" t="s">
        <v>232</v>
      </c>
      <c r="F1016">
        <v>10532</v>
      </c>
      <c r="G1016" s="1">
        <v>44365</v>
      </c>
      <c r="H1016" s="1"/>
      <c r="I1016" s="1">
        <v>43969</v>
      </c>
      <c r="J1016" t="s">
        <v>69</v>
      </c>
      <c r="N1016" t="s">
        <v>52</v>
      </c>
      <c r="O1016" t="s">
        <v>40</v>
      </c>
      <c r="P1016" t="s">
        <v>99</v>
      </c>
      <c r="Q1016" t="s">
        <v>1437</v>
      </c>
      <c r="R1016" t="s">
        <v>172</v>
      </c>
      <c r="S1016" t="s">
        <v>172</v>
      </c>
      <c r="T1016" t="s">
        <v>44</v>
      </c>
      <c r="U1016">
        <v>1</v>
      </c>
      <c r="V1016" t="s">
        <v>42</v>
      </c>
      <c r="W1016" t="s">
        <v>42</v>
      </c>
      <c r="X1016" t="s">
        <v>42</v>
      </c>
      <c r="Y1016" t="s">
        <v>42</v>
      </c>
      <c r="AB1016" t="s">
        <v>73</v>
      </c>
      <c r="AC1016" t="s">
        <v>74</v>
      </c>
      <c r="AD1016" t="s">
        <v>46</v>
      </c>
      <c r="AE1016">
        <v>2019</v>
      </c>
      <c r="AF1016" t="s">
        <v>47</v>
      </c>
      <c r="AG1016" t="s">
        <v>48</v>
      </c>
      <c r="AH1016" t="s">
        <v>49</v>
      </c>
      <c r="AI1016">
        <v>396</v>
      </c>
    </row>
    <row r="1017" spans="1:35" hidden="1" x14ac:dyDescent="0.25">
      <c r="A1017" t="s">
        <v>34</v>
      </c>
      <c r="B1017" t="s">
        <v>35</v>
      </c>
      <c r="C1017" t="s">
        <v>363</v>
      </c>
      <c r="D1017">
        <v>19075212</v>
      </c>
      <c r="E1017" t="s">
        <v>364</v>
      </c>
      <c r="F1017">
        <v>262</v>
      </c>
      <c r="G1017" s="1">
        <v>44040</v>
      </c>
      <c r="H1017" s="1">
        <v>43977</v>
      </c>
      <c r="I1017" s="1">
        <v>43899</v>
      </c>
      <c r="J1017" t="s">
        <v>312</v>
      </c>
      <c r="K1017" s="2" t="s">
        <v>244</v>
      </c>
      <c r="L1017" t="s">
        <v>245</v>
      </c>
      <c r="M1017">
        <v>1</v>
      </c>
      <c r="N1017" t="s">
        <v>52</v>
      </c>
      <c r="O1017" t="s">
        <v>53</v>
      </c>
      <c r="P1017" t="s">
        <v>340</v>
      </c>
      <c r="Q1017" t="s">
        <v>1436</v>
      </c>
      <c r="R1017" t="s">
        <v>63</v>
      </c>
      <c r="S1017" t="s">
        <v>245</v>
      </c>
      <c r="T1017" t="s">
        <v>64</v>
      </c>
      <c r="U1017">
        <v>1</v>
      </c>
      <c r="V1017" t="s">
        <v>49</v>
      </c>
      <c r="W1017" t="s">
        <v>49</v>
      </c>
      <c r="X1017" t="s">
        <v>42</v>
      </c>
      <c r="Y1017" t="s">
        <v>42</v>
      </c>
      <c r="Z1017" t="s">
        <v>65</v>
      </c>
      <c r="AB1017" t="s">
        <v>48</v>
      </c>
      <c r="AC1017" t="s">
        <v>58</v>
      </c>
      <c r="AD1017" t="s">
        <v>46</v>
      </c>
      <c r="AE1017">
        <v>2019</v>
      </c>
      <c r="AF1017" t="s">
        <v>47</v>
      </c>
      <c r="AG1017" t="s">
        <v>48</v>
      </c>
      <c r="AH1017" t="s">
        <v>49</v>
      </c>
      <c r="AI1017">
        <v>141</v>
      </c>
    </row>
    <row r="1018" spans="1:35" hidden="1" x14ac:dyDescent="0.25">
      <c r="A1018" t="s">
        <v>34</v>
      </c>
      <c r="B1018" t="s">
        <v>35</v>
      </c>
      <c r="C1018" t="s">
        <v>511</v>
      </c>
      <c r="D1018">
        <v>19075033</v>
      </c>
      <c r="E1018" t="s">
        <v>512</v>
      </c>
      <c r="F1018">
        <v>14190</v>
      </c>
      <c r="G1018" s="1">
        <v>44364</v>
      </c>
      <c r="H1018" s="1"/>
      <c r="I1018" s="1">
        <v>43899</v>
      </c>
      <c r="J1018" t="s">
        <v>93</v>
      </c>
      <c r="N1018" t="s">
        <v>52</v>
      </c>
      <c r="O1018" t="s">
        <v>53</v>
      </c>
      <c r="P1018" t="s">
        <v>340</v>
      </c>
      <c r="Q1018" t="s">
        <v>1437</v>
      </c>
      <c r="R1018" t="s">
        <v>63</v>
      </c>
      <c r="S1018" t="s">
        <v>245</v>
      </c>
      <c r="T1018" t="s">
        <v>67</v>
      </c>
      <c r="U1018">
        <v>1</v>
      </c>
      <c r="V1018" t="s">
        <v>42</v>
      </c>
      <c r="W1018" t="s">
        <v>42</v>
      </c>
      <c r="X1018" t="s">
        <v>42</v>
      </c>
      <c r="Y1018" t="s">
        <v>42</v>
      </c>
      <c r="AB1018" t="s">
        <v>73</v>
      </c>
      <c r="AC1018" t="s">
        <v>74</v>
      </c>
      <c r="AD1018" t="s">
        <v>46</v>
      </c>
      <c r="AE1018">
        <v>2019</v>
      </c>
      <c r="AF1018" t="s">
        <v>47</v>
      </c>
      <c r="AG1018" t="s">
        <v>48</v>
      </c>
      <c r="AH1018" t="s">
        <v>49</v>
      </c>
      <c r="AI1018">
        <v>465</v>
      </c>
    </row>
    <row r="1019" spans="1:35" hidden="1" x14ac:dyDescent="0.25">
      <c r="A1019" t="s">
        <v>34</v>
      </c>
      <c r="B1019" t="s">
        <v>35</v>
      </c>
      <c r="C1019" t="s">
        <v>546</v>
      </c>
      <c r="D1019">
        <v>19075201</v>
      </c>
      <c r="E1019" t="s">
        <v>547</v>
      </c>
      <c r="F1019">
        <v>14892</v>
      </c>
      <c r="G1019" s="1">
        <v>44270</v>
      </c>
      <c r="H1019" s="1"/>
      <c r="I1019" s="1">
        <v>43983</v>
      </c>
      <c r="J1019" t="s">
        <v>51</v>
      </c>
      <c r="K1019" s="2" t="s">
        <v>125</v>
      </c>
      <c r="L1019" t="s">
        <v>126</v>
      </c>
      <c r="M1019">
        <v>1</v>
      </c>
      <c r="N1019" t="s">
        <v>52</v>
      </c>
      <c r="O1019" t="s">
        <v>40</v>
      </c>
      <c r="P1019" t="s">
        <v>259</v>
      </c>
      <c r="Q1019" t="s">
        <v>1437</v>
      </c>
      <c r="R1019" t="s">
        <v>63</v>
      </c>
      <c r="S1019" t="s">
        <v>126</v>
      </c>
      <c r="T1019" t="s">
        <v>64</v>
      </c>
      <c r="U1019">
        <v>1</v>
      </c>
      <c r="V1019" t="s">
        <v>49</v>
      </c>
      <c r="W1019" t="s">
        <v>49</v>
      </c>
      <c r="X1019" t="s">
        <v>42</v>
      </c>
      <c r="Y1019" t="s">
        <v>42</v>
      </c>
      <c r="Z1019" t="s">
        <v>65</v>
      </c>
      <c r="AB1019" t="s">
        <v>48</v>
      </c>
      <c r="AC1019" t="s">
        <v>58</v>
      </c>
      <c r="AD1019" t="s">
        <v>46</v>
      </c>
      <c r="AE1019">
        <v>2019</v>
      </c>
      <c r="AF1019" t="s">
        <v>47</v>
      </c>
      <c r="AG1019" t="s">
        <v>48</v>
      </c>
      <c r="AH1019" t="s">
        <v>49</v>
      </c>
      <c r="AI1019">
        <v>287</v>
      </c>
    </row>
    <row r="1020" spans="1:35" hidden="1" x14ac:dyDescent="0.25">
      <c r="A1020" t="s">
        <v>34</v>
      </c>
      <c r="B1020" t="s">
        <v>35</v>
      </c>
      <c r="C1020" t="s">
        <v>682</v>
      </c>
      <c r="D1020">
        <v>19075200</v>
      </c>
      <c r="E1020" t="s">
        <v>683</v>
      </c>
      <c r="F1020">
        <v>9639</v>
      </c>
      <c r="G1020" s="1">
        <v>44364</v>
      </c>
      <c r="H1020" s="1"/>
      <c r="I1020" s="1">
        <v>43808</v>
      </c>
      <c r="J1020" t="s">
        <v>93</v>
      </c>
      <c r="N1020" t="s">
        <v>52</v>
      </c>
      <c r="O1020" t="s">
        <v>40</v>
      </c>
      <c r="P1020" t="s">
        <v>70</v>
      </c>
      <c r="Q1020" t="s">
        <v>1437</v>
      </c>
      <c r="R1020" t="s">
        <v>172</v>
      </c>
      <c r="S1020" t="s">
        <v>172</v>
      </c>
      <c r="T1020" t="s">
        <v>44</v>
      </c>
      <c r="U1020">
        <v>1</v>
      </c>
      <c r="V1020" t="s">
        <v>42</v>
      </c>
      <c r="W1020" t="s">
        <v>42</v>
      </c>
      <c r="X1020" t="s">
        <v>42</v>
      </c>
      <c r="Y1020" t="s">
        <v>42</v>
      </c>
      <c r="AB1020" t="s">
        <v>73</v>
      </c>
      <c r="AC1020" t="s">
        <v>74</v>
      </c>
      <c r="AD1020" t="s">
        <v>46</v>
      </c>
      <c r="AE1020">
        <v>2019</v>
      </c>
      <c r="AF1020" t="s">
        <v>47</v>
      </c>
      <c r="AG1020" t="s">
        <v>48</v>
      </c>
      <c r="AH1020" t="s">
        <v>49</v>
      </c>
      <c r="AI1020">
        <v>556</v>
      </c>
    </row>
    <row r="1021" spans="1:35" hidden="1" x14ac:dyDescent="0.25">
      <c r="A1021" t="s">
        <v>34</v>
      </c>
      <c r="B1021" t="s">
        <v>35</v>
      </c>
      <c r="C1021" t="s">
        <v>237</v>
      </c>
      <c r="D1021">
        <v>18095082</v>
      </c>
      <c r="E1021" t="s">
        <v>238</v>
      </c>
      <c r="F1021">
        <v>21631</v>
      </c>
      <c r="G1021" s="1">
        <v>44475</v>
      </c>
      <c r="H1021" s="1"/>
      <c r="I1021" s="1">
        <v>43808</v>
      </c>
      <c r="J1021" t="s">
        <v>69</v>
      </c>
      <c r="N1021" t="s">
        <v>52</v>
      </c>
      <c r="O1021" t="s">
        <v>53</v>
      </c>
      <c r="P1021" t="s">
        <v>70</v>
      </c>
      <c r="Q1021" t="s">
        <v>1437</v>
      </c>
      <c r="R1021" t="s">
        <v>63</v>
      </c>
      <c r="S1021" t="s">
        <v>479</v>
      </c>
      <c r="T1021" t="s">
        <v>64</v>
      </c>
      <c r="U1021">
        <v>1</v>
      </c>
      <c r="V1021" t="s">
        <v>49</v>
      </c>
      <c r="W1021" t="s">
        <v>42</v>
      </c>
      <c r="X1021" t="s">
        <v>49</v>
      </c>
      <c r="Y1021" t="s">
        <v>42</v>
      </c>
      <c r="Z1021" t="s">
        <v>83</v>
      </c>
      <c r="AB1021" t="s">
        <v>73</v>
      </c>
      <c r="AC1021" t="s">
        <v>74</v>
      </c>
      <c r="AD1021" t="s">
        <v>46</v>
      </c>
      <c r="AE1021">
        <v>2019</v>
      </c>
      <c r="AF1021" t="s">
        <v>47</v>
      </c>
      <c r="AG1021" t="s">
        <v>48</v>
      </c>
      <c r="AH1021" t="s">
        <v>49</v>
      </c>
      <c r="AI1021">
        <v>667</v>
      </c>
    </row>
    <row r="1022" spans="1:35" hidden="1" x14ac:dyDescent="0.25">
      <c r="A1022" t="s">
        <v>34</v>
      </c>
      <c r="B1022" t="s">
        <v>35</v>
      </c>
      <c r="C1022" t="s">
        <v>644</v>
      </c>
      <c r="D1022">
        <v>19075041</v>
      </c>
      <c r="E1022" t="s">
        <v>645</v>
      </c>
      <c r="F1022">
        <v>2005</v>
      </c>
      <c r="G1022" s="1">
        <v>44358</v>
      </c>
      <c r="H1022" s="1"/>
      <c r="I1022" s="1">
        <v>44228</v>
      </c>
      <c r="J1022" t="s">
        <v>51</v>
      </c>
      <c r="N1022" t="s">
        <v>52</v>
      </c>
      <c r="O1022" t="s">
        <v>40</v>
      </c>
      <c r="P1022" t="s">
        <v>1051</v>
      </c>
      <c r="Q1022" t="s">
        <v>1437</v>
      </c>
      <c r="R1022" t="s">
        <v>94</v>
      </c>
      <c r="S1022" t="s">
        <v>94</v>
      </c>
      <c r="T1022" t="s">
        <v>44</v>
      </c>
      <c r="U1022">
        <v>1</v>
      </c>
      <c r="V1022" t="s">
        <v>42</v>
      </c>
      <c r="W1022" t="s">
        <v>42</v>
      </c>
      <c r="X1022" t="s">
        <v>42</v>
      </c>
      <c r="Y1022" t="s">
        <v>42</v>
      </c>
      <c r="AA1022" t="s">
        <v>1052</v>
      </c>
      <c r="AB1022" t="s">
        <v>48</v>
      </c>
      <c r="AC1022" t="s">
        <v>58</v>
      </c>
      <c r="AD1022" t="s">
        <v>46</v>
      </c>
      <c r="AE1022">
        <v>2019</v>
      </c>
      <c r="AF1022" t="s">
        <v>100</v>
      </c>
      <c r="AG1022" t="s">
        <v>48</v>
      </c>
      <c r="AH1022" t="s">
        <v>49</v>
      </c>
      <c r="AI1022">
        <v>130</v>
      </c>
    </row>
    <row r="1023" spans="1:35" hidden="1" x14ac:dyDescent="0.25">
      <c r="A1023" t="s">
        <v>34</v>
      </c>
      <c r="B1023" t="s">
        <v>35</v>
      </c>
      <c r="C1023" t="s">
        <v>623</v>
      </c>
      <c r="D1023">
        <v>18095074</v>
      </c>
      <c r="E1023" t="s">
        <v>624</v>
      </c>
      <c r="F1023">
        <v>3055</v>
      </c>
      <c r="G1023" s="1">
        <v>44186</v>
      </c>
      <c r="H1023" s="1"/>
      <c r="I1023" s="1">
        <v>44089</v>
      </c>
      <c r="J1023" t="s">
        <v>93</v>
      </c>
      <c r="N1023" t="s">
        <v>52</v>
      </c>
      <c r="O1023" t="s">
        <v>40</v>
      </c>
      <c r="P1023" t="s">
        <v>54</v>
      </c>
      <c r="Q1023" t="s">
        <v>1437</v>
      </c>
      <c r="R1023" t="s">
        <v>94</v>
      </c>
      <c r="S1023" t="s">
        <v>94</v>
      </c>
      <c r="T1023" t="s">
        <v>44</v>
      </c>
      <c r="U1023">
        <v>1</v>
      </c>
      <c r="V1023" t="s">
        <v>42</v>
      </c>
      <c r="W1023" t="s">
        <v>42</v>
      </c>
      <c r="X1023" t="s">
        <v>42</v>
      </c>
      <c r="Y1023" t="s">
        <v>42</v>
      </c>
      <c r="AA1023" t="s">
        <v>625</v>
      </c>
      <c r="AB1023" t="s">
        <v>73</v>
      </c>
      <c r="AC1023" t="s">
        <v>74</v>
      </c>
      <c r="AD1023" t="s">
        <v>46</v>
      </c>
      <c r="AE1023">
        <v>2019</v>
      </c>
      <c r="AF1023" t="s">
        <v>47</v>
      </c>
      <c r="AG1023" t="s">
        <v>48</v>
      </c>
      <c r="AH1023" t="s">
        <v>49</v>
      </c>
      <c r="AI1023">
        <v>97</v>
      </c>
    </row>
    <row r="1024" spans="1:35" hidden="1" x14ac:dyDescent="0.25">
      <c r="A1024" t="s">
        <v>34</v>
      </c>
      <c r="B1024" t="s">
        <v>35</v>
      </c>
      <c r="C1024" t="s">
        <v>762</v>
      </c>
      <c r="D1024">
        <v>19075209</v>
      </c>
      <c r="E1024" t="s">
        <v>763</v>
      </c>
      <c r="F1024">
        <v>31065</v>
      </c>
      <c r="G1024" s="1">
        <v>44359</v>
      </c>
      <c r="H1024" s="1"/>
      <c r="I1024" s="1">
        <v>43818</v>
      </c>
      <c r="J1024" t="s">
        <v>93</v>
      </c>
      <c r="N1024" t="s">
        <v>52</v>
      </c>
      <c r="O1024" t="s">
        <v>53</v>
      </c>
      <c r="P1024" t="s">
        <v>236</v>
      </c>
      <c r="Q1024" t="s">
        <v>1437</v>
      </c>
      <c r="R1024" t="s">
        <v>63</v>
      </c>
      <c r="S1024" t="s">
        <v>1053</v>
      </c>
      <c r="T1024" t="s">
        <v>64</v>
      </c>
      <c r="U1024">
        <v>1</v>
      </c>
      <c r="V1024" t="s">
        <v>49</v>
      </c>
      <c r="W1024" t="s">
        <v>49</v>
      </c>
      <c r="X1024" t="s">
        <v>42</v>
      </c>
      <c r="Y1024" t="s">
        <v>42</v>
      </c>
      <c r="Z1024" t="s">
        <v>65</v>
      </c>
      <c r="AA1024" t="s">
        <v>1054</v>
      </c>
      <c r="AB1024" t="s">
        <v>73</v>
      </c>
      <c r="AC1024" t="s">
        <v>74</v>
      </c>
      <c r="AD1024" t="s">
        <v>46</v>
      </c>
      <c r="AE1024">
        <v>2019</v>
      </c>
      <c r="AF1024" t="s">
        <v>47</v>
      </c>
      <c r="AG1024" t="s">
        <v>48</v>
      </c>
      <c r="AH1024" t="s">
        <v>49</v>
      </c>
      <c r="AI1024">
        <v>541</v>
      </c>
    </row>
    <row r="1025" spans="1:35" hidden="1" x14ac:dyDescent="0.25">
      <c r="A1025" t="s">
        <v>34</v>
      </c>
      <c r="B1025" t="s">
        <v>35</v>
      </c>
      <c r="C1025" t="s">
        <v>536</v>
      </c>
      <c r="D1025">
        <v>18095054</v>
      </c>
      <c r="E1025" t="s">
        <v>537</v>
      </c>
      <c r="F1025">
        <v>9301</v>
      </c>
      <c r="G1025" s="1">
        <v>44425</v>
      </c>
      <c r="H1025" s="1"/>
      <c r="I1025" s="1">
        <v>43734</v>
      </c>
      <c r="J1025" t="s">
        <v>51</v>
      </c>
      <c r="K1025" s="2" t="s">
        <v>484</v>
      </c>
      <c r="L1025" t="s">
        <v>485</v>
      </c>
      <c r="M1025">
        <v>1</v>
      </c>
      <c r="N1025" t="s">
        <v>39</v>
      </c>
      <c r="O1025" t="s">
        <v>53</v>
      </c>
      <c r="P1025" t="s">
        <v>32</v>
      </c>
      <c r="Q1025" t="s">
        <v>1437</v>
      </c>
      <c r="R1025" t="s">
        <v>63</v>
      </c>
      <c r="S1025" t="s">
        <v>485</v>
      </c>
      <c r="T1025" t="s">
        <v>64</v>
      </c>
      <c r="U1025">
        <v>1</v>
      </c>
      <c r="V1025" t="s">
        <v>49</v>
      </c>
      <c r="W1025" t="s">
        <v>49</v>
      </c>
      <c r="X1025" t="s">
        <v>42</v>
      </c>
      <c r="Y1025" t="s">
        <v>42</v>
      </c>
      <c r="Z1025" t="s">
        <v>65</v>
      </c>
      <c r="AB1025" t="s">
        <v>48</v>
      </c>
      <c r="AC1025" t="s">
        <v>58</v>
      </c>
      <c r="AD1025" t="s">
        <v>46</v>
      </c>
      <c r="AE1025">
        <v>2019</v>
      </c>
      <c r="AF1025" t="s">
        <v>47</v>
      </c>
      <c r="AG1025" t="s">
        <v>48</v>
      </c>
      <c r="AH1025" t="s">
        <v>49</v>
      </c>
      <c r="AI1025">
        <v>691</v>
      </c>
    </row>
    <row r="1026" spans="1:35" hidden="1" x14ac:dyDescent="0.25">
      <c r="A1026" t="s">
        <v>34</v>
      </c>
      <c r="B1026" t="s">
        <v>35</v>
      </c>
      <c r="C1026" t="s">
        <v>995</v>
      </c>
      <c r="D1026">
        <v>18043014</v>
      </c>
      <c r="E1026" t="s">
        <v>996</v>
      </c>
      <c r="F1026">
        <v>13083</v>
      </c>
      <c r="G1026" s="1">
        <v>44089</v>
      </c>
      <c r="H1026" s="1">
        <v>43768</v>
      </c>
      <c r="I1026" s="1">
        <v>43768</v>
      </c>
      <c r="J1026" t="s">
        <v>93</v>
      </c>
      <c r="N1026" t="s">
        <v>797</v>
      </c>
      <c r="O1026" t="s">
        <v>53</v>
      </c>
      <c r="Q1026" t="s">
        <v>1437</v>
      </c>
      <c r="R1026" t="s">
        <v>63</v>
      </c>
      <c r="S1026" t="s">
        <v>1031</v>
      </c>
      <c r="T1026" t="s">
        <v>64</v>
      </c>
      <c r="U1026">
        <v>1</v>
      </c>
      <c r="V1026" t="s">
        <v>49</v>
      </c>
      <c r="W1026" t="s">
        <v>42</v>
      </c>
      <c r="X1026" t="s">
        <v>49</v>
      </c>
      <c r="Y1026" t="s">
        <v>42</v>
      </c>
      <c r="Z1026" t="s">
        <v>83</v>
      </c>
      <c r="AB1026" t="s">
        <v>73</v>
      </c>
      <c r="AC1026" t="s">
        <v>74</v>
      </c>
      <c r="AH1026" t="s">
        <v>49</v>
      </c>
      <c r="AI1026">
        <v>321</v>
      </c>
    </row>
    <row r="1027" spans="1:35" s="18" customFormat="1" hidden="1" x14ac:dyDescent="0.25">
      <c r="A1027" s="18" t="s">
        <v>34</v>
      </c>
      <c r="B1027" s="18" t="s">
        <v>35</v>
      </c>
      <c r="C1027" s="18" t="s">
        <v>114</v>
      </c>
      <c r="D1027" s="18">
        <v>19075124</v>
      </c>
      <c r="E1027" s="18" t="s">
        <v>115</v>
      </c>
      <c r="F1027" s="18">
        <f>4867-3536</f>
        <v>1331</v>
      </c>
      <c r="G1027" s="19">
        <v>44070</v>
      </c>
      <c r="H1027" s="19">
        <v>43851</v>
      </c>
      <c r="I1027" s="19">
        <v>43851</v>
      </c>
      <c r="J1027" s="18" t="s">
        <v>51</v>
      </c>
      <c r="K1027" s="20" t="s">
        <v>402</v>
      </c>
      <c r="L1027" s="18" t="s">
        <v>128</v>
      </c>
      <c r="M1027" s="18">
        <v>1</v>
      </c>
      <c r="N1027" s="18" t="s">
        <v>52</v>
      </c>
      <c r="O1027" s="18" t="s">
        <v>53</v>
      </c>
      <c r="P1027" s="18" t="s">
        <v>70</v>
      </c>
      <c r="Q1027" t="s">
        <v>1436</v>
      </c>
      <c r="R1027" s="18" t="s">
        <v>63</v>
      </c>
      <c r="S1027" s="18" t="s">
        <v>128</v>
      </c>
      <c r="T1027" s="18" t="s">
        <v>64</v>
      </c>
      <c r="U1027" s="18">
        <v>1</v>
      </c>
      <c r="V1027" s="18" t="s">
        <v>49</v>
      </c>
      <c r="W1027" s="18" t="s">
        <v>49</v>
      </c>
      <c r="X1027" s="18" t="s">
        <v>42</v>
      </c>
      <c r="Y1027" s="18" t="s">
        <v>42</v>
      </c>
      <c r="Z1027" s="18" t="s">
        <v>65</v>
      </c>
      <c r="AB1027" s="18" t="s">
        <v>48</v>
      </c>
      <c r="AC1027" s="18" t="s">
        <v>58</v>
      </c>
      <c r="AD1027" s="18" t="s">
        <v>46</v>
      </c>
      <c r="AE1027" s="18">
        <v>2019</v>
      </c>
      <c r="AF1027" s="18" t="s">
        <v>47</v>
      </c>
      <c r="AG1027" s="18" t="s">
        <v>48</v>
      </c>
      <c r="AH1027" s="18" t="s">
        <v>49</v>
      </c>
      <c r="AI1027" s="18">
        <v>219</v>
      </c>
    </row>
    <row r="1028" spans="1:35" hidden="1" x14ac:dyDescent="0.25">
      <c r="A1028" t="s">
        <v>34</v>
      </c>
      <c r="B1028" t="s">
        <v>35</v>
      </c>
      <c r="C1028" t="s">
        <v>995</v>
      </c>
      <c r="D1028">
        <v>18043014</v>
      </c>
      <c r="E1028" t="s">
        <v>996</v>
      </c>
      <c r="F1028">
        <v>10264</v>
      </c>
      <c r="G1028" s="1">
        <v>43850</v>
      </c>
      <c r="H1028" s="1">
        <v>43768</v>
      </c>
      <c r="I1028" s="1">
        <v>43768</v>
      </c>
      <c r="J1028" t="s">
        <v>93</v>
      </c>
      <c r="N1028" t="s">
        <v>797</v>
      </c>
      <c r="O1028" t="s">
        <v>40</v>
      </c>
      <c r="Q1028" t="s">
        <v>1437</v>
      </c>
      <c r="R1028" t="s">
        <v>172</v>
      </c>
      <c r="S1028" t="s">
        <v>172</v>
      </c>
      <c r="T1028" t="s">
        <v>44</v>
      </c>
      <c r="U1028">
        <v>1</v>
      </c>
      <c r="V1028" t="s">
        <v>42</v>
      </c>
      <c r="W1028" t="s">
        <v>42</v>
      </c>
      <c r="X1028" t="s">
        <v>42</v>
      </c>
      <c r="Y1028" t="s">
        <v>42</v>
      </c>
      <c r="AB1028" t="s">
        <v>73</v>
      </c>
      <c r="AC1028" t="s">
        <v>74</v>
      </c>
      <c r="AH1028" t="s">
        <v>49</v>
      </c>
      <c r="AI1028">
        <v>82</v>
      </c>
    </row>
    <row r="1029" spans="1:35" hidden="1" x14ac:dyDescent="0.25">
      <c r="A1029" t="s">
        <v>34</v>
      </c>
      <c r="B1029" t="s">
        <v>35</v>
      </c>
      <c r="C1029" t="s">
        <v>792</v>
      </c>
      <c r="D1029">
        <v>18095110</v>
      </c>
      <c r="E1029" t="s">
        <v>793</v>
      </c>
      <c r="F1029">
        <v>22174</v>
      </c>
      <c r="G1029" s="1">
        <v>44356</v>
      </c>
      <c r="H1029" s="1">
        <v>43801</v>
      </c>
      <c r="I1029" s="1">
        <v>43837</v>
      </c>
      <c r="J1029" t="s">
        <v>217</v>
      </c>
      <c r="K1029" s="2" t="s">
        <v>1055</v>
      </c>
      <c r="L1029" t="s">
        <v>1056</v>
      </c>
      <c r="M1029">
        <v>1</v>
      </c>
      <c r="N1029" t="s">
        <v>52</v>
      </c>
      <c r="O1029" t="s">
        <v>53</v>
      </c>
      <c r="Q1029" t="s">
        <v>1436</v>
      </c>
      <c r="R1029" t="s">
        <v>63</v>
      </c>
      <c r="S1029" t="s">
        <v>1056</v>
      </c>
      <c r="T1029" t="s">
        <v>64</v>
      </c>
      <c r="U1029">
        <v>1</v>
      </c>
      <c r="V1029" t="s">
        <v>49</v>
      </c>
      <c r="W1029" t="s">
        <v>49</v>
      </c>
      <c r="X1029" t="s">
        <v>42</v>
      </c>
      <c r="Y1029" t="s">
        <v>42</v>
      </c>
      <c r="Z1029" t="s">
        <v>65</v>
      </c>
      <c r="AB1029" t="s">
        <v>73</v>
      </c>
      <c r="AC1029" t="s">
        <v>74</v>
      </c>
      <c r="AD1029" t="s">
        <v>46</v>
      </c>
      <c r="AE1029">
        <v>2019</v>
      </c>
      <c r="AF1029" t="s">
        <v>47</v>
      </c>
      <c r="AG1029" t="s">
        <v>48</v>
      </c>
      <c r="AH1029" t="s">
        <v>49</v>
      </c>
      <c r="AI1029">
        <v>519</v>
      </c>
    </row>
    <row r="1030" spans="1:35" hidden="1" x14ac:dyDescent="0.25">
      <c r="A1030" t="s">
        <v>34</v>
      </c>
      <c r="B1030" t="s">
        <v>35</v>
      </c>
      <c r="C1030" t="s">
        <v>792</v>
      </c>
      <c r="D1030">
        <v>18095110</v>
      </c>
      <c r="E1030" t="s">
        <v>793</v>
      </c>
      <c r="F1030">
        <v>22174</v>
      </c>
      <c r="G1030" s="1">
        <v>44356</v>
      </c>
      <c r="H1030" s="1">
        <v>43801</v>
      </c>
      <c r="I1030" s="1">
        <v>43837</v>
      </c>
      <c r="J1030" t="s">
        <v>217</v>
      </c>
      <c r="K1030" s="2" t="s">
        <v>1057</v>
      </c>
      <c r="L1030" t="s">
        <v>1058</v>
      </c>
      <c r="M1030">
        <v>1</v>
      </c>
      <c r="N1030" t="s">
        <v>52</v>
      </c>
      <c r="O1030" t="s">
        <v>53</v>
      </c>
      <c r="Q1030" t="s">
        <v>1436</v>
      </c>
      <c r="R1030" t="s">
        <v>63</v>
      </c>
      <c r="S1030" t="s">
        <v>1058</v>
      </c>
      <c r="T1030" t="s">
        <v>64</v>
      </c>
      <c r="U1030">
        <v>1</v>
      </c>
      <c r="V1030" t="s">
        <v>49</v>
      </c>
      <c r="W1030" t="s">
        <v>49</v>
      </c>
      <c r="X1030" t="s">
        <v>42</v>
      </c>
      <c r="Y1030" t="s">
        <v>42</v>
      </c>
      <c r="Z1030" t="s">
        <v>65</v>
      </c>
      <c r="AB1030" t="s">
        <v>73</v>
      </c>
      <c r="AC1030" t="s">
        <v>74</v>
      </c>
      <c r="AD1030" t="s">
        <v>46</v>
      </c>
      <c r="AE1030">
        <v>2019</v>
      </c>
      <c r="AF1030" t="s">
        <v>47</v>
      </c>
      <c r="AG1030" t="s">
        <v>48</v>
      </c>
      <c r="AH1030" t="s">
        <v>49</v>
      </c>
      <c r="AI1030">
        <v>519</v>
      </c>
    </row>
    <row r="1031" spans="1:35" hidden="1" x14ac:dyDescent="0.25">
      <c r="A1031" t="s">
        <v>34</v>
      </c>
      <c r="B1031" t="s">
        <v>35</v>
      </c>
      <c r="C1031" t="s">
        <v>341</v>
      </c>
      <c r="D1031">
        <v>19075285</v>
      </c>
      <c r="E1031" t="s">
        <v>342</v>
      </c>
      <c r="F1031">
        <v>30123</v>
      </c>
      <c r="G1031" s="1">
        <v>44355</v>
      </c>
      <c r="H1031" s="1"/>
      <c r="I1031" s="1">
        <v>43818</v>
      </c>
      <c r="J1031" t="s">
        <v>51</v>
      </c>
      <c r="N1031" t="s">
        <v>52</v>
      </c>
      <c r="O1031" t="s">
        <v>40</v>
      </c>
      <c r="P1031" t="s">
        <v>236</v>
      </c>
      <c r="Q1031" t="s">
        <v>1437</v>
      </c>
      <c r="R1031" t="s">
        <v>63</v>
      </c>
      <c r="S1031" t="s">
        <v>1059</v>
      </c>
      <c r="T1031" t="s">
        <v>1060</v>
      </c>
      <c r="U1031">
        <v>1</v>
      </c>
      <c r="V1031" t="s">
        <v>42</v>
      </c>
      <c r="W1031" t="s">
        <v>42</v>
      </c>
      <c r="X1031" t="s">
        <v>42</v>
      </c>
      <c r="Y1031" t="s">
        <v>42</v>
      </c>
      <c r="AB1031" t="s">
        <v>48</v>
      </c>
      <c r="AC1031" t="s">
        <v>58</v>
      </c>
      <c r="AD1031" t="s">
        <v>46</v>
      </c>
      <c r="AE1031">
        <v>2019</v>
      </c>
      <c r="AF1031" t="s">
        <v>47</v>
      </c>
      <c r="AG1031" t="s">
        <v>48</v>
      </c>
      <c r="AH1031" t="s">
        <v>49</v>
      </c>
      <c r="AI1031">
        <v>537</v>
      </c>
    </row>
    <row r="1032" spans="1:35" hidden="1" x14ac:dyDescent="0.25">
      <c r="A1032" t="s">
        <v>34</v>
      </c>
      <c r="B1032" t="s">
        <v>35</v>
      </c>
      <c r="C1032" t="s">
        <v>341</v>
      </c>
      <c r="D1032">
        <v>19075285</v>
      </c>
      <c r="E1032" t="s">
        <v>342</v>
      </c>
      <c r="F1032">
        <v>30123</v>
      </c>
      <c r="G1032" s="1">
        <v>44355</v>
      </c>
      <c r="H1032" s="1"/>
      <c r="I1032" s="1">
        <v>43818</v>
      </c>
      <c r="J1032" t="s">
        <v>51</v>
      </c>
      <c r="N1032" t="s">
        <v>52</v>
      </c>
      <c r="O1032" t="s">
        <v>40</v>
      </c>
      <c r="P1032" t="s">
        <v>236</v>
      </c>
      <c r="Q1032" t="s">
        <v>1437</v>
      </c>
      <c r="R1032" t="s">
        <v>233</v>
      </c>
      <c r="S1032" t="s">
        <v>233</v>
      </c>
      <c r="T1032" t="s">
        <v>44</v>
      </c>
      <c r="U1032">
        <v>1</v>
      </c>
      <c r="V1032" t="s">
        <v>42</v>
      </c>
      <c r="W1032" t="s">
        <v>42</v>
      </c>
      <c r="X1032" t="s">
        <v>42</v>
      </c>
      <c r="Y1032" t="s">
        <v>42</v>
      </c>
      <c r="AB1032" t="s">
        <v>48</v>
      </c>
      <c r="AC1032" t="s">
        <v>58</v>
      </c>
      <c r="AD1032" t="s">
        <v>46</v>
      </c>
      <c r="AE1032">
        <v>2019</v>
      </c>
      <c r="AF1032" t="s">
        <v>47</v>
      </c>
      <c r="AG1032" t="s">
        <v>48</v>
      </c>
      <c r="AH1032" t="s">
        <v>49</v>
      </c>
      <c r="AI1032">
        <v>537</v>
      </c>
    </row>
    <row r="1033" spans="1:35" hidden="1" x14ac:dyDescent="0.25">
      <c r="A1033" t="s">
        <v>34</v>
      </c>
      <c r="B1033" t="s">
        <v>35</v>
      </c>
      <c r="C1033" t="s">
        <v>341</v>
      </c>
      <c r="D1033">
        <v>19075285</v>
      </c>
      <c r="E1033" t="s">
        <v>342</v>
      </c>
      <c r="F1033">
        <v>30123</v>
      </c>
      <c r="G1033" s="1">
        <v>44355</v>
      </c>
      <c r="H1033" s="1"/>
      <c r="I1033" s="1">
        <v>43818</v>
      </c>
      <c r="J1033" t="s">
        <v>51</v>
      </c>
      <c r="N1033" t="s">
        <v>52</v>
      </c>
      <c r="O1033" t="s">
        <v>40</v>
      </c>
      <c r="P1033" t="s">
        <v>236</v>
      </c>
      <c r="Q1033" t="s">
        <v>1437</v>
      </c>
      <c r="R1033" t="s">
        <v>63</v>
      </c>
      <c r="S1033" t="s">
        <v>343</v>
      </c>
      <c r="T1033" t="s">
        <v>344</v>
      </c>
      <c r="U1033">
        <v>1</v>
      </c>
      <c r="V1033" t="s">
        <v>42</v>
      </c>
      <c r="W1033" t="s">
        <v>42</v>
      </c>
      <c r="X1033" t="s">
        <v>42</v>
      </c>
      <c r="Y1033" t="s">
        <v>42</v>
      </c>
      <c r="AB1033" t="s">
        <v>48</v>
      </c>
      <c r="AC1033" t="s">
        <v>58</v>
      </c>
      <c r="AD1033" t="s">
        <v>46</v>
      </c>
      <c r="AE1033">
        <v>2019</v>
      </c>
      <c r="AF1033" t="s">
        <v>47</v>
      </c>
      <c r="AG1033" t="s">
        <v>48</v>
      </c>
      <c r="AH1033" t="s">
        <v>49</v>
      </c>
      <c r="AI1033">
        <v>537</v>
      </c>
    </row>
    <row r="1034" spans="1:35" s="27" customFormat="1" hidden="1" x14ac:dyDescent="0.25">
      <c r="A1034" s="27" t="s">
        <v>34</v>
      </c>
      <c r="B1034" s="27" t="s">
        <v>35</v>
      </c>
      <c r="C1034" s="27" t="s">
        <v>249</v>
      </c>
      <c r="D1034" s="27">
        <v>18095128</v>
      </c>
      <c r="E1034" s="27" t="s">
        <v>250</v>
      </c>
      <c r="F1034" s="27">
        <f>35724-19890</f>
        <v>15834</v>
      </c>
      <c r="G1034" s="28">
        <v>44445</v>
      </c>
      <c r="H1034" s="28"/>
      <c r="I1034" s="28">
        <v>43721</v>
      </c>
      <c r="J1034" s="27" t="s">
        <v>51</v>
      </c>
      <c r="K1034" s="29" t="s">
        <v>679</v>
      </c>
      <c r="L1034" s="27" t="s">
        <v>680</v>
      </c>
      <c r="M1034" s="27">
        <v>1</v>
      </c>
      <c r="N1034" s="27" t="s">
        <v>39</v>
      </c>
      <c r="O1034" s="27" t="s">
        <v>40</v>
      </c>
      <c r="P1034" s="27" t="s">
        <v>41</v>
      </c>
      <c r="Q1034" t="s">
        <v>1437</v>
      </c>
      <c r="R1034" s="27" t="s">
        <v>63</v>
      </c>
      <c r="S1034" s="27" t="s">
        <v>680</v>
      </c>
      <c r="T1034" s="27" t="s">
        <v>64</v>
      </c>
      <c r="U1034" s="27">
        <v>1</v>
      </c>
      <c r="V1034" s="27" t="s">
        <v>49</v>
      </c>
      <c r="W1034" s="27" t="s">
        <v>49</v>
      </c>
      <c r="X1034" s="27" t="s">
        <v>42</v>
      </c>
      <c r="Y1034" s="27" t="s">
        <v>42</v>
      </c>
      <c r="Z1034" s="27" t="s">
        <v>65</v>
      </c>
      <c r="AB1034" s="27" t="s">
        <v>48</v>
      </c>
      <c r="AC1034" s="27" t="s">
        <v>58</v>
      </c>
      <c r="AD1034" s="27" t="s">
        <v>46</v>
      </c>
      <c r="AE1034" s="27">
        <v>2019</v>
      </c>
      <c r="AF1034" s="27" t="s">
        <v>47</v>
      </c>
      <c r="AG1034" s="27" t="s">
        <v>48</v>
      </c>
      <c r="AH1034" s="27" t="s">
        <v>49</v>
      </c>
      <c r="AI1034" s="27">
        <v>724</v>
      </c>
    </row>
    <row r="1035" spans="1:35" hidden="1" x14ac:dyDescent="0.25">
      <c r="A1035" t="s">
        <v>34</v>
      </c>
      <c r="B1035" t="s">
        <v>35</v>
      </c>
      <c r="C1035" t="s">
        <v>623</v>
      </c>
      <c r="D1035">
        <v>18095074</v>
      </c>
      <c r="E1035" t="s">
        <v>624</v>
      </c>
      <c r="F1035">
        <v>288</v>
      </c>
      <c r="G1035" s="1">
        <v>44103</v>
      </c>
      <c r="H1035" s="1">
        <v>43815</v>
      </c>
      <c r="I1035" s="1">
        <v>44089</v>
      </c>
      <c r="J1035" t="s">
        <v>217</v>
      </c>
      <c r="K1035" s="2" t="s">
        <v>606</v>
      </c>
      <c r="L1035" t="s">
        <v>607</v>
      </c>
      <c r="M1035">
        <v>1</v>
      </c>
      <c r="N1035" t="s">
        <v>52</v>
      </c>
      <c r="O1035" t="s">
        <v>53</v>
      </c>
      <c r="P1035" t="s">
        <v>54</v>
      </c>
      <c r="Q1035" t="s">
        <v>1436</v>
      </c>
      <c r="R1035" t="s">
        <v>63</v>
      </c>
      <c r="S1035" t="s">
        <v>607</v>
      </c>
      <c r="T1035" t="s">
        <v>64</v>
      </c>
      <c r="U1035">
        <v>1</v>
      </c>
      <c r="V1035" t="s">
        <v>49</v>
      </c>
      <c r="W1035" t="s">
        <v>49</v>
      </c>
      <c r="X1035" t="s">
        <v>42</v>
      </c>
      <c r="Y1035" t="s">
        <v>42</v>
      </c>
      <c r="Z1035" t="s">
        <v>65</v>
      </c>
      <c r="AB1035" t="s">
        <v>73</v>
      </c>
      <c r="AC1035" t="s">
        <v>74</v>
      </c>
      <c r="AD1035" t="s">
        <v>46</v>
      </c>
      <c r="AE1035">
        <v>2019</v>
      </c>
      <c r="AF1035" t="s">
        <v>47</v>
      </c>
      <c r="AG1035" t="s">
        <v>48</v>
      </c>
      <c r="AH1035" t="s">
        <v>49</v>
      </c>
      <c r="AI1035">
        <v>14</v>
      </c>
    </row>
    <row r="1036" spans="1:35" hidden="1" x14ac:dyDescent="0.25">
      <c r="A1036" t="s">
        <v>34</v>
      </c>
      <c r="B1036" t="s">
        <v>35</v>
      </c>
      <c r="C1036" t="s">
        <v>623</v>
      </c>
      <c r="D1036">
        <v>18095074</v>
      </c>
      <c r="E1036" t="s">
        <v>624</v>
      </c>
      <c r="F1036">
        <v>288</v>
      </c>
      <c r="G1036" s="1">
        <v>44103</v>
      </c>
      <c r="H1036" s="1">
        <v>43815</v>
      </c>
      <c r="I1036" s="1">
        <v>44089</v>
      </c>
      <c r="J1036" t="s">
        <v>217</v>
      </c>
      <c r="K1036" s="2" t="s">
        <v>710</v>
      </c>
      <c r="L1036" t="s">
        <v>711</v>
      </c>
      <c r="M1036">
        <v>1</v>
      </c>
      <c r="N1036" t="s">
        <v>52</v>
      </c>
      <c r="O1036" t="s">
        <v>53</v>
      </c>
      <c r="P1036" t="s">
        <v>54</v>
      </c>
      <c r="Q1036" t="s">
        <v>1436</v>
      </c>
      <c r="R1036" t="s">
        <v>63</v>
      </c>
      <c r="S1036" t="s">
        <v>711</v>
      </c>
      <c r="T1036" t="s">
        <v>64</v>
      </c>
      <c r="U1036">
        <v>1</v>
      </c>
      <c r="V1036" t="s">
        <v>49</v>
      </c>
      <c r="W1036" t="s">
        <v>49</v>
      </c>
      <c r="X1036" t="s">
        <v>42</v>
      </c>
      <c r="Y1036" t="s">
        <v>42</v>
      </c>
      <c r="Z1036" t="s">
        <v>65</v>
      </c>
      <c r="AB1036" t="s">
        <v>73</v>
      </c>
      <c r="AC1036" t="s">
        <v>74</v>
      </c>
      <c r="AD1036" t="s">
        <v>46</v>
      </c>
      <c r="AE1036">
        <v>2019</v>
      </c>
      <c r="AF1036" t="s">
        <v>47</v>
      </c>
      <c r="AG1036" t="s">
        <v>48</v>
      </c>
      <c r="AH1036" t="s">
        <v>49</v>
      </c>
      <c r="AI1036">
        <v>14</v>
      </c>
    </row>
    <row r="1037" spans="1:35" s="27" customFormat="1" hidden="1" x14ac:dyDescent="0.25">
      <c r="A1037" s="27" t="s">
        <v>34</v>
      </c>
      <c r="B1037" s="27" t="s">
        <v>35</v>
      </c>
      <c r="C1037" s="27" t="s">
        <v>284</v>
      </c>
      <c r="D1037" s="27">
        <v>19075164</v>
      </c>
      <c r="E1037" s="27" t="s">
        <v>285</v>
      </c>
      <c r="F1037" s="27">
        <f>40564-26270</f>
        <v>14294</v>
      </c>
      <c r="G1037" s="28">
        <v>44588</v>
      </c>
      <c r="H1037" s="28"/>
      <c r="I1037" s="28">
        <v>43818</v>
      </c>
      <c r="J1037" s="27" t="s">
        <v>51</v>
      </c>
      <c r="K1037" s="29" t="s">
        <v>125</v>
      </c>
      <c r="L1037" s="27" t="s">
        <v>126</v>
      </c>
      <c r="M1037" s="27">
        <v>1</v>
      </c>
      <c r="N1037" s="27" t="s">
        <v>52</v>
      </c>
      <c r="O1037" s="27" t="s">
        <v>40</v>
      </c>
      <c r="P1037" s="27" t="s">
        <v>236</v>
      </c>
      <c r="Q1037" t="s">
        <v>1437</v>
      </c>
      <c r="R1037" s="27" t="s">
        <v>63</v>
      </c>
      <c r="S1037" s="27" t="s">
        <v>126</v>
      </c>
      <c r="T1037" s="27" t="s">
        <v>64</v>
      </c>
      <c r="U1037" s="27">
        <v>1</v>
      </c>
      <c r="V1037" s="27" t="s">
        <v>49</v>
      </c>
      <c r="W1037" s="27" t="s">
        <v>49</v>
      </c>
      <c r="X1037" s="27" t="s">
        <v>42</v>
      </c>
      <c r="Y1037" s="27" t="s">
        <v>42</v>
      </c>
      <c r="Z1037" s="27" t="s">
        <v>65</v>
      </c>
      <c r="AB1037" s="27" t="s">
        <v>48</v>
      </c>
      <c r="AC1037" s="27" t="s">
        <v>58</v>
      </c>
      <c r="AD1037" s="27" t="s">
        <v>46</v>
      </c>
      <c r="AE1037" s="27">
        <v>2019</v>
      </c>
      <c r="AF1037" s="27" t="s">
        <v>47</v>
      </c>
      <c r="AG1037" s="27" t="s">
        <v>48</v>
      </c>
      <c r="AH1037" s="27" t="s">
        <v>49</v>
      </c>
      <c r="AI1037" s="27">
        <v>770</v>
      </c>
    </row>
    <row r="1038" spans="1:35" hidden="1" x14ac:dyDescent="0.25">
      <c r="A1038" t="s">
        <v>34</v>
      </c>
      <c r="B1038" t="s">
        <v>35</v>
      </c>
      <c r="C1038" t="s">
        <v>212</v>
      </c>
      <c r="D1038">
        <v>19075281</v>
      </c>
      <c r="E1038" t="s">
        <v>213</v>
      </c>
      <c r="F1038">
        <v>1073</v>
      </c>
      <c r="G1038" s="1">
        <v>44350</v>
      </c>
      <c r="H1038" s="1"/>
      <c r="I1038" s="1">
        <v>44268</v>
      </c>
      <c r="J1038" t="s">
        <v>51</v>
      </c>
      <c r="K1038" s="2" t="s">
        <v>187</v>
      </c>
      <c r="L1038" t="s">
        <v>188</v>
      </c>
      <c r="N1038" t="s">
        <v>52</v>
      </c>
      <c r="O1038" t="s">
        <v>53</v>
      </c>
      <c r="P1038" t="s">
        <v>203</v>
      </c>
      <c r="Q1038" t="s">
        <v>1436</v>
      </c>
      <c r="R1038" t="s">
        <v>63</v>
      </c>
      <c r="S1038" t="s">
        <v>188</v>
      </c>
      <c r="T1038" t="s">
        <v>64</v>
      </c>
      <c r="U1038">
        <v>1</v>
      </c>
      <c r="V1038" t="s">
        <v>49</v>
      </c>
      <c r="W1038" t="s">
        <v>49</v>
      </c>
      <c r="X1038" t="s">
        <v>42</v>
      </c>
      <c r="Y1038" t="s">
        <v>42</v>
      </c>
      <c r="Z1038" t="s">
        <v>65</v>
      </c>
      <c r="AA1038" t="s">
        <v>1061</v>
      </c>
      <c r="AB1038" t="s">
        <v>48</v>
      </c>
      <c r="AC1038" t="s">
        <v>58</v>
      </c>
      <c r="AD1038" t="s">
        <v>46</v>
      </c>
      <c r="AE1038">
        <v>2019</v>
      </c>
      <c r="AF1038" t="s">
        <v>47</v>
      </c>
      <c r="AG1038" t="s">
        <v>48</v>
      </c>
      <c r="AH1038" t="s">
        <v>49</v>
      </c>
      <c r="AI1038">
        <v>82</v>
      </c>
    </row>
    <row r="1039" spans="1:35" hidden="1" x14ac:dyDescent="0.25">
      <c r="A1039" t="s">
        <v>34</v>
      </c>
      <c r="B1039" t="s">
        <v>35</v>
      </c>
      <c r="C1039" t="s">
        <v>75</v>
      </c>
      <c r="D1039">
        <v>18095042</v>
      </c>
      <c r="E1039" t="s">
        <v>76</v>
      </c>
      <c r="F1039">
        <v>20010</v>
      </c>
      <c r="G1039" s="1">
        <v>44351</v>
      </c>
      <c r="H1039" s="1"/>
      <c r="I1039" s="1">
        <v>43721</v>
      </c>
      <c r="J1039" t="s">
        <v>93</v>
      </c>
      <c r="N1039" t="s">
        <v>39</v>
      </c>
      <c r="O1039" t="s">
        <v>40</v>
      </c>
      <c r="P1039" t="s">
        <v>41</v>
      </c>
      <c r="Q1039" t="s">
        <v>1437</v>
      </c>
      <c r="R1039" t="s">
        <v>142</v>
      </c>
      <c r="S1039" t="s">
        <v>142</v>
      </c>
      <c r="T1039" t="s">
        <v>44</v>
      </c>
      <c r="U1039">
        <v>1</v>
      </c>
      <c r="V1039" t="s">
        <v>42</v>
      </c>
      <c r="W1039" t="s">
        <v>42</v>
      </c>
      <c r="X1039" t="s">
        <v>42</v>
      </c>
      <c r="Y1039" t="s">
        <v>42</v>
      </c>
      <c r="AB1039" t="s">
        <v>73</v>
      </c>
      <c r="AC1039" t="s">
        <v>74</v>
      </c>
      <c r="AD1039" t="s">
        <v>46</v>
      </c>
      <c r="AE1039">
        <v>2019</v>
      </c>
      <c r="AF1039" t="s">
        <v>47</v>
      </c>
      <c r="AG1039" t="s">
        <v>48</v>
      </c>
      <c r="AH1039" t="s">
        <v>49</v>
      </c>
      <c r="AI1039">
        <v>630</v>
      </c>
    </row>
    <row r="1040" spans="1:35" hidden="1" x14ac:dyDescent="0.25">
      <c r="A1040" t="s">
        <v>34</v>
      </c>
      <c r="B1040" t="s">
        <v>35</v>
      </c>
      <c r="C1040" t="s">
        <v>75</v>
      </c>
      <c r="D1040">
        <v>18095042</v>
      </c>
      <c r="E1040" t="s">
        <v>76</v>
      </c>
      <c r="F1040">
        <v>20010</v>
      </c>
      <c r="G1040" s="1">
        <v>44351</v>
      </c>
      <c r="H1040" s="1"/>
      <c r="I1040" s="1">
        <v>43721</v>
      </c>
      <c r="J1040" t="s">
        <v>93</v>
      </c>
      <c r="N1040" t="s">
        <v>39</v>
      </c>
      <c r="O1040" t="s">
        <v>40</v>
      </c>
      <c r="P1040" t="s">
        <v>41</v>
      </c>
      <c r="Q1040" t="s">
        <v>1437</v>
      </c>
      <c r="R1040" t="s">
        <v>63</v>
      </c>
      <c r="S1040" t="s">
        <v>1062</v>
      </c>
      <c r="T1040" t="s">
        <v>67</v>
      </c>
      <c r="U1040">
        <v>1</v>
      </c>
      <c r="V1040" t="s">
        <v>42</v>
      </c>
      <c r="W1040" t="s">
        <v>42</v>
      </c>
      <c r="X1040" t="s">
        <v>42</v>
      </c>
      <c r="Y1040" t="s">
        <v>42</v>
      </c>
      <c r="AB1040" t="s">
        <v>73</v>
      </c>
      <c r="AC1040" t="s">
        <v>74</v>
      </c>
      <c r="AD1040" t="s">
        <v>46</v>
      </c>
      <c r="AE1040">
        <v>2019</v>
      </c>
      <c r="AF1040" t="s">
        <v>47</v>
      </c>
      <c r="AG1040" t="s">
        <v>48</v>
      </c>
      <c r="AH1040" t="s">
        <v>49</v>
      </c>
      <c r="AI1040">
        <v>630</v>
      </c>
    </row>
    <row r="1041" spans="1:35" hidden="1" x14ac:dyDescent="0.25">
      <c r="A1041" t="s">
        <v>34</v>
      </c>
      <c r="B1041" t="s">
        <v>35</v>
      </c>
      <c r="C1041" t="s">
        <v>75</v>
      </c>
      <c r="D1041">
        <v>18095042</v>
      </c>
      <c r="E1041" t="s">
        <v>76</v>
      </c>
      <c r="F1041">
        <v>20010</v>
      </c>
      <c r="G1041" s="1">
        <v>44351</v>
      </c>
      <c r="H1041" s="1"/>
      <c r="I1041" s="1">
        <v>43721</v>
      </c>
      <c r="J1041" t="s">
        <v>93</v>
      </c>
      <c r="N1041" t="s">
        <v>39</v>
      </c>
      <c r="O1041" t="s">
        <v>40</v>
      </c>
      <c r="P1041" t="s">
        <v>41</v>
      </c>
      <c r="Q1041" t="s">
        <v>1437</v>
      </c>
      <c r="R1041" t="s">
        <v>63</v>
      </c>
      <c r="S1041" t="s">
        <v>733</v>
      </c>
      <c r="T1041" t="s">
        <v>64</v>
      </c>
      <c r="U1041">
        <v>1</v>
      </c>
      <c r="V1041" t="s">
        <v>49</v>
      </c>
      <c r="W1041" t="s">
        <v>49</v>
      </c>
      <c r="X1041" t="s">
        <v>42</v>
      </c>
      <c r="Y1041" t="s">
        <v>42</v>
      </c>
      <c r="Z1041" t="s">
        <v>65</v>
      </c>
      <c r="AA1041" t="s">
        <v>1063</v>
      </c>
      <c r="AB1041" t="s">
        <v>73</v>
      </c>
      <c r="AC1041" t="s">
        <v>74</v>
      </c>
      <c r="AD1041" t="s">
        <v>46</v>
      </c>
      <c r="AE1041">
        <v>2019</v>
      </c>
      <c r="AF1041" t="s">
        <v>47</v>
      </c>
      <c r="AG1041" t="s">
        <v>48</v>
      </c>
      <c r="AH1041" t="s">
        <v>49</v>
      </c>
      <c r="AI1041">
        <v>630</v>
      </c>
    </row>
    <row r="1042" spans="1:35" hidden="1" x14ac:dyDescent="0.25">
      <c r="A1042" t="s">
        <v>34</v>
      </c>
      <c r="B1042" t="s">
        <v>35</v>
      </c>
      <c r="C1042" t="s">
        <v>498</v>
      </c>
      <c r="D1042">
        <v>19075155</v>
      </c>
      <c r="E1042" t="s">
        <v>499</v>
      </c>
      <c r="F1042">
        <v>3096</v>
      </c>
      <c r="G1042" s="1">
        <v>44201</v>
      </c>
      <c r="H1042" s="1"/>
      <c r="I1042" s="1">
        <v>44089</v>
      </c>
      <c r="J1042" t="s">
        <v>93</v>
      </c>
      <c r="N1042" t="s">
        <v>52</v>
      </c>
      <c r="O1042" t="s">
        <v>40</v>
      </c>
      <c r="P1042" t="s">
        <v>54</v>
      </c>
      <c r="Q1042" t="s">
        <v>1437</v>
      </c>
      <c r="R1042" t="s">
        <v>94</v>
      </c>
      <c r="S1042" t="s">
        <v>94</v>
      </c>
      <c r="T1042" t="s">
        <v>44</v>
      </c>
      <c r="U1042">
        <v>1</v>
      </c>
      <c r="V1042" t="s">
        <v>42</v>
      </c>
      <c r="W1042" t="s">
        <v>42</v>
      </c>
      <c r="X1042" t="s">
        <v>42</v>
      </c>
      <c r="Y1042" t="s">
        <v>42</v>
      </c>
      <c r="AA1042" t="s">
        <v>500</v>
      </c>
      <c r="AB1042" t="s">
        <v>73</v>
      </c>
      <c r="AC1042" t="s">
        <v>74</v>
      </c>
      <c r="AD1042" t="s">
        <v>46</v>
      </c>
      <c r="AE1042">
        <v>2019</v>
      </c>
      <c r="AF1042" t="s">
        <v>47</v>
      </c>
      <c r="AG1042" t="s">
        <v>48</v>
      </c>
      <c r="AH1042" t="s">
        <v>49</v>
      </c>
      <c r="AI1042">
        <v>112</v>
      </c>
    </row>
    <row r="1043" spans="1:35" hidden="1" x14ac:dyDescent="0.25">
      <c r="A1043" t="s">
        <v>34</v>
      </c>
      <c r="B1043" t="s">
        <v>35</v>
      </c>
      <c r="C1043" t="s">
        <v>284</v>
      </c>
      <c r="D1043">
        <v>19075164</v>
      </c>
      <c r="E1043" t="s">
        <v>285</v>
      </c>
      <c r="F1043">
        <v>28855</v>
      </c>
      <c r="G1043" s="1">
        <v>44351</v>
      </c>
      <c r="H1043" s="1"/>
      <c r="I1043" s="1">
        <v>43818</v>
      </c>
      <c r="J1043" t="s">
        <v>51</v>
      </c>
      <c r="N1043" t="s">
        <v>52</v>
      </c>
      <c r="O1043" t="s">
        <v>40</v>
      </c>
      <c r="P1043" t="s">
        <v>236</v>
      </c>
      <c r="Q1043" t="s">
        <v>1437</v>
      </c>
      <c r="R1043" t="s">
        <v>81</v>
      </c>
      <c r="S1043" t="s">
        <v>81</v>
      </c>
      <c r="T1043" t="s">
        <v>81</v>
      </c>
      <c r="U1043">
        <v>1</v>
      </c>
      <c r="V1043" t="s">
        <v>42</v>
      </c>
      <c r="W1043" t="s">
        <v>42</v>
      </c>
      <c r="X1043" t="s">
        <v>42</v>
      </c>
      <c r="Y1043" t="s">
        <v>42</v>
      </c>
      <c r="AB1043" t="s">
        <v>48</v>
      </c>
      <c r="AC1043" t="s">
        <v>58</v>
      </c>
      <c r="AD1043" t="s">
        <v>46</v>
      </c>
      <c r="AE1043">
        <v>2019</v>
      </c>
      <c r="AF1043" t="s">
        <v>47</v>
      </c>
      <c r="AG1043" t="s">
        <v>48</v>
      </c>
      <c r="AH1043" t="s">
        <v>49</v>
      </c>
      <c r="AI1043">
        <v>533</v>
      </c>
    </row>
    <row r="1044" spans="1:35" s="21" customFormat="1" ht="15.6" hidden="1" customHeight="1" x14ac:dyDescent="0.25">
      <c r="A1044" s="21" t="s">
        <v>34</v>
      </c>
      <c r="B1044" s="21" t="s">
        <v>35</v>
      </c>
      <c r="C1044" s="21" t="s">
        <v>820</v>
      </c>
      <c r="D1044" s="21">
        <v>18095050</v>
      </c>
      <c r="E1044" s="21" t="s">
        <v>821</v>
      </c>
      <c r="F1044" s="21">
        <f>44672-38799</f>
        <v>5873</v>
      </c>
      <c r="G1044" s="22">
        <v>44462</v>
      </c>
      <c r="H1044" s="22"/>
      <c r="I1044" s="22">
        <v>43731</v>
      </c>
      <c r="J1044" t="s">
        <v>516</v>
      </c>
      <c r="K1044" s="23" t="s">
        <v>280</v>
      </c>
      <c r="L1044" s="21" t="s">
        <v>281</v>
      </c>
      <c r="M1044" s="21">
        <v>1</v>
      </c>
      <c r="N1044" s="21" t="s">
        <v>39</v>
      </c>
      <c r="O1044" s="21" t="s">
        <v>40</v>
      </c>
      <c r="P1044" s="21" t="s">
        <v>701</v>
      </c>
      <c r="Q1044" t="s">
        <v>1436</v>
      </c>
      <c r="R1044" s="21" t="s">
        <v>63</v>
      </c>
      <c r="S1044" s="21" t="s">
        <v>281</v>
      </c>
      <c r="T1044" s="21" t="s">
        <v>64</v>
      </c>
      <c r="U1044" s="21">
        <v>1</v>
      </c>
      <c r="V1044" s="21" t="s">
        <v>49</v>
      </c>
      <c r="W1044" s="21" t="s">
        <v>49</v>
      </c>
      <c r="X1044" s="21" t="s">
        <v>42</v>
      </c>
      <c r="Y1044" s="21" t="s">
        <v>42</v>
      </c>
      <c r="Z1044" s="21" t="s">
        <v>65</v>
      </c>
      <c r="AB1044" s="21" t="s">
        <v>48</v>
      </c>
      <c r="AC1044" s="21" t="s">
        <v>58</v>
      </c>
      <c r="AD1044" s="21" t="s">
        <v>46</v>
      </c>
      <c r="AE1044" s="21">
        <v>2019</v>
      </c>
      <c r="AF1044" s="21" t="s">
        <v>47</v>
      </c>
      <c r="AG1044" s="21" t="s">
        <v>48</v>
      </c>
      <c r="AH1044" s="21" t="s">
        <v>49</v>
      </c>
      <c r="AI1044" s="21">
        <v>731</v>
      </c>
    </row>
    <row r="1045" spans="1:35" hidden="1" x14ac:dyDescent="0.25">
      <c r="A1045" t="s">
        <v>34</v>
      </c>
      <c r="B1045" t="s">
        <v>35</v>
      </c>
      <c r="C1045" t="s">
        <v>486</v>
      </c>
      <c r="D1045">
        <v>19075249</v>
      </c>
      <c r="E1045" t="s">
        <v>487</v>
      </c>
      <c r="F1045">
        <v>2900</v>
      </c>
      <c r="G1045" s="1">
        <v>44351</v>
      </c>
      <c r="H1045" s="1"/>
      <c r="I1045" s="1">
        <v>44125</v>
      </c>
      <c r="J1045" t="s">
        <v>69</v>
      </c>
      <c r="N1045" t="s">
        <v>52</v>
      </c>
      <c r="O1045" t="s">
        <v>40</v>
      </c>
      <c r="P1045" t="s">
        <v>99</v>
      </c>
      <c r="Q1045" t="s">
        <v>1437</v>
      </c>
      <c r="R1045" t="s">
        <v>94</v>
      </c>
      <c r="S1045" t="s">
        <v>94</v>
      </c>
      <c r="T1045" t="s">
        <v>44</v>
      </c>
      <c r="U1045">
        <v>1</v>
      </c>
      <c r="V1045" t="s">
        <v>42</v>
      </c>
      <c r="W1045" t="s">
        <v>42</v>
      </c>
      <c r="X1045" t="s">
        <v>42</v>
      </c>
      <c r="Y1045" t="s">
        <v>42</v>
      </c>
      <c r="AB1045" t="s">
        <v>73</v>
      </c>
      <c r="AC1045" t="s">
        <v>74</v>
      </c>
      <c r="AD1045" t="s">
        <v>46</v>
      </c>
      <c r="AE1045">
        <v>2019</v>
      </c>
      <c r="AF1045" t="s">
        <v>100</v>
      </c>
      <c r="AG1045" t="s">
        <v>48</v>
      </c>
      <c r="AH1045" t="s">
        <v>49</v>
      </c>
      <c r="AI1045">
        <v>226</v>
      </c>
    </row>
    <row r="1046" spans="1:35" hidden="1" x14ac:dyDescent="0.25">
      <c r="A1046" t="s">
        <v>34</v>
      </c>
      <c r="B1046" t="s">
        <v>35</v>
      </c>
      <c r="C1046" t="s">
        <v>795</v>
      </c>
      <c r="D1046">
        <v>18043025</v>
      </c>
      <c r="E1046" t="s">
        <v>796</v>
      </c>
      <c r="F1046">
        <v>29739</v>
      </c>
      <c r="G1046" s="1">
        <v>44350</v>
      </c>
      <c r="H1046" s="1"/>
      <c r="I1046" s="1"/>
      <c r="J1046" t="s">
        <v>516</v>
      </c>
      <c r="N1046" t="s">
        <v>797</v>
      </c>
      <c r="O1046" t="s">
        <v>40</v>
      </c>
      <c r="P1046" t="s">
        <v>798</v>
      </c>
      <c r="Q1046" t="s">
        <v>1437</v>
      </c>
      <c r="R1046" t="s">
        <v>233</v>
      </c>
      <c r="S1046" t="s">
        <v>233</v>
      </c>
      <c r="T1046" t="s">
        <v>44</v>
      </c>
      <c r="U1046">
        <v>1</v>
      </c>
      <c r="V1046" t="s">
        <v>42</v>
      </c>
      <c r="W1046" t="s">
        <v>42</v>
      </c>
      <c r="X1046" t="s">
        <v>42</v>
      </c>
      <c r="Y1046" t="s">
        <v>42</v>
      </c>
      <c r="AB1046" t="s">
        <v>48</v>
      </c>
      <c r="AC1046" t="s">
        <v>58</v>
      </c>
      <c r="AH1046" t="s">
        <v>49</v>
      </c>
    </row>
    <row r="1047" spans="1:35" hidden="1" x14ac:dyDescent="0.25">
      <c r="A1047" t="s">
        <v>34</v>
      </c>
      <c r="B1047" t="s">
        <v>35</v>
      </c>
      <c r="C1047" t="s">
        <v>864</v>
      </c>
      <c r="D1047">
        <v>19075273</v>
      </c>
      <c r="E1047" t="s">
        <v>865</v>
      </c>
      <c r="F1047">
        <v>5</v>
      </c>
      <c r="G1047" s="1">
        <v>43969</v>
      </c>
      <c r="H1047" s="1">
        <v>43784</v>
      </c>
      <c r="I1047" s="1">
        <v>43808</v>
      </c>
      <c r="J1047" t="s">
        <v>1064</v>
      </c>
      <c r="K1047" s="2" t="s">
        <v>1065</v>
      </c>
      <c r="L1047" t="s">
        <v>1066</v>
      </c>
      <c r="M1047">
        <v>1</v>
      </c>
      <c r="N1047" t="s">
        <v>52</v>
      </c>
      <c r="O1047" t="s">
        <v>53</v>
      </c>
      <c r="Q1047" t="s">
        <v>1436</v>
      </c>
      <c r="R1047" t="s">
        <v>63</v>
      </c>
      <c r="S1047" t="s">
        <v>1066</v>
      </c>
      <c r="T1047" t="s">
        <v>64</v>
      </c>
      <c r="U1047">
        <v>1</v>
      </c>
      <c r="V1047" t="s">
        <v>49</v>
      </c>
      <c r="W1047" t="s">
        <v>49</v>
      </c>
      <c r="X1047" t="s">
        <v>42</v>
      </c>
      <c r="Y1047" t="s">
        <v>42</v>
      </c>
      <c r="Z1047" t="s">
        <v>65</v>
      </c>
      <c r="AB1047" t="s">
        <v>301</v>
      </c>
      <c r="AC1047" t="s">
        <v>1067</v>
      </c>
      <c r="AD1047" t="s">
        <v>46</v>
      </c>
      <c r="AE1047">
        <v>2019</v>
      </c>
      <c r="AF1047" t="s">
        <v>47</v>
      </c>
      <c r="AG1047" t="s">
        <v>48</v>
      </c>
      <c r="AH1047" t="s">
        <v>49</v>
      </c>
      <c r="AI1047">
        <v>161</v>
      </c>
    </row>
    <row r="1048" spans="1:35" hidden="1" x14ac:dyDescent="0.25">
      <c r="A1048" t="s">
        <v>34</v>
      </c>
      <c r="B1048" t="s">
        <v>35</v>
      </c>
      <c r="C1048" t="s">
        <v>357</v>
      </c>
      <c r="D1048">
        <v>19075233</v>
      </c>
      <c r="E1048" t="s">
        <v>358</v>
      </c>
      <c r="F1048">
        <v>15195</v>
      </c>
      <c r="G1048" s="1">
        <v>44500</v>
      </c>
      <c r="H1048" s="1"/>
      <c r="I1048" s="1">
        <v>43899</v>
      </c>
      <c r="J1048" t="s">
        <v>69</v>
      </c>
      <c r="N1048" t="s">
        <v>52</v>
      </c>
      <c r="O1048" t="s">
        <v>40</v>
      </c>
      <c r="P1048" t="s">
        <v>70</v>
      </c>
      <c r="Q1048" t="s">
        <v>1437</v>
      </c>
      <c r="R1048" t="s">
        <v>105</v>
      </c>
      <c r="S1048" t="s">
        <v>105</v>
      </c>
      <c r="T1048" t="s">
        <v>44</v>
      </c>
      <c r="U1048">
        <v>1</v>
      </c>
      <c r="V1048" t="s">
        <v>42</v>
      </c>
      <c r="W1048" t="s">
        <v>42</v>
      </c>
      <c r="X1048" t="s">
        <v>42</v>
      </c>
      <c r="Y1048" t="s">
        <v>42</v>
      </c>
      <c r="AB1048" t="s">
        <v>73</v>
      </c>
      <c r="AC1048" t="s">
        <v>74</v>
      </c>
      <c r="AD1048" t="s">
        <v>46</v>
      </c>
      <c r="AE1048">
        <v>2019</v>
      </c>
      <c r="AF1048" t="s">
        <v>47</v>
      </c>
      <c r="AG1048" t="s">
        <v>48</v>
      </c>
      <c r="AH1048" t="s">
        <v>49</v>
      </c>
      <c r="AI1048">
        <v>601</v>
      </c>
    </row>
    <row r="1049" spans="1:35" hidden="1" x14ac:dyDescent="0.25">
      <c r="A1049" t="s">
        <v>34</v>
      </c>
      <c r="B1049" t="s">
        <v>35</v>
      </c>
      <c r="C1049" t="s">
        <v>782</v>
      </c>
      <c r="D1049">
        <v>18095101</v>
      </c>
      <c r="E1049" t="s">
        <v>783</v>
      </c>
      <c r="F1049">
        <v>100</v>
      </c>
      <c r="G1049" s="1">
        <v>44243</v>
      </c>
      <c r="H1049" s="1">
        <v>43784</v>
      </c>
      <c r="I1049" s="1">
        <v>43808</v>
      </c>
      <c r="J1049" t="s">
        <v>51</v>
      </c>
      <c r="N1049" t="s">
        <v>52</v>
      </c>
      <c r="O1049" t="s">
        <v>40</v>
      </c>
      <c r="Q1049" t="s">
        <v>1437</v>
      </c>
      <c r="R1049" t="s">
        <v>81</v>
      </c>
      <c r="S1049" t="s">
        <v>81</v>
      </c>
      <c r="T1049" t="s">
        <v>81</v>
      </c>
      <c r="U1049">
        <v>1</v>
      </c>
      <c r="V1049" t="s">
        <v>42</v>
      </c>
      <c r="W1049" t="s">
        <v>42</v>
      </c>
      <c r="X1049" t="s">
        <v>42</v>
      </c>
      <c r="Y1049" t="s">
        <v>42</v>
      </c>
      <c r="AB1049" t="s">
        <v>48</v>
      </c>
      <c r="AC1049" t="s">
        <v>58</v>
      </c>
      <c r="AD1049" t="s">
        <v>46</v>
      </c>
      <c r="AE1049">
        <v>2019</v>
      </c>
      <c r="AF1049" t="s">
        <v>47</v>
      </c>
      <c r="AG1049" t="s">
        <v>48</v>
      </c>
      <c r="AH1049" t="s">
        <v>49</v>
      </c>
      <c r="AI1049">
        <v>435</v>
      </c>
    </row>
    <row r="1050" spans="1:35" hidden="1" x14ac:dyDescent="0.25">
      <c r="A1050" t="s">
        <v>34</v>
      </c>
      <c r="B1050" t="s">
        <v>35</v>
      </c>
      <c r="C1050" t="s">
        <v>699</v>
      </c>
      <c r="D1050">
        <v>18095053</v>
      </c>
      <c r="E1050" t="s">
        <v>700</v>
      </c>
      <c r="F1050">
        <v>22148</v>
      </c>
      <c r="G1050" s="1">
        <v>44347</v>
      </c>
      <c r="H1050" s="1"/>
      <c r="I1050" s="1">
        <v>43731</v>
      </c>
      <c r="J1050" t="s">
        <v>217</v>
      </c>
      <c r="N1050" t="s">
        <v>39</v>
      </c>
      <c r="O1050" t="s">
        <v>53</v>
      </c>
      <c r="P1050" t="s">
        <v>701</v>
      </c>
      <c r="Q1050" t="s">
        <v>1436</v>
      </c>
      <c r="R1050" t="s">
        <v>63</v>
      </c>
      <c r="S1050" t="s">
        <v>1069</v>
      </c>
      <c r="T1050" t="s">
        <v>67</v>
      </c>
      <c r="U1050">
        <v>1</v>
      </c>
      <c r="V1050" t="s">
        <v>42</v>
      </c>
      <c r="W1050" t="s">
        <v>42</v>
      </c>
      <c r="X1050" t="s">
        <v>42</v>
      </c>
      <c r="Y1050" t="s">
        <v>42</v>
      </c>
      <c r="AA1050" t="s">
        <v>1070</v>
      </c>
      <c r="AB1050" t="s">
        <v>73</v>
      </c>
      <c r="AC1050" t="s">
        <v>74</v>
      </c>
      <c r="AD1050" t="s">
        <v>46</v>
      </c>
      <c r="AE1050">
        <v>2019</v>
      </c>
      <c r="AF1050" t="s">
        <v>47</v>
      </c>
      <c r="AG1050" t="s">
        <v>48</v>
      </c>
      <c r="AH1050" t="s">
        <v>49</v>
      </c>
      <c r="AI1050">
        <v>616</v>
      </c>
    </row>
    <row r="1051" spans="1:35" hidden="1" x14ac:dyDescent="0.25">
      <c r="A1051" t="s">
        <v>34</v>
      </c>
      <c r="B1051" t="s">
        <v>35</v>
      </c>
      <c r="C1051" t="s">
        <v>827</v>
      </c>
      <c r="D1051">
        <v>19075078</v>
      </c>
      <c r="E1051" t="s">
        <v>828</v>
      </c>
      <c r="F1051">
        <v>10000</v>
      </c>
      <c r="G1051" s="1">
        <v>44347</v>
      </c>
      <c r="H1051" s="1"/>
      <c r="I1051" s="1">
        <v>43902</v>
      </c>
      <c r="J1051" t="s">
        <v>93</v>
      </c>
      <c r="N1051" t="s">
        <v>52</v>
      </c>
      <c r="O1051" t="s">
        <v>40</v>
      </c>
      <c r="P1051" t="s">
        <v>70</v>
      </c>
      <c r="Q1051" t="s">
        <v>1437</v>
      </c>
      <c r="R1051" t="s">
        <v>172</v>
      </c>
      <c r="S1051" t="s">
        <v>172</v>
      </c>
      <c r="T1051" t="s">
        <v>44</v>
      </c>
      <c r="U1051">
        <v>1</v>
      </c>
      <c r="V1051" t="s">
        <v>42</v>
      </c>
      <c r="W1051" t="s">
        <v>42</v>
      </c>
      <c r="X1051" t="s">
        <v>42</v>
      </c>
      <c r="Y1051" t="s">
        <v>42</v>
      </c>
      <c r="AB1051" t="s">
        <v>73</v>
      </c>
      <c r="AC1051" t="s">
        <v>74</v>
      </c>
      <c r="AD1051" t="s">
        <v>46</v>
      </c>
      <c r="AE1051">
        <v>2019</v>
      </c>
      <c r="AF1051" t="s">
        <v>47</v>
      </c>
      <c r="AG1051" t="s">
        <v>48</v>
      </c>
      <c r="AH1051" t="s">
        <v>49</v>
      </c>
      <c r="AI1051">
        <v>445</v>
      </c>
    </row>
    <row r="1052" spans="1:35" hidden="1" x14ac:dyDescent="0.25">
      <c r="A1052" t="s">
        <v>34</v>
      </c>
      <c r="B1052" t="s">
        <v>35</v>
      </c>
      <c r="C1052" t="s">
        <v>498</v>
      </c>
      <c r="D1052">
        <v>19075155</v>
      </c>
      <c r="E1052" t="s">
        <v>499</v>
      </c>
      <c r="F1052">
        <v>3866</v>
      </c>
      <c r="G1052" s="1">
        <v>44226</v>
      </c>
      <c r="H1052" s="1"/>
      <c r="I1052" s="1">
        <v>44089</v>
      </c>
      <c r="J1052" t="s">
        <v>93</v>
      </c>
      <c r="N1052" t="s">
        <v>52</v>
      </c>
      <c r="O1052" t="s">
        <v>53</v>
      </c>
      <c r="P1052" t="s">
        <v>54</v>
      </c>
      <c r="Q1052" t="s">
        <v>1436</v>
      </c>
      <c r="R1052" t="s">
        <v>63</v>
      </c>
      <c r="S1052" t="s">
        <v>604</v>
      </c>
      <c r="T1052" t="s">
        <v>64</v>
      </c>
      <c r="U1052">
        <v>1</v>
      </c>
      <c r="V1052" t="s">
        <v>49</v>
      </c>
      <c r="W1052" t="s">
        <v>49</v>
      </c>
      <c r="X1052" t="s">
        <v>42</v>
      </c>
      <c r="Y1052" t="s">
        <v>42</v>
      </c>
      <c r="Z1052" t="s">
        <v>65</v>
      </c>
      <c r="AA1052" t="s">
        <v>605</v>
      </c>
      <c r="AB1052" t="s">
        <v>73</v>
      </c>
      <c r="AC1052" t="s">
        <v>74</v>
      </c>
      <c r="AD1052" t="s">
        <v>46</v>
      </c>
      <c r="AE1052">
        <v>2019</v>
      </c>
      <c r="AF1052" t="s">
        <v>47</v>
      </c>
      <c r="AG1052" t="s">
        <v>48</v>
      </c>
      <c r="AH1052" t="s">
        <v>49</v>
      </c>
      <c r="AI1052">
        <v>137</v>
      </c>
    </row>
    <row r="1053" spans="1:35" hidden="1" x14ac:dyDescent="0.25">
      <c r="A1053" t="s">
        <v>34</v>
      </c>
      <c r="B1053" t="s">
        <v>35</v>
      </c>
      <c r="C1053" t="s">
        <v>498</v>
      </c>
      <c r="D1053">
        <v>19075155</v>
      </c>
      <c r="E1053" t="s">
        <v>499</v>
      </c>
      <c r="F1053">
        <v>3866</v>
      </c>
      <c r="G1053" s="1">
        <v>44232</v>
      </c>
      <c r="H1053" s="1">
        <v>44232</v>
      </c>
      <c r="I1053" s="1">
        <v>44089</v>
      </c>
      <c r="J1053" t="s">
        <v>69</v>
      </c>
      <c r="K1053" s="2" t="s">
        <v>606</v>
      </c>
      <c r="L1053" t="s">
        <v>607</v>
      </c>
      <c r="M1053">
        <v>1</v>
      </c>
      <c r="N1053" t="s">
        <v>52</v>
      </c>
      <c r="O1053" t="s">
        <v>53</v>
      </c>
      <c r="P1053" t="s">
        <v>54</v>
      </c>
      <c r="Q1053" t="s">
        <v>1436</v>
      </c>
      <c r="R1053" t="s">
        <v>63</v>
      </c>
      <c r="S1053" t="s">
        <v>607</v>
      </c>
      <c r="T1053" t="s">
        <v>64</v>
      </c>
      <c r="U1053">
        <v>1</v>
      </c>
      <c r="V1053" t="s">
        <v>49</v>
      </c>
      <c r="W1053" t="s">
        <v>49</v>
      </c>
      <c r="X1053" t="s">
        <v>42</v>
      </c>
      <c r="Y1053" t="s">
        <v>42</v>
      </c>
      <c r="Z1053" t="s">
        <v>65</v>
      </c>
      <c r="AB1053" t="s">
        <v>73</v>
      </c>
      <c r="AC1053" t="s">
        <v>74</v>
      </c>
      <c r="AD1053" t="s">
        <v>46</v>
      </c>
      <c r="AE1053">
        <v>2019</v>
      </c>
      <c r="AF1053" t="s">
        <v>47</v>
      </c>
      <c r="AG1053" t="s">
        <v>48</v>
      </c>
      <c r="AH1053" t="s">
        <v>49</v>
      </c>
      <c r="AI1053">
        <v>143</v>
      </c>
    </row>
    <row r="1054" spans="1:35" hidden="1" x14ac:dyDescent="0.25">
      <c r="A1054" t="s">
        <v>34</v>
      </c>
      <c r="B1054" t="s">
        <v>35</v>
      </c>
      <c r="C1054" t="s">
        <v>498</v>
      </c>
      <c r="D1054">
        <v>19075155</v>
      </c>
      <c r="E1054" t="s">
        <v>499</v>
      </c>
      <c r="F1054">
        <v>4792</v>
      </c>
      <c r="G1054" s="1">
        <v>44254</v>
      </c>
      <c r="H1054" s="1"/>
      <c r="I1054" s="1">
        <v>44089</v>
      </c>
      <c r="J1054" t="s">
        <v>93</v>
      </c>
      <c r="N1054" t="s">
        <v>52</v>
      </c>
      <c r="O1054" t="s">
        <v>40</v>
      </c>
      <c r="P1054" t="s">
        <v>54</v>
      </c>
      <c r="Q1054" t="s">
        <v>1437</v>
      </c>
      <c r="R1054" t="s">
        <v>246</v>
      </c>
      <c r="S1054" t="s">
        <v>246</v>
      </c>
      <c r="T1054" t="s">
        <v>44</v>
      </c>
      <c r="U1054">
        <v>1</v>
      </c>
      <c r="V1054" t="s">
        <v>42</v>
      </c>
      <c r="W1054" t="s">
        <v>42</v>
      </c>
      <c r="X1054" t="s">
        <v>42</v>
      </c>
      <c r="Y1054" t="s">
        <v>42</v>
      </c>
      <c r="AA1054" t="s">
        <v>500</v>
      </c>
      <c r="AB1054" t="s">
        <v>73</v>
      </c>
      <c r="AC1054" t="s">
        <v>74</v>
      </c>
      <c r="AD1054" t="s">
        <v>46</v>
      </c>
      <c r="AE1054">
        <v>2019</v>
      </c>
      <c r="AF1054" t="s">
        <v>47</v>
      </c>
      <c r="AG1054" t="s">
        <v>48</v>
      </c>
      <c r="AH1054" t="s">
        <v>49</v>
      </c>
      <c r="AI1054">
        <v>165</v>
      </c>
    </row>
    <row r="1055" spans="1:35" hidden="1" x14ac:dyDescent="0.25">
      <c r="A1055" t="s">
        <v>34</v>
      </c>
      <c r="B1055" t="s">
        <v>35</v>
      </c>
      <c r="C1055" t="s">
        <v>498</v>
      </c>
      <c r="D1055">
        <v>19075155</v>
      </c>
      <c r="E1055" t="s">
        <v>499</v>
      </c>
      <c r="F1055">
        <v>10007</v>
      </c>
      <c r="G1055" s="1">
        <v>44408</v>
      </c>
      <c r="H1055" s="1"/>
      <c r="I1055" s="1">
        <v>44089</v>
      </c>
      <c r="J1055" t="s">
        <v>93</v>
      </c>
      <c r="N1055" t="s">
        <v>52</v>
      </c>
      <c r="O1055" t="s">
        <v>40</v>
      </c>
      <c r="P1055" t="s">
        <v>54</v>
      </c>
      <c r="Q1055" t="s">
        <v>1437</v>
      </c>
      <c r="R1055" t="s">
        <v>63</v>
      </c>
      <c r="S1055" t="s">
        <v>375</v>
      </c>
      <c r="T1055" t="s">
        <v>64</v>
      </c>
      <c r="U1055">
        <v>1</v>
      </c>
      <c r="V1055" t="s">
        <v>49</v>
      </c>
      <c r="W1055" t="s">
        <v>42</v>
      </c>
      <c r="X1055" t="s">
        <v>49</v>
      </c>
      <c r="Y1055" t="s">
        <v>42</v>
      </c>
      <c r="Z1055" t="s">
        <v>83</v>
      </c>
      <c r="AB1055" t="s">
        <v>73</v>
      </c>
      <c r="AC1055" t="s">
        <v>74</v>
      </c>
      <c r="AD1055" t="s">
        <v>46</v>
      </c>
      <c r="AE1055">
        <v>2019</v>
      </c>
      <c r="AF1055" t="s">
        <v>47</v>
      </c>
      <c r="AG1055" t="s">
        <v>48</v>
      </c>
      <c r="AH1055" t="s">
        <v>49</v>
      </c>
      <c r="AI1055">
        <v>319</v>
      </c>
    </row>
    <row r="1056" spans="1:35" hidden="1" x14ac:dyDescent="0.25">
      <c r="A1056" t="s">
        <v>34</v>
      </c>
      <c r="B1056" t="s">
        <v>35</v>
      </c>
      <c r="C1056" t="s">
        <v>792</v>
      </c>
      <c r="D1056">
        <v>18095110</v>
      </c>
      <c r="E1056" t="s">
        <v>793</v>
      </c>
      <c r="F1056">
        <v>22174</v>
      </c>
      <c r="G1056" s="1">
        <v>44343</v>
      </c>
      <c r="H1056" s="1">
        <v>43801</v>
      </c>
      <c r="I1056" s="1">
        <v>43837</v>
      </c>
      <c r="J1056" t="s">
        <v>93</v>
      </c>
      <c r="N1056" t="s">
        <v>52</v>
      </c>
      <c r="O1056" t="s">
        <v>53</v>
      </c>
      <c r="P1056" t="s">
        <v>794</v>
      </c>
      <c r="Q1056" t="s">
        <v>1436</v>
      </c>
      <c r="R1056" t="s">
        <v>63</v>
      </c>
      <c r="S1056" t="s">
        <v>1072</v>
      </c>
      <c r="T1056" t="s">
        <v>67</v>
      </c>
      <c r="U1056">
        <v>1</v>
      </c>
      <c r="V1056" t="s">
        <v>42</v>
      </c>
      <c r="W1056" t="s">
        <v>42</v>
      </c>
      <c r="X1056" t="s">
        <v>42</v>
      </c>
      <c r="Y1056" t="s">
        <v>42</v>
      </c>
      <c r="AB1056" t="s">
        <v>73</v>
      </c>
      <c r="AC1056" t="s">
        <v>74</v>
      </c>
      <c r="AD1056" t="s">
        <v>46</v>
      </c>
      <c r="AE1056">
        <v>2019</v>
      </c>
      <c r="AF1056" t="s">
        <v>47</v>
      </c>
      <c r="AG1056" t="s">
        <v>48</v>
      </c>
      <c r="AH1056" t="s">
        <v>49</v>
      </c>
      <c r="AI1056">
        <v>506</v>
      </c>
    </row>
    <row r="1057" spans="1:35" hidden="1" x14ac:dyDescent="0.25">
      <c r="A1057" t="s">
        <v>34</v>
      </c>
      <c r="B1057" t="s">
        <v>35</v>
      </c>
      <c r="C1057" t="s">
        <v>426</v>
      </c>
      <c r="D1057">
        <v>18043051</v>
      </c>
      <c r="E1057" t="s">
        <v>427</v>
      </c>
      <c r="F1057">
        <v>5671</v>
      </c>
      <c r="G1057" s="1">
        <v>44342</v>
      </c>
      <c r="H1057" s="1"/>
      <c r="I1057" s="1">
        <v>44105</v>
      </c>
      <c r="J1057" t="s">
        <v>69</v>
      </c>
      <c r="N1057" t="s">
        <v>52</v>
      </c>
      <c r="O1057" t="s">
        <v>40</v>
      </c>
      <c r="P1057" t="s">
        <v>99</v>
      </c>
      <c r="Q1057" t="s">
        <v>1437</v>
      </c>
      <c r="R1057" t="s">
        <v>246</v>
      </c>
      <c r="S1057" t="s">
        <v>246</v>
      </c>
      <c r="T1057" t="s">
        <v>44</v>
      </c>
      <c r="U1057">
        <v>1</v>
      </c>
      <c r="V1057" t="s">
        <v>42</v>
      </c>
      <c r="W1057" t="s">
        <v>42</v>
      </c>
      <c r="X1057" t="s">
        <v>42</v>
      </c>
      <c r="Y1057" t="s">
        <v>42</v>
      </c>
      <c r="AB1057" t="s">
        <v>73</v>
      </c>
      <c r="AC1057" t="s">
        <v>74</v>
      </c>
      <c r="AD1057" t="s">
        <v>46</v>
      </c>
      <c r="AE1057">
        <v>2019</v>
      </c>
      <c r="AF1057" t="s">
        <v>100</v>
      </c>
      <c r="AG1057" t="s">
        <v>48</v>
      </c>
      <c r="AH1057" t="s">
        <v>49</v>
      </c>
      <c r="AI1057">
        <v>237</v>
      </c>
    </row>
    <row r="1058" spans="1:35" hidden="1" x14ac:dyDescent="0.25">
      <c r="A1058" t="s">
        <v>34</v>
      </c>
      <c r="B1058" t="s">
        <v>35</v>
      </c>
      <c r="C1058" t="s">
        <v>426</v>
      </c>
      <c r="D1058">
        <v>18043051</v>
      </c>
      <c r="E1058" t="s">
        <v>427</v>
      </c>
      <c r="F1058">
        <v>5671</v>
      </c>
      <c r="G1058" s="1">
        <v>44342</v>
      </c>
      <c r="H1058" s="1"/>
      <c r="I1058" s="1">
        <v>44105</v>
      </c>
      <c r="J1058" t="s">
        <v>69</v>
      </c>
      <c r="N1058" t="s">
        <v>52</v>
      </c>
      <c r="O1058" t="s">
        <v>40</v>
      </c>
      <c r="P1058" t="s">
        <v>99</v>
      </c>
      <c r="Q1058" t="s">
        <v>1437</v>
      </c>
      <c r="R1058" t="s">
        <v>63</v>
      </c>
      <c r="S1058" t="s">
        <v>1032</v>
      </c>
      <c r="T1058" t="s">
        <v>151</v>
      </c>
      <c r="U1058">
        <v>1</v>
      </c>
      <c r="V1058" t="s">
        <v>42</v>
      </c>
      <c r="W1058" t="s">
        <v>42</v>
      </c>
      <c r="X1058" t="s">
        <v>42</v>
      </c>
      <c r="Y1058" t="s">
        <v>42</v>
      </c>
      <c r="AB1058" t="s">
        <v>73</v>
      </c>
      <c r="AC1058" t="s">
        <v>74</v>
      </c>
      <c r="AD1058" t="s">
        <v>46</v>
      </c>
      <c r="AE1058">
        <v>2019</v>
      </c>
      <c r="AF1058" t="s">
        <v>100</v>
      </c>
      <c r="AG1058" t="s">
        <v>48</v>
      </c>
      <c r="AH1058" t="s">
        <v>49</v>
      </c>
      <c r="AI1058">
        <v>237</v>
      </c>
    </row>
    <row r="1059" spans="1:35" hidden="1" x14ac:dyDescent="0.25">
      <c r="A1059" t="s">
        <v>34</v>
      </c>
      <c r="B1059" t="s">
        <v>35</v>
      </c>
      <c r="C1059" t="s">
        <v>118</v>
      </c>
      <c r="D1059">
        <v>18095066</v>
      </c>
      <c r="E1059" t="s">
        <v>119</v>
      </c>
      <c r="F1059">
        <v>6357</v>
      </c>
      <c r="G1059" s="1">
        <v>44175</v>
      </c>
      <c r="H1059" s="1"/>
      <c r="I1059" s="1">
        <v>43992</v>
      </c>
      <c r="J1059" t="s">
        <v>51</v>
      </c>
      <c r="N1059" t="s">
        <v>52</v>
      </c>
      <c r="O1059" t="s">
        <v>53</v>
      </c>
      <c r="P1059" t="s">
        <v>133</v>
      </c>
      <c r="Q1059" t="s">
        <v>1437</v>
      </c>
      <c r="R1059" t="s">
        <v>1073</v>
      </c>
      <c r="S1059" t="s">
        <v>1073</v>
      </c>
      <c r="T1059" t="s">
        <v>44</v>
      </c>
      <c r="U1059">
        <v>1</v>
      </c>
      <c r="V1059" t="s">
        <v>42</v>
      </c>
      <c r="W1059" t="s">
        <v>42</v>
      </c>
      <c r="X1059" t="s">
        <v>42</v>
      </c>
      <c r="Y1059" t="s">
        <v>42</v>
      </c>
      <c r="AB1059" t="s">
        <v>48</v>
      </c>
      <c r="AC1059" t="s">
        <v>58</v>
      </c>
      <c r="AD1059" t="s">
        <v>46</v>
      </c>
      <c r="AE1059">
        <v>2019</v>
      </c>
      <c r="AF1059" t="s">
        <v>47</v>
      </c>
      <c r="AG1059" t="s">
        <v>48</v>
      </c>
      <c r="AH1059" t="s">
        <v>49</v>
      </c>
      <c r="AI1059">
        <v>183</v>
      </c>
    </row>
    <row r="1060" spans="1:35" hidden="1" x14ac:dyDescent="0.25">
      <c r="A1060" t="s">
        <v>34</v>
      </c>
      <c r="B1060" t="s">
        <v>35</v>
      </c>
      <c r="C1060" t="s">
        <v>1019</v>
      </c>
      <c r="D1060">
        <v>19075207</v>
      </c>
      <c r="E1060" t="s">
        <v>1020</v>
      </c>
      <c r="F1060">
        <v>20737</v>
      </c>
      <c r="G1060" s="1">
        <v>44340</v>
      </c>
      <c r="H1060" s="1"/>
      <c r="I1060" s="1">
        <v>43808</v>
      </c>
      <c r="J1060" t="s">
        <v>93</v>
      </c>
      <c r="K1060" s="2" t="s">
        <v>1074</v>
      </c>
      <c r="L1060" t="s">
        <v>1075</v>
      </c>
      <c r="M1060">
        <v>1</v>
      </c>
      <c r="N1060" t="s">
        <v>52</v>
      </c>
      <c r="O1060" t="s">
        <v>40</v>
      </c>
      <c r="P1060" t="s">
        <v>127</v>
      </c>
      <c r="Q1060" t="s">
        <v>1437</v>
      </c>
      <c r="R1060" t="s">
        <v>63</v>
      </c>
      <c r="S1060" t="s">
        <v>1075</v>
      </c>
      <c r="T1060" t="s">
        <v>64</v>
      </c>
      <c r="U1060">
        <v>1</v>
      </c>
      <c r="V1060" t="s">
        <v>42</v>
      </c>
      <c r="W1060" t="s">
        <v>42</v>
      </c>
      <c r="X1060" t="s">
        <v>42</v>
      </c>
      <c r="Y1060" t="s">
        <v>42</v>
      </c>
      <c r="AA1060" t="s">
        <v>1076</v>
      </c>
      <c r="AB1060" t="s">
        <v>73</v>
      </c>
      <c r="AC1060" t="s">
        <v>74</v>
      </c>
      <c r="AD1060" t="s">
        <v>46</v>
      </c>
      <c r="AE1060">
        <v>2019</v>
      </c>
      <c r="AF1060" t="s">
        <v>47</v>
      </c>
      <c r="AG1060" t="s">
        <v>48</v>
      </c>
      <c r="AH1060" t="s">
        <v>49</v>
      </c>
      <c r="AI1060">
        <v>532</v>
      </c>
    </row>
    <row r="1061" spans="1:35" hidden="1" x14ac:dyDescent="0.25">
      <c r="A1061" t="s">
        <v>34</v>
      </c>
      <c r="B1061" t="s">
        <v>35</v>
      </c>
      <c r="C1061" t="s">
        <v>1019</v>
      </c>
      <c r="D1061">
        <v>19075207</v>
      </c>
      <c r="E1061" t="s">
        <v>1020</v>
      </c>
      <c r="F1061">
        <v>20737</v>
      </c>
      <c r="G1061" s="1">
        <v>44340</v>
      </c>
      <c r="H1061" s="1"/>
      <c r="I1061" s="1">
        <v>43808</v>
      </c>
      <c r="J1061" t="s">
        <v>93</v>
      </c>
      <c r="K1061" s="2" t="s">
        <v>496</v>
      </c>
      <c r="L1061" t="s">
        <v>1077</v>
      </c>
      <c r="M1061">
        <v>1</v>
      </c>
      <c r="N1061" t="s">
        <v>52</v>
      </c>
      <c r="O1061" t="s">
        <v>40</v>
      </c>
      <c r="P1061" t="s">
        <v>127</v>
      </c>
      <c r="Q1061" t="s">
        <v>1437</v>
      </c>
      <c r="R1061" t="s">
        <v>63</v>
      </c>
      <c r="S1061" t="s">
        <v>1078</v>
      </c>
      <c r="T1061" t="s">
        <v>64</v>
      </c>
      <c r="U1061">
        <v>1</v>
      </c>
      <c r="V1061" t="s">
        <v>42</v>
      </c>
      <c r="W1061" t="s">
        <v>42</v>
      </c>
      <c r="X1061" t="s">
        <v>42</v>
      </c>
      <c r="Y1061" t="s">
        <v>42</v>
      </c>
      <c r="AA1061" t="s">
        <v>1076</v>
      </c>
      <c r="AB1061" t="s">
        <v>73</v>
      </c>
      <c r="AC1061" t="s">
        <v>74</v>
      </c>
      <c r="AD1061" t="s">
        <v>46</v>
      </c>
      <c r="AE1061">
        <v>2019</v>
      </c>
      <c r="AF1061" t="s">
        <v>47</v>
      </c>
      <c r="AG1061" t="s">
        <v>48</v>
      </c>
      <c r="AH1061" t="s">
        <v>49</v>
      </c>
      <c r="AI1061">
        <v>532</v>
      </c>
    </row>
    <row r="1062" spans="1:35" hidden="1" x14ac:dyDescent="0.25">
      <c r="A1062" t="s">
        <v>34</v>
      </c>
      <c r="B1062" t="s">
        <v>35</v>
      </c>
      <c r="C1062" t="s">
        <v>1019</v>
      </c>
      <c r="D1062">
        <v>19075207</v>
      </c>
      <c r="E1062" t="s">
        <v>1020</v>
      </c>
      <c r="F1062">
        <v>20737</v>
      </c>
      <c r="G1062" s="1">
        <v>44340</v>
      </c>
      <c r="H1062" s="1"/>
      <c r="I1062" s="1">
        <v>43808</v>
      </c>
      <c r="J1062" t="s">
        <v>93</v>
      </c>
      <c r="K1062" s="2" t="s">
        <v>1079</v>
      </c>
      <c r="L1062" t="s">
        <v>1080</v>
      </c>
      <c r="M1062">
        <v>1</v>
      </c>
      <c r="N1062" t="s">
        <v>52</v>
      </c>
      <c r="O1062" t="s">
        <v>40</v>
      </c>
      <c r="P1062" t="s">
        <v>127</v>
      </c>
      <c r="Q1062" t="s">
        <v>1437</v>
      </c>
      <c r="R1062" t="s">
        <v>63</v>
      </c>
      <c r="S1062" t="s">
        <v>1080</v>
      </c>
      <c r="T1062" t="s">
        <v>64</v>
      </c>
      <c r="U1062">
        <v>1</v>
      </c>
      <c r="V1062" t="s">
        <v>42</v>
      </c>
      <c r="W1062" t="s">
        <v>42</v>
      </c>
      <c r="X1062" t="s">
        <v>42</v>
      </c>
      <c r="Y1062" t="s">
        <v>42</v>
      </c>
      <c r="AA1062" t="s">
        <v>1076</v>
      </c>
      <c r="AB1062" t="s">
        <v>73</v>
      </c>
      <c r="AC1062" t="s">
        <v>74</v>
      </c>
      <c r="AD1062" t="s">
        <v>46</v>
      </c>
      <c r="AE1062">
        <v>2019</v>
      </c>
      <c r="AF1062" t="s">
        <v>47</v>
      </c>
      <c r="AG1062" t="s">
        <v>48</v>
      </c>
      <c r="AH1062" t="s">
        <v>49</v>
      </c>
      <c r="AI1062">
        <v>532</v>
      </c>
    </row>
    <row r="1063" spans="1:35" hidden="1" x14ac:dyDescent="0.25">
      <c r="A1063" t="s">
        <v>34</v>
      </c>
      <c r="B1063" t="s">
        <v>35</v>
      </c>
      <c r="C1063" t="s">
        <v>228</v>
      </c>
      <c r="D1063">
        <v>19075123</v>
      </c>
      <c r="E1063" t="s">
        <v>229</v>
      </c>
      <c r="F1063">
        <v>19498</v>
      </c>
      <c r="G1063" s="1">
        <v>44201</v>
      </c>
      <c r="H1063" s="1"/>
      <c r="I1063" s="1">
        <v>43818</v>
      </c>
      <c r="J1063" t="s">
        <v>51</v>
      </c>
      <c r="N1063" t="s">
        <v>52</v>
      </c>
      <c r="O1063" t="s">
        <v>40</v>
      </c>
      <c r="Q1063" t="s">
        <v>1437</v>
      </c>
      <c r="R1063" t="s">
        <v>142</v>
      </c>
      <c r="S1063" t="s">
        <v>142</v>
      </c>
      <c r="T1063" t="s">
        <v>44</v>
      </c>
      <c r="U1063">
        <v>1</v>
      </c>
      <c r="V1063" t="s">
        <v>42</v>
      </c>
      <c r="W1063" t="s">
        <v>42</v>
      </c>
      <c r="X1063" t="s">
        <v>42</v>
      </c>
      <c r="Y1063" t="s">
        <v>42</v>
      </c>
      <c r="AB1063" t="s">
        <v>48</v>
      </c>
      <c r="AC1063" t="s">
        <v>58</v>
      </c>
      <c r="AD1063" t="s">
        <v>46</v>
      </c>
      <c r="AE1063">
        <v>2019</v>
      </c>
      <c r="AF1063" t="s">
        <v>47</v>
      </c>
      <c r="AG1063" t="s">
        <v>48</v>
      </c>
      <c r="AH1063" t="s">
        <v>49</v>
      </c>
      <c r="AI1063">
        <v>383</v>
      </c>
    </row>
    <row r="1064" spans="1:35" hidden="1" x14ac:dyDescent="0.25">
      <c r="A1064" t="s">
        <v>34</v>
      </c>
      <c r="B1064" t="s">
        <v>35</v>
      </c>
      <c r="C1064" t="s">
        <v>231</v>
      </c>
      <c r="D1064">
        <v>19075101</v>
      </c>
      <c r="E1064" t="s">
        <v>232</v>
      </c>
      <c r="F1064">
        <v>8994</v>
      </c>
      <c r="G1064" s="1">
        <v>44340</v>
      </c>
      <c r="H1064" s="1"/>
      <c r="I1064" s="1">
        <v>43969</v>
      </c>
      <c r="J1064" t="s">
        <v>69</v>
      </c>
      <c r="N1064" t="s">
        <v>52</v>
      </c>
      <c r="O1064" t="s">
        <v>53</v>
      </c>
      <c r="P1064" t="s">
        <v>99</v>
      </c>
      <c r="Q1064" t="s">
        <v>1437</v>
      </c>
      <c r="R1064" t="s">
        <v>63</v>
      </c>
      <c r="S1064" t="s">
        <v>210</v>
      </c>
      <c r="T1064" t="s">
        <v>216</v>
      </c>
      <c r="U1064">
        <v>1</v>
      </c>
      <c r="V1064" t="s">
        <v>42</v>
      </c>
      <c r="W1064" t="s">
        <v>42</v>
      </c>
      <c r="X1064" t="s">
        <v>42</v>
      </c>
      <c r="Y1064" t="s">
        <v>42</v>
      </c>
      <c r="AA1064" t="s">
        <v>1052</v>
      </c>
      <c r="AB1064" t="s">
        <v>73</v>
      </c>
      <c r="AC1064" t="s">
        <v>74</v>
      </c>
      <c r="AD1064" t="s">
        <v>46</v>
      </c>
      <c r="AE1064">
        <v>2019</v>
      </c>
      <c r="AF1064" t="s">
        <v>47</v>
      </c>
      <c r="AG1064" t="s">
        <v>48</v>
      </c>
      <c r="AH1064" t="s">
        <v>49</v>
      </c>
      <c r="AI1064">
        <v>371</v>
      </c>
    </row>
    <row r="1065" spans="1:35" hidden="1" x14ac:dyDescent="0.25">
      <c r="A1065" t="s">
        <v>34</v>
      </c>
      <c r="B1065" t="s">
        <v>35</v>
      </c>
      <c r="C1065" t="s">
        <v>912</v>
      </c>
      <c r="D1065">
        <v>19075109</v>
      </c>
      <c r="E1065" t="s">
        <v>913</v>
      </c>
      <c r="F1065">
        <v>7209</v>
      </c>
      <c r="G1065" s="1">
        <v>44337</v>
      </c>
      <c r="H1065" s="1">
        <v>43789</v>
      </c>
      <c r="I1065" s="1">
        <v>43808</v>
      </c>
      <c r="J1065" t="s">
        <v>217</v>
      </c>
      <c r="K1065" s="2" t="s">
        <v>1081</v>
      </c>
      <c r="L1065" t="s">
        <v>1082</v>
      </c>
      <c r="M1065">
        <v>1</v>
      </c>
      <c r="N1065" t="s">
        <v>52</v>
      </c>
      <c r="O1065" t="s">
        <v>53</v>
      </c>
      <c r="P1065" t="s">
        <v>70</v>
      </c>
      <c r="Q1065" t="s">
        <v>1436</v>
      </c>
      <c r="R1065" t="s">
        <v>63</v>
      </c>
      <c r="S1065" t="s">
        <v>1082</v>
      </c>
      <c r="T1065" t="s">
        <v>64</v>
      </c>
      <c r="U1065">
        <v>1</v>
      </c>
      <c r="V1065" t="s">
        <v>49</v>
      </c>
      <c r="W1065" t="s">
        <v>49</v>
      </c>
      <c r="X1065" t="s">
        <v>42</v>
      </c>
      <c r="Y1065" t="s">
        <v>42</v>
      </c>
      <c r="Z1065" t="s">
        <v>65</v>
      </c>
      <c r="AB1065" t="s">
        <v>73</v>
      </c>
      <c r="AC1065" t="s">
        <v>74</v>
      </c>
      <c r="AD1065" t="s">
        <v>46</v>
      </c>
      <c r="AE1065">
        <v>2019</v>
      </c>
      <c r="AF1065" t="s">
        <v>47</v>
      </c>
      <c r="AG1065" t="s">
        <v>48</v>
      </c>
      <c r="AH1065" t="s">
        <v>49</v>
      </c>
      <c r="AI1065">
        <v>529</v>
      </c>
    </row>
    <row r="1066" spans="1:35" hidden="1" x14ac:dyDescent="0.25">
      <c r="A1066" t="s">
        <v>34</v>
      </c>
      <c r="B1066" t="s">
        <v>35</v>
      </c>
      <c r="C1066" t="s">
        <v>540</v>
      </c>
      <c r="D1066">
        <v>19075034</v>
      </c>
      <c r="E1066" t="s">
        <v>541</v>
      </c>
      <c r="F1066">
        <v>7906</v>
      </c>
      <c r="G1066" s="1">
        <v>44336</v>
      </c>
      <c r="H1066" s="1"/>
      <c r="I1066" s="1">
        <v>44007</v>
      </c>
      <c r="J1066" t="s">
        <v>51</v>
      </c>
      <c r="N1066" t="s">
        <v>52</v>
      </c>
      <c r="O1066" t="s">
        <v>53</v>
      </c>
      <c r="P1066" t="s">
        <v>1083</v>
      </c>
      <c r="Q1066" t="s">
        <v>1436</v>
      </c>
      <c r="R1066" t="s">
        <v>63</v>
      </c>
      <c r="S1066" t="s">
        <v>308</v>
      </c>
      <c r="T1066" t="s">
        <v>64</v>
      </c>
      <c r="U1066">
        <v>1</v>
      </c>
      <c r="V1066" t="s">
        <v>49</v>
      </c>
      <c r="W1066" t="s">
        <v>42</v>
      </c>
      <c r="X1066" t="s">
        <v>42</v>
      </c>
      <c r="Y1066" t="s">
        <v>42</v>
      </c>
      <c r="AB1066" t="s">
        <v>48</v>
      </c>
      <c r="AC1066" t="s">
        <v>58</v>
      </c>
      <c r="AD1066" t="s">
        <v>46</v>
      </c>
      <c r="AE1066">
        <v>2019</v>
      </c>
      <c r="AF1066" t="s">
        <v>47</v>
      </c>
      <c r="AG1066" t="s">
        <v>48</v>
      </c>
      <c r="AH1066" t="s">
        <v>49</v>
      </c>
      <c r="AI1066">
        <v>329</v>
      </c>
    </row>
    <row r="1067" spans="1:35" hidden="1" x14ac:dyDescent="0.25">
      <c r="A1067" t="s">
        <v>34</v>
      </c>
      <c r="B1067" t="s">
        <v>35</v>
      </c>
      <c r="C1067" t="s">
        <v>540</v>
      </c>
      <c r="D1067">
        <v>19075034</v>
      </c>
      <c r="E1067" t="s">
        <v>541</v>
      </c>
      <c r="F1067">
        <v>7906</v>
      </c>
      <c r="G1067" s="1">
        <v>44336</v>
      </c>
      <c r="H1067" s="1"/>
      <c r="I1067" s="1">
        <v>44007</v>
      </c>
      <c r="J1067" t="s">
        <v>51</v>
      </c>
      <c r="N1067" t="s">
        <v>52</v>
      </c>
      <c r="O1067" t="s">
        <v>53</v>
      </c>
      <c r="P1067" t="s">
        <v>1083</v>
      </c>
      <c r="Q1067" t="s">
        <v>1436</v>
      </c>
      <c r="R1067" t="s">
        <v>63</v>
      </c>
      <c r="S1067" t="s">
        <v>1084</v>
      </c>
      <c r="T1067" t="s">
        <v>64</v>
      </c>
      <c r="U1067">
        <v>1</v>
      </c>
      <c r="V1067" t="s">
        <v>49</v>
      </c>
      <c r="W1067" t="s">
        <v>42</v>
      </c>
      <c r="X1067" t="s">
        <v>42</v>
      </c>
      <c r="Y1067" t="s">
        <v>42</v>
      </c>
      <c r="AB1067" t="s">
        <v>48</v>
      </c>
      <c r="AC1067" t="s">
        <v>58</v>
      </c>
      <c r="AD1067" t="s">
        <v>46</v>
      </c>
      <c r="AE1067">
        <v>2019</v>
      </c>
      <c r="AF1067" t="s">
        <v>47</v>
      </c>
      <c r="AG1067" t="s">
        <v>48</v>
      </c>
      <c r="AH1067" t="s">
        <v>49</v>
      </c>
      <c r="AI1067">
        <v>329</v>
      </c>
    </row>
    <row r="1068" spans="1:35" hidden="1" x14ac:dyDescent="0.25">
      <c r="A1068" t="s">
        <v>34</v>
      </c>
      <c r="B1068" t="s">
        <v>35</v>
      </c>
      <c r="C1068" t="s">
        <v>533</v>
      </c>
      <c r="D1068">
        <v>19075190</v>
      </c>
      <c r="E1068" t="s">
        <v>534</v>
      </c>
      <c r="F1068">
        <v>5617</v>
      </c>
      <c r="G1068" s="1">
        <v>44165</v>
      </c>
      <c r="H1068" s="1"/>
      <c r="I1068" s="1">
        <v>43851</v>
      </c>
      <c r="J1068" t="s">
        <v>93</v>
      </c>
      <c r="K1068" s="2" t="s">
        <v>120</v>
      </c>
      <c r="L1068" t="s">
        <v>121</v>
      </c>
      <c r="N1068" t="s">
        <v>52</v>
      </c>
      <c r="O1068" t="s">
        <v>53</v>
      </c>
      <c r="P1068" t="s">
        <v>70</v>
      </c>
      <c r="Q1068" t="s">
        <v>1436</v>
      </c>
      <c r="R1068" t="s">
        <v>63</v>
      </c>
      <c r="S1068" t="s">
        <v>121</v>
      </c>
      <c r="T1068" t="s">
        <v>64</v>
      </c>
      <c r="U1068">
        <v>1</v>
      </c>
      <c r="V1068" t="s">
        <v>49</v>
      </c>
      <c r="W1068" t="s">
        <v>49</v>
      </c>
      <c r="X1068" t="s">
        <v>42</v>
      </c>
      <c r="Y1068" t="s">
        <v>42</v>
      </c>
      <c r="Z1068" t="s">
        <v>65</v>
      </c>
      <c r="AB1068" t="s">
        <v>73</v>
      </c>
      <c r="AC1068" t="s">
        <v>74</v>
      </c>
      <c r="AD1068" t="s">
        <v>46</v>
      </c>
      <c r="AE1068">
        <v>2019</v>
      </c>
      <c r="AF1068" t="s">
        <v>47</v>
      </c>
      <c r="AG1068" t="s">
        <v>48</v>
      </c>
      <c r="AH1068" t="s">
        <v>49</v>
      </c>
      <c r="AI1068">
        <v>314</v>
      </c>
    </row>
    <row r="1069" spans="1:35" hidden="1" x14ac:dyDescent="0.25">
      <c r="A1069" t="s">
        <v>34</v>
      </c>
      <c r="B1069" t="s">
        <v>35</v>
      </c>
      <c r="C1069" t="s">
        <v>934</v>
      </c>
      <c r="D1069">
        <v>19075062</v>
      </c>
      <c r="E1069" t="s">
        <v>935</v>
      </c>
      <c r="F1069">
        <v>27438</v>
      </c>
      <c r="G1069" s="1">
        <v>44336</v>
      </c>
      <c r="H1069" s="1"/>
      <c r="I1069" s="1">
        <v>43983</v>
      </c>
      <c r="J1069" t="s">
        <v>51</v>
      </c>
      <c r="N1069" t="s">
        <v>52</v>
      </c>
      <c r="O1069" t="s">
        <v>40</v>
      </c>
      <c r="P1069" t="s">
        <v>259</v>
      </c>
      <c r="Q1069" t="s">
        <v>1437</v>
      </c>
      <c r="R1069" t="s">
        <v>117</v>
      </c>
      <c r="S1069" t="s">
        <v>117</v>
      </c>
      <c r="T1069" t="s">
        <v>44</v>
      </c>
      <c r="U1069">
        <v>1</v>
      </c>
      <c r="V1069" t="s">
        <v>42</v>
      </c>
      <c r="W1069" t="s">
        <v>42</v>
      </c>
      <c r="X1069" t="s">
        <v>42</v>
      </c>
      <c r="Y1069" t="s">
        <v>42</v>
      </c>
      <c r="AB1069" t="s">
        <v>48</v>
      </c>
      <c r="AC1069" t="s">
        <v>58</v>
      </c>
      <c r="AD1069" t="s">
        <v>46</v>
      </c>
      <c r="AE1069">
        <v>2019</v>
      </c>
      <c r="AF1069" t="s">
        <v>47</v>
      </c>
      <c r="AG1069" t="s">
        <v>48</v>
      </c>
      <c r="AH1069" t="s">
        <v>49</v>
      </c>
      <c r="AI1069">
        <v>353</v>
      </c>
    </row>
    <row r="1070" spans="1:35" hidden="1" x14ac:dyDescent="0.25">
      <c r="A1070" t="s">
        <v>34</v>
      </c>
      <c r="B1070" t="s">
        <v>35</v>
      </c>
      <c r="C1070" t="s">
        <v>934</v>
      </c>
      <c r="D1070">
        <v>19075062</v>
      </c>
      <c r="E1070" t="s">
        <v>935</v>
      </c>
      <c r="F1070">
        <v>27438</v>
      </c>
      <c r="G1070" s="1">
        <v>44336</v>
      </c>
      <c r="H1070" s="1"/>
      <c r="I1070" s="1">
        <v>43983</v>
      </c>
      <c r="J1070" t="s">
        <v>51</v>
      </c>
      <c r="N1070" t="s">
        <v>52</v>
      </c>
      <c r="O1070" t="s">
        <v>40</v>
      </c>
      <c r="P1070" t="s">
        <v>259</v>
      </c>
      <c r="Q1070" t="s">
        <v>1437</v>
      </c>
      <c r="R1070" t="s">
        <v>63</v>
      </c>
      <c r="S1070" t="s">
        <v>368</v>
      </c>
      <c r="T1070" t="s">
        <v>64</v>
      </c>
      <c r="U1070">
        <v>1</v>
      </c>
      <c r="V1070" t="s">
        <v>49</v>
      </c>
      <c r="W1070" t="s">
        <v>42</v>
      </c>
      <c r="X1070" t="s">
        <v>49</v>
      </c>
      <c r="Y1070" t="s">
        <v>42</v>
      </c>
      <c r="Z1070" t="s">
        <v>83</v>
      </c>
      <c r="AB1070" t="s">
        <v>48</v>
      </c>
      <c r="AC1070" t="s">
        <v>58</v>
      </c>
      <c r="AD1070" t="s">
        <v>46</v>
      </c>
      <c r="AE1070">
        <v>2019</v>
      </c>
      <c r="AF1070" t="s">
        <v>47</v>
      </c>
      <c r="AG1070" t="s">
        <v>48</v>
      </c>
      <c r="AH1070" t="s">
        <v>49</v>
      </c>
      <c r="AI1070">
        <v>353</v>
      </c>
    </row>
    <row r="1071" spans="1:35" hidden="1" x14ac:dyDescent="0.25">
      <c r="A1071" t="s">
        <v>34</v>
      </c>
      <c r="B1071" t="s">
        <v>35</v>
      </c>
      <c r="C1071" t="s">
        <v>234</v>
      </c>
      <c r="D1071">
        <v>19075208</v>
      </c>
      <c r="E1071" t="s">
        <v>235</v>
      </c>
      <c r="F1071">
        <v>23580</v>
      </c>
      <c r="G1071" s="1">
        <v>44336</v>
      </c>
      <c r="H1071" s="1"/>
      <c r="I1071" s="1">
        <v>43818</v>
      </c>
      <c r="J1071" t="s">
        <v>93</v>
      </c>
      <c r="N1071" t="s">
        <v>52</v>
      </c>
      <c r="O1071" t="s">
        <v>53</v>
      </c>
      <c r="P1071" t="s">
        <v>236</v>
      </c>
      <c r="Q1071" t="s">
        <v>1437</v>
      </c>
      <c r="R1071" t="s">
        <v>63</v>
      </c>
      <c r="S1071" t="s">
        <v>702</v>
      </c>
      <c r="T1071" t="s">
        <v>64</v>
      </c>
      <c r="U1071">
        <v>1</v>
      </c>
      <c r="V1071" t="s">
        <v>49</v>
      </c>
      <c r="W1071" t="s">
        <v>42</v>
      </c>
      <c r="X1071" t="s">
        <v>49</v>
      </c>
      <c r="Y1071" t="s">
        <v>42</v>
      </c>
      <c r="Z1071" t="s">
        <v>83</v>
      </c>
      <c r="AB1071" t="s">
        <v>73</v>
      </c>
      <c r="AC1071" t="s">
        <v>74</v>
      </c>
      <c r="AD1071" t="s">
        <v>46</v>
      </c>
      <c r="AE1071">
        <v>2019</v>
      </c>
      <c r="AF1071" t="s">
        <v>47</v>
      </c>
      <c r="AG1071" t="s">
        <v>48</v>
      </c>
      <c r="AH1071" t="s">
        <v>49</v>
      </c>
      <c r="AI1071">
        <v>518</v>
      </c>
    </row>
    <row r="1072" spans="1:35" hidden="1" x14ac:dyDescent="0.25">
      <c r="A1072" t="s">
        <v>34</v>
      </c>
      <c r="B1072" t="s">
        <v>35</v>
      </c>
      <c r="C1072" t="s">
        <v>118</v>
      </c>
      <c r="D1072">
        <v>18095066</v>
      </c>
      <c r="E1072" t="s">
        <v>119</v>
      </c>
      <c r="F1072">
        <v>6357</v>
      </c>
      <c r="G1072" s="1">
        <v>44175</v>
      </c>
      <c r="H1072" s="1"/>
      <c r="I1072" s="1">
        <v>43992</v>
      </c>
      <c r="J1072" t="s">
        <v>51</v>
      </c>
      <c r="N1072" t="s">
        <v>52</v>
      </c>
      <c r="O1072" t="s">
        <v>53</v>
      </c>
      <c r="P1072" t="s">
        <v>133</v>
      </c>
      <c r="Q1072" t="s">
        <v>1437</v>
      </c>
      <c r="R1072" t="s">
        <v>63</v>
      </c>
      <c r="S1072" t="s">
        <v>1085</v>
      </c>
      <c r="T1072" t="s">
        <v>300</v>
      </c>
      <c r="U1072">
        <v>1</v>
      </c>
      <c r="V1072" t="s">
        <v>42</v>
      </c>
      <c r="W1072" t="s">
        <v>42</v>
      </c>
      <c r="X1072" t="s">
        <v>42</v>
      </c>
      <c r="Y1072" t="s">
        <v>42</v>
      </c>
      <c r="Z1072" t="s">
        <v>452</v>
      </c>
      <c r="AB1072" t="s">
        <v>48</v>
      </c>
      <c r="AC1072" t="s">
        <v>58</v>
      </c>
      <c r="AD1072" t="s">
        <v>46</v>
      </c>
      <c r="AE1072">
        <v>2019</v>
      </c>
      <c r="AF1072" t="s">
        <v>47</v>
      </c>
      <c r="AG1072" t="s">
        <v>48</v>
      </c>
      <c r="AH1072" t="s">
        <v>49</v>
      </c>
      <c r="AI1072">
        <v>183</v>
      </c>
    </row>
    <row r="1073" spans="1:35" hidden="1" x14ac:dyDescent="0.25">
      <c r="A1073" t="s">
        <v>34</v>
      </c>
      <c r="B1073" t="s">
        <v>35</v>
      </c>
      <c r="C1073" t="s">
        <v>118</v>
      </c>
      <c r="D1073">
        <v>18095066</v>
      </c>
      <c r="E1073" t="s">
        <v>119</v>
      </c>
      <c r="F1073">
        <v>7166</v>
      </c>
      <c r="G1073" s="1">
        <v>44223</v>
      </c>
      <c r="H1073" s="1"/>
      <c r="I1073" s="1">
        <v>43992</v>
      </c>
      <c r="J1073" t="s">
        <v>51</v>
      </c>
      <c r="N1073" t="s">
        <v>52</v>
      </c>
      <c r="O1073" t="s">
        <v>53</v>
      </c>
      <c r="P1073" t="s">
        <v>133</v>
      </c>
      <c r="Q1073" t="s">
        <v>1437</v>
      </c>
      <c r="R1073" t="s">
        <v>63</v>
      </c>
      <c r="S1073" t="s">
        <v>184</v>
      </c>
      <c r="T1073" t="s">
        <v>90</v>
      </c>
      <c r="U1073">
        <v>1</v>
      </c>
      <c r="V1073" t="s">
        <v>42</v>
      </c>
      <c r="W1073" t="s">
        <v>42</v>
      </c>
      <c r="X1073" t="s">
        <v>42</v>
      </c>
      <c r="Y1073" t="s">
        <v>42</v>
      </c>
      <c r="AB1073" t="s">
        <v>48</v>
      </c>
      <c r="AC1073" t="s">
        <v>58</v>
      </c>
      <c r="AD1073" t="s">
        <v>46</v>
      </c>
      <c r="AE1073">
        <v>2019</v>
      </c>
      <c r="AF1073" t="s">
        <v>47</v>
      </c>
      <c r="AG1073" t="s">
        <v>48</v>
      </c>
      <c r="AH1073" t="s">
        <v>49</v>
      </c>
      <c r="AI1073">
        <v>231</v>
      </c>
    </row>
    <row r="1074" spans="1:35" hidden="1" x14ac:dyDescent="0.25">
      <c r="A1074" t="s">
        <v>34</v>
      </c>
      <c r="B1074" t="s">
        <v>35</v>
      </c>
      <c r="C1074" t="s">
        <v>118</v>
      </c>
      <c r="D1074">
        <v>18095066</v>
      </c>
      <c r="E1074" t="s">
        <v>119</v>
      </c>
      <c r="F1074">
        <v>11419</v>
      </c>
      <c r="G1074" s="1">
        <v>44335</v>
      </c>
      <c r="H1074" s="1"/>
      <c r="I1074" s="1">
        <v>43992</v>
      </c>
      <c r="J1074" t="s">
        <v>51</v>
      </c>
      <c r="N1074" t="s">
        <v>52</v>
      </c>
      <c r="O1074" t="s">
        <v>53</v>
      </c>
      <c r="P1074" t="s">
        <v>133</v>
      </c>
      <c r="Q1074" t="s">
        <v>1437</v>
      </c>
      <c r="R1074" t="s">
        <v>63</v>
      </c>
      <c r="S1074" t="s">
        <v>634</v>
      </c>
      <c r="T1074" t="s">
        <v>151</v>
      </c>
      <c r="U1074">
        <v>1</v>
      </c>
      <c r="V1074" t="s">
        <v>42</v>
      </c>
      <c r="W1074" t="s">
        <v>42</v>
      </c>
      <c r="X1074" t="s">
        <v>42</v>
      </c>
      <c r="Y1074" t="s">
        <v>42</v>
      </c>
      <c r="AB1074" t="s">
        <v>48</v>
      </c>
      <c r="AC1074" t="s">
        <v>58</v>
      </c>
      <c r="AD1074" t="s">
        <v>46</v>
      </c>
      <c r="AE1074">
        <v>2019</v>
      </c>
      <c r="AF1074" t="s">
        <v>47</v>
      </c>
      <c r="AG1074" t="s">
        <v>48</v>
      </c>
      <c r="AH1074" t="s">
        <v>49</v>
      </c>
      <c r="AI1074">
        <v>343</v>
      </c>
    </row>
    <row r="1075" spans="1:35" s="41" customFormat="1" hidden="1" x14ac:dyDescent="0.25">
      <c r="A1075" s="41" t="s">
        <v>34</v>
      </c>
      <c r="B1075" s="41" t="s">
        <v>35</v>
      </c>
      <c r="C1075" s="41" t="s">
        <v>249</v>
      </c>
      <c r="D1075" s="41">
        <v>18095128</v>
      </c>
      <c r="E1075" s="41" t="s">
        <v>250</v>
      </c>
      <c r="F1075" s="41">
        <v>19890</v>
      </c>
      <c r="G1075" s="42">
        <v>44145</v>
      </c>
      <c r="H1075" s="42"/>
      <c r="I1075" s="42">
        <v>43721</v>
      </c>
      <c r="J1075" s="41" t="s">
        <v>51</v>
      </c>
      <c r="K1075" s="43" t="s">
        <v>679</v>
      </c>
      <c r="L1075" s="41" t="s">
        <v>680</v>
      </c>
      <c r="M1075" s="41">
        <v>1</v>
      </c>
      <c r="N1075" s="41" t="s">
        <v>39</v>
      </c>
      <c r="O1075" s="41" t="s">
        <v>40</v>
      </c>
      <c r="P1075" s="41" t="s">
        <v>41</v>
      </c>
      <c r="Q1075" t="s">
        <v>1437</v>
      </c>
      <c r="R1075" s="41" t="s">
        <v>63</v>
      </c>
      <c r="S1075" s="41" t="s">
        <v>680</v>
      </c>
      <c r="T1075" s="41" t="s">
        <v>64</v>
      </c>
      <c r="U1075" s="41">
        <v>1</v>
      </c>
      <c r="V1075" s="41" t="s">
        <v>49</v>
      </c>
      <c r="W1075" s="41" t="s">
        <v>49</v>
      </c>
      <c r="X1075" s="41" t="s">
        <v>42</v>
      </c>
      <c r="Y1075" s="41" t="s">
        <v>42</v>
      </c>
      <c r="Z1075" s="41" t="s">
        <v>65</v>
      </c>
      <c r="AB1075" s="41" t="s">
        <v>48</v>
      </c>
      <c r="AC1075" s="41" t="s">
        <v>58</v>
      </c>
      <c r="AD1075" s="41" t="s">
        <v>46</v>
      </c>
      <c r="AE1075" s="41">
        <v>2019</v>
      </c>
      <c r="AF1075" s="41" t="s">
        <v>47</v>
      </c>
      <c r="AG1075" s="41" t="s">
        <v>48</v>
      </c>
      <c r="AH1075" s="41" t="s">
        <v>49</v>
      </c>
      <c r="AI1075" s="41">
        <v>424</v>
      </c>
    </row>
    <row r="1076" spans="1:35" hidden="1" x14ac:dyDescent="0.25">
      <c r="A1076" t="s">
        <v>34</v>
      </c>
      <c r="B1076" t="s">
        <v>35</v>
      </c>
      <c r="C1076" t="s">
        <v>664</v>
      </c>
      <c r="D1076">
        <v>18095091</v>
      </c>
      <c r="E1076" t="s">
        <v>665</v>
      </c>
      <c r="F1076">
        <v>16003</v>
      </c>
      <c r="G1076" s="1">
        <v>44334</v>
      </c>
      <c r="H1076" s="1">
        <v>44007</v>
      </c>
      <c r="I1076" s="1">
        <v>44007</v>
      </c>
      <c r="J1076" t="s">
        <v>51</v>
      </c>
      <c r="N1076" t="s">
        <v>52</v>
      </c>
      <c r="O1076" t="s">
        <v>40</v>
      </c>
      <c r="P1076" t="s">
        <v>127</v>
      </c>
      <c r="Q1076" t="s">
        <v>1437</v>
      </c>
      <c r="R1076" t="s">
        <v>105</v>
      </c>
      <c r="S1076" t="s">
        <v>105</v>
      </c>
      <c r="T1076" t="s">
        <v>44</v>
      </c>
      <c r="U1076">
        <v>1</v>
      </c>
      <c r="V1076" t="s">
        <v>42</v>
      </c>
      <c r="W1076" t="s">
        <v>42</v>
      </c>
      <c r="X1076" t="s">
        <v>42</v>
      </c>
      <c r="Y1076" t="s">
        <v>42</v>
      </c>
      <c r="AB1076" t="s">
        <v>48</v>
      </c>
      <c r="AC1076" t="s">
        <v>58</v>
      </c>
      <c r="AD1076" t="s">
        <v>46</v>
      </c>
      <c r="AE1076">
        <v>2019</v>
      </c>
      <c r="AF1076" t="s">
        <v>47</v>
      </c>
      <c r="AG1076" t="s">
        <v>48</v>
      </c>
      <c r="AH1076" t="s">
        <v>49</v>
      </c>
      <c r="AI1076">
        <v>327</v>
      </c>
    </row>
    <row r="1077" spans="1:35" hidden="1" x14ac:dyDescent="0.25">
      <c r="A1077" t="s">
        <v>34</v>
      </c>
      <c r="B1077" t="s">
        <v>35</v>
      </c>
      <c r="C1077" t="s">
        <v>664</v>
      </c>
      <c r="D1077">
        <v>18095091</v>
      </c>
      <c r="E1077" t="s">
        <v>665</v>
      </c>
      <c r="F1077">
        <v>16003</v>
      </c>
      <c r="G1077" s="1">
        <v>44334</v>
      </c>
      <c r="H1077" s="1">
        <v>44007</v>
      </c>
      <c r="I1077" s="1">
        <v>44007</v>
      </c>
      <c r="J1077" t="s">
        <v>51</v>
      </c>
      <c r="N1077" t="s">
        <v>52</v>
      </c>
      <c r="O1077" t="s">
        <v>40</v>
      </c>
      <c r="P1077" t="s">
        <v>127</v>
      </c>
      <c r="Q1077" t="s">
        <v>1437</v>
      </c>
      <c r="R1077" t="s">
        <v>63</v>
      </c>
      <c r="S1077" t="s">
        <v>1086</v>
      </c>
      <c r="T1077" t="s">
        <v>67</v>
      </c>
      <c r="U1077">
        <v>1</v>
      </c>
      <c r="V1077" t="s">
        <v>42</v>
      </c>
      <c r="W1077" t="s">
        <v>42</v>
      </c>
      <c r="X1077" t="s">
        <v>42</v>
      </c>
      <c r="Y1077" t="s">
        <v>42</v>
      </c>
      <c r="AB1077" t="s">
        <v>48</v>
      </c>
      <c r="AC1077" t="s">
        <v>58</v>
      </c>
      <c r="AD1077" t="s">
        <v>46</v>
      </c>
      <c r="AE1077">
        <v>2019</v>
      </c>
      <c r="AF1077" t="s">
        <v>47</v>
      </c>
      <c r="AG1077" t="s">
        <v>48</v>
      </c>
      <c r="AH1077" t="s">
        <v>49</v>
      </c>
      <c r="AI1077">
        <v>327</v>
      </c>
    </row>
    <row r="1078" spans="1:35" hidden="1" x14ac:dyDescent="0.25">
      <c r="A1078" t="s">
        <v>34</v>
      </c>
      <c r="B1078" t="s">
        <v>35</v>
      </c>
      <c r="C1078" t="s">
        <v>895</v>
      </c>
      <c r="D1078">
        <v>19075120</v>
      </c>
      <c r="E1078" t="s">
        <v>896</v>
      </c>
      <c r="F1078">
        <v>9975</v>
      </c>
      <c r="G1078" s="1">
        <v>44333</v>
      </c>
      <c r="H1078" s="1"/>
      <c r="I1078" s="1">
        <v>44023</v>
      </c>
      <c r="J1078" t="s">
        <v>93</v>
      </c>
      <c r="N1078" t="s">
        <v>52</v>
      </c>
      <c r="O1078" t="s">
        <v>40</v>
      </c>
      <c r="P1078" t="s">
        <v>70</v>
      </c>
      <c r="Q1078" t="s">
        <v>1437</v>
      </c>
      <c r="R1078" t="s">
        <v>172</v>
      </c>
      <c r="S1078" t="s">
        <v>172</v>
      </c>
      <c r="T1078" t="s">
        <v>44</v>
      </c>
      <c r="U1078">
        <v>1</v>
      </c>
      <c r="V1078" t="s">
        <v>42</v>
      </c>
      <c r="W1078" t="s">
        <v>42</v>
      </c>
      <c r="X1078" t="s">
        <v>42</v>
      </c>
      <c r="Y1078" t="s">
        <v>42</v>
      </c>
      <c r="AB1078" t="s">
        <v>73</v>
      </c>
      <c r="AC1078" t="s">
        <v>74</v>
      </c>
      <c r="AD1078" t="s">
        <v>46</v>
      </c>
      <c r="AE1078">
        <v>2019</v>
      </c>
      <c r="AF1078" t="s">
        <v>47</v>
      </c>
      <c r="AG1078" t="s">
        <v>48</v>
      </c>
      <c r="AH1078" t="s">
        <v>49</v>
      </c>
      <c r="AI1078">
        <v>310</v>
      </c>
    </row>
    <row r="1079" spans="1:35" hidden="1" x14ac:dyDescent="0.25">
      <c r="A1079" t="s">
        <v>34</v>
      </c>
      <c r="B1079" t="s">
        <v>35</v>
      </c>
      <c r="C1079" t="s">
        <v>357</v>
      </c>
      <c r="D1079">
        <v>19075233</v>
      </c>
      <c r="E1079" t="s">
        <v>358</v>
      </c>
      <c r="F1079">
        <v>20473</v>
      </c>
      <c r="G1079" s="1">
        <v>44636</v>
      </c>
      <c r="H1079" s="1"/>
      <c r="I1079" s="1">
        <v>43899</v>
      </c>
      <c r="J1079" t="s">
        <v>69</v>
      </c>
      <c r="N1079" t="s">
        <v>52</v>
      </c>
      <c r="O1079" t="s">
        <v>40</v>
      </c>
      <c r="P1079" t="s">
        <v>70</v>
      </c>
      <c r="Q1079" t="s">
        <v>1437</v>
      </c>
      <c r="R1079" t="s">
        <v>142</v>
      </c>
      <c r="S1079" t="s">
        <v>142</v>
      </c>
      <c r="T1079" t="s">
        <v>44</v>
      </c>
      <c r="U1079">
        <v>1</v>
      </c>
      <c r="V1079" t="s">
        <v>42</v>
      </c>
      <c r="W1079" t="s">
        <v>42</v>
      </c>
      <c r="X1079" t="s">
        <v>42</v>
      </c>
      <c r="Y1079" t="s">
        <v>42</v>
      </c>
      <c r="AB1079" t="s">
        <v>73</v>
      </c>
      <c r="AC1079" t="s">
        <v>74</v>
      </c>
      <c r="AD1079" t="s">
        <v>46</v>
      </c>
      <c r="AE1079">
        <v>2019</v>
      </c>
      <c r="AF1079" t="s">
        <v>47</v>
      </c>
      <c r="AG1079" t="s">
        <v>48</v>
      </c>
      <c r="AH1079" t="s">
        <v>49</v>
      </c>
      <c r="AI1079">
        <v>737</v>
      </c>
    </row>
    <row r="1080" spans="1:35" hidden="1" x14ac:dyDescent="0.25">
      <c r="A1080" t="s">
        <v>34</v>
      </c>
      <c r="B1080" t="s">
        <v>35</v>
      </c>
      <c r="C1080" t="s">
        <v>998</v>
      </c>
      <c r="D1080">
        <v>18043013</v>
      </c>
      <c r="E1080" t="s">
        <v>999</v>
      </c>
      <c r="F1080">
        <v>23685</v>
      </c>
      <c r="G1080" s="1">
        <v>44529</v>
      </c>
      <c r="H1080" s="1">
        <v>43769</v>
      </c>
      <c r="I1080" s="1">
        <v>43768</v>
      </c>
      <c r="J1080" t="s">
        <v>51</v>
      </c>
      <c r="N1080" t="s">
        <v>797</v>
      </c>
      <c r="O1080" t="s">
        <v>40</v>
      </c>
      <c r="Q1080" t="s">
        <v>1437</v>
      </c>
      <c r="R1080" t="s">
        <v>81</v>
      </c>
      <c r="S1080" t="s">
        <v>81</v>
      </c>
      <c r="T1080" t="s">
        <v>81</v>
      </c>
      <c r="U1080">
        <v>1</v>
      </c>
      <c r="V1080" t="s">
        <v>42</v>
      </c>
      <c r="W1080" t="s">
        <v>42</v>
      </c>
      <c r="X1080" t="s">
        <v>42</v>
      </c>
      <c r="Y1080" t="s">
        <v>42</v>
      </c>
      <c r="AB1080" t="s">
        <v>48</v>
      </c>
      <c r="AC1080" t="s">
        <v>58</v>
      </c>
      <c r="AH1080" t="s">
        <v>49</v>
      </c>
      <c r="AI1080">
        <v>761</v>
      </c>
    </row>
    <row r="1081" spans="1:35" hidden="1" x14ac:dyDescent="0.25">
      <c r="A1081" t="s">
        <v>34</v>
      </c>
      <c r="B1081" t="s">
        <v>35</v>
      </c>
      <c r="C1081" t="s">
        <v>1087</v>
      </c>
      <c r="D1081">
        <v>18095067</v>
      </c>
      <c r="E1081" t="s">
        <v>1088</v>
      </c>
      <c r="F1081">
        <v>306</v>
      </c>
      <c r="G1081" s="1">
        <v>44331</v>
      </c>
      <c r="H1081" s="1"/>
      <c r="I1081" s="1">
        <v>44021</v>
      </c>
      <c r="J1081" t="s">
        <v>93</v>
      </c>
      <c r="N1081" t="s">
        <v>52</v>
      </c>
      <c r="O1081" t="s">
        <v>53</v>
      </c>
      <c r="P1081" t="s">
        <v>141</v>
      </c>
      <c r="Q1081" t="s">
        <v>1437</v>
      </c>
      <c r="R1081" t="s">
        <v>63</v>
      </c>
      <c r="S1081" t="s">
        <v>308</v>
      </c>
      <c r="T1081" t="s">
        <v>151</v>
      </c>
      <c r="U1081">
        <v>1</v>
      </c>
      <c r="V1081" t="s">
        <v>42</v>
      </c>
      <c r="W1081" t="s">
        <v>42</v>
      </c>
      <c r="X1081" t="s">
        <v>42</v>
      </c>
      <c r="Y1081" t="s">
        <v>42</v>
      </c>
      <c r="AB1081" t="s">
        <v>73</v>
      </c>
      <c r="AC1081" t="s">
        <v>74</v>
      </c>
      <c r="AD1081" t="s">
        <v>46</v>
      </c>
      <c r="AE1081">
        <v>2019</v>
      </c>
      <c r="AF1081" t="s">
        <v>47</v>
      </c>
      <c r="AG1081" t="s">
        <v>48</v>
      </c>
      <c r="AH1081" t="s">
        <v>49</v>
      </c>
      <c r="AI1081">
        <v>310</v>
      </c>
    </row>
    <row r="1082" spans="1:35" hidden="1" x14ac:dyDescent="0.25">
      <c r="A1082" t="s">
        <v>34</v>
      </c>
      <c r="B1082" t="s">
        <v>35</v>
      </c>
      <c r="C1082" t="s">
        <v>1087</v>
      </c>
      <c r="D1082">
        <v>18095067</v>
      </c>
      <c r="E1082" t="s">
        <v>1088</v>
      </c>
      <c r="F1082">
        <v>306</v>
      </c>
      <c r="G1082" s="1">
        <v>44331</v>
      </c>
      <c r="H1082" s="1"/>
      <c r="I1082" s="1">
        <v>44021</v>
      </c>
      <c r="J1082" t="s">
        <v>93</v>
      </c>
      <c r="N1082" t="s">
        <v>52</v>
      </c>
      <c r="O1082" t="s">
        <v>53</v>
      </c>
      <c r="P1082" t="s">
        <v>141</v>
      </c>
      <c r="Q1082" t="s">
        <v>1437</v>
      </c>
      <c r="R1082" t="s">
        <v>63</v>
      </c>
      <c r="S1082" t="s">
        <v>1089</v>
      </c>
      <c r="T1082" t="s">
        <v>67</v>
      </c>
      <c r="U1082">
        <v>1</v>
      </c>
      <c r="V1082" t="s">
        <v>42</v>
      </c>
      <c r="W1082" t="s">
        <v>42</v>
      </c>
      <c r="X1082" t="s">
        <v>42</v>
      </c>
      <c r="Y1082" t="s">
        <v>42</v>
      </c>
      <c r="AB1082" t="s">
        <v>73</v>
      </c>
      <c r="AC1082" t="s">
        <v>74</v>
      </c>
      <c r="AD1082" t="s">
        <v>46</v>
      </c>
      <c r="AE1082">
        <v>2019</v>
      </c>
      <c r="AF1082" t="s">
        <v>47</v>
      </c>
      <c r="AG1082" t="s">
        <v>48</v>
      </c>
      <c r="AH1082" t="s">
        <v>49</v>
      </c>
      <c r="AI1082">
        <v>310</v>
      </c>
    </row>
    <row r="1083" spans="1:35" s="18" customFormat="1" hidden="1" x14ac:dyDescent="0.25">
      <c r="A1083" s="18" t="s">
        <v>34</v>
      </c>
      <c r="B1083" s="18" t="s">
        <v>35</v>
      </c>
      <c r="C1083" s="18" t="s">
        <v>114</v>
      </c>
      <c r="D1083" s="18">
        <v>19075124</v>
      </c>
      <c r="E1083" s="18" t="s">
        <v>115</v>
      </c>
      <c r="F1083" s="18">
        <v>3536</v>
      </c>
      <c r="G1083" s="19">
        <v>44026</v>
      </c>
      <c r="H1083" s="19">
        <v>43851</v>
      </c>
      <c r="I1083" s="19">
        <v>43851</v>
      </c>
      <c r="J1083" s="18" t="s">
        <v>312</v>
      </c>
      <c r="K1083" s="20" t="s">
        <v>402</v>
      </c>
      <c r="L1083" s="18" t="s">
        <v>128</v>
      </c>
      <c r="M1083" s="18">
        <v>1</v>
      </c>
      <c r="N1083" s="18" t="s">
        <v>52</v>
      </c>
      <c r="O1083" s="18" t="s">
        <v>53</v>
      </c>
      <c r="P1083" s="18" t="s">
        <v>70</v>
      </c>
      <c r="Q1083" t="s">
        <v>1436</v>
      </c>
      <c r="R1083" s="18" t="s">
        <v>63</v>
      </c>
      <c r="S1083" s="18" t="s">
        <v>128</v>
      </c>
      <c r="T1083" s="18" t="s">
        <v>64</v>
      </c>
      <c r="U1083" s="18">
        <v>1</v>
      </c>
      <c r="V1083" s="18" t="s">
        <v>49</v>
      </c>
      <c r="W1083" s="18" t="s">
        <v>49</v>
      </c>
      <c r="X1083" s="18" t="s">
        <v>42</v>
      </c>
      <c r="Y1083" s="18" t="s">
        <v>42</v>
      </c>
      <c r="Z1083" s="18" t="s">
        <v>65</v>
      </c>
      <c r="AB1083" s="18" t="s">
        <v>48</v>
      </c>
      <c r="AC1083" s="18" t="s">
        <v>315</v>
      </c>
      <c r="AD1083" s="18" t="s">
        <v>46</v>
      </c>
      <c r="AE1083" s="18">
        <v>2019</v>
      </c>
      <c r="AF1083" s="18" t="s">
        <v>47</v>
      </c>
      <c r="AG1083" s="18" t="s">
        <v>48</v>
      </c>
      <c r="AH1083" s="18" t="s">
        <v>49</v>
      </c>
      <c r="AI1083" s="18">
        <v>175</v>
      </c>
    </row>
    <row r="1084" spans="1:35" hidden="1" x14ac:dyDescent="0.25">
      <c r="A1084" t="s">
        <v>34</v>
      </c>
      <c r="B1084" t="s">
        <v>35</v>
      </c>
      <c r="C1084" t="s">
        <v>498</v>
      </c>
      <c r="D1084">
        <v>19075155</v>
      </c>
      <c r="E1084" t="s">
        <v>499</v>
      </c>
      <c r="F1084">
        <v>10007</v>
      </c>
      <c r="G1084" s="1">
        <v>44408</v>
      </c>
      <c r="H1084" s="1"/>
      <c r="I1084" s="1">
        <v>44089</v>
      </c>
      <c r="J1084" t="s">
        <v>93</v>
      </c>
      <c r="N1084" t="s">
        <v>52</v>
      </c>
      <c r="O1084" t="s">
        <v>40</v>
      </c>
      <c r="P1084" t="s">
        <v>54</v>
      </c>
      <c r="Q1084" t="s">
        <v>1437</v>
      </c>
      <c r="R1084" t="s">
        <v>172</v>
      </c>
      <c r="S1084" t="s">
        <v>172</v>
      </c>
      <c r="T1084" t="s">
        <v>44</v>
      </c>
      <c r="U1084">
        <v>1</v>
      </c>
      <c r="V1084" t="s">
        <v>42</v>
      </c>
      <c r="W1084" t="s">
        <v>42</v>
      </c>
      <c r="X1084" t="s">
        <v>42</v>
      </c>
      <c r="Y1084" t="s">
        <v>42</v>
      </c>
      <c r="AB1084" t="s">
        <v>73</v>
      </c>
      <c r="AC1084" t="s">
        <v>74</v>
      </c>
      <c r="AD1084" t="s">
        <v>46</v>
      </c>
      <c r="AE1084">
        <v>2019</v>
      </c>
      <c r="AF1084" t="s">
        <v>47</v>
      </c>
      <c r="AG1084" t="s">
        <v>48</v>
      </c>
      <c r="AH1084" t="s">
        <v>49</v>
      </c>
      <c r="AI1084">
        <v>319</v>
      </c>
    </row>
    <row r="1085" spans="1:35" hidden="1" x14ac:dyDescent="0.25">
      <c r="A1085" t="s">
        <v>34</v>
      </c>
      <c r="B1085" t="s">
        <v>35</v>
      </c>
      <c r="C1085" t="s">
        <v>835</v>
      </c>
      <c r="D1085">
        <v>19075300</v>
      </c>
      <c r="E1085" t="s">
        <v>836</v>
      </c>
      <c r="F1085">
        <v>9003</v>
      </c>
      <c r="G1085" s="1">
        <v>44312</v>
      </c>
      <c r="H1085" s="1"/>
      <c r="I1085" s="1">
        <v>44023</v>
      </c>
      <c r="J1085" t="s">
        <v>93</v>
      </c>
      <c r="N1085" t="s">
        <v>52</v>
      </c>
      <c r="O1085" t="s">
        <v>53</v>
      </c>
      <c r="P1085" t="s">
        <v>70</v>
      </c>
      <c r="Q1085" t="s">
        <v>1437</v>
      </c>
      <c r="R1085" t="s">
        <v>63</v>
      </c>
      <c r="S1085" t="s">
        <v>1091</v>
      </c>
      <c r="T1085" t="s">
        <v>67</v>
      </c>
      <c r="U1085">
        <v>1</v>
      </c>
      <c r="V1085" t="s">
        <v>42</v>
      </c>
      <c r="W1085" t="s">
        <v>42</v>
      </c>
      <c r="X1085" t="s">
        <v>42</v>
      </c>
      <c r="Y1085" t="s">
        <v>42</v>
      </c>
      <c r="AA1085" t="s">
        <v>113</v>
      </c>
      <c r="AB1085" t="s">
        <v>73</v>
      </c>
      <c r="AC1085" t="s">
        <v>74</v>
      </c>
      <c r="AD1085" t="s">
        <v>46</v>
      </c>
      <c r="AE1085">
        <v>2019</v>
      </c>
      <c r="AF1085" t="s">
        <v>47</v>
      </c>
      <c r="AG1085" t="s">
        <v>48</v>
      </c>
      <c r="AH1085" t="s">
        <v>49</v>
      </c>
      <c r="AI1085">
        <v>289</v>
      </c>
    </row>
    <row r="1086" spans="1:35" hidden="1" x14ac:dyDescent="0.25">
      <c r="A1086" t="s">
        <v>34</v>
      </c>
      <c r="B1086" t="s">
        <v>35</v>
      </c>
      <c r="C1086" t="s">
        <v>835</v>
      </c>
      <c r="D1086">
        <v>19075300</v>
      </c>
      <c r="E1086" t="s">
        <v>836</v>
      </c>
      <c r="F1086">
        <v>9364</v>
      </c>
      <c r="G1086" s="1">
        <v>44330</v>
      </c>
      <c r="H1086" s="1"/>
      <c r="I1086" s="1">
        <v>44023</v>
      </c>
      <c r="J1086" t="s">
        <v>93</v>
      </c>
      <c r="N1086" t="s">
        <v>52</v>
      </c>
      <c r="O1086" t="s">
        <v>40</v>
      </c>
      <c r="P1086" t="s">
        <v>70</v>
      </c>
      <c r="Q1086" t="s">
        <v>1437</v>
      </c>
      <c r="R1086" t="s">
        <v>172</v>
      </c>
      <c r="S1086" t="s">
        <v>172</v>
      </c>
      <c r="T1086" t="s">
        <v>44</v>
      </c>
      <c r="U1086">
        <v>1</v>
      </c>
      <c r="V1086" t="s">
        <v>42</v>
      </c>
      <c r="W1086" t="s">
        <v>42</v>
      </c>
      <c r="X1086" t="s">
        <v>42</v>
      </c>
      <c r="Y1086" t="s">
        <v>42</v>
      </c>
      <c r="AB1086" t="s">
        <v>73</v>
      </c>
      <c r="AC1086" t="s">
        <v>74</v>
      </c>
      <c r="AD1086" t="s">
        <v>46</v>
      </c>
      <c r="AE1086">
        <v>2019</v>
      </c>
      <c r="AF1086" t="s">
        <v>47</v>
      </c>
      <c r="AG1086" t="s">
        <v>48</v>
      </c>
      <c r="AH1086" t="s">
        <v>49</v>
      </c>
      <c r="AI1086">
        <v>307</v>
      </c>
    </row>
    <row r="1087" spans="1:35" hidden="1" x14ac:dyDescent="0.25">
      <c r="A1087" t="s">
        <v>34</v>
      </c>
      <c r="B1087" t="s">
        <v>35</v>
      </c>
      <c r="C1087" t="s">
        <v>835</v>
      </c>
      <c r="D1087">
        <v>19075300</v>
      </c>
      <c r="E1087" t="s">
        <v>836</v>
      </c>
      <c r="F1087">
        <v>9364</v>
      </c>
      <c r="G1087" s="1">
        <v>44330</v>
      </c>
      <c r="H1087" s="1"/>
      <c r="I1087" s="1">
        <v>44023</v>
      </c>
      <c r="J1087" t="s">
        <v>93</v>
      </c>
      <c r="N1087" t="s">
        <v>52</v>
      </c>
      <c r="O1087" t="s">
        <v>40</v>
      </c>
      <c r="P1087" t="s">
        <v>70</v>
      </c>
      <c r="Q1087" t="s">
        <v>1437</v>
      </c>
      <c r="R1087" t="s">
        <v>63</v>
      </c>
      <c r="S1087" t="s">
        <v>907</v>
      </c>
      <c r="T1087" t="s">
        <v>64</v>
      </c>
      <c r="U1087">
        <v>1</v>
      </c>
      <c r="V1087" t="s">
        <v>49</v>
      </c>
      <c r="W1087" t="s">
        <v>42</v>
      </c>
      <c r="X1087" t="s">
        <v>49</v>
      </c>
      <c r="Y1087" t="s">
        <v>42</v>
      </c>
      <c r="Z1087" t="s">
        <v>83</v>
      </c>
      <c r="AB1087" t="s">
        <v>73</v>
      </c>
      <c r="AC1087" t="s">
        <v>74</v>
      </c>
      <c r="AD1087" t="s">
        <v>46</v>
      </c>
      <c r="AE1087">
        <v>2019</v>
      </c>
      <c r="AF1087" t="s">
        <v>47</v>
      </c>
      <c r="AG1087" t="s">
        <v>48</v>
      </c>
      <c r="AH1087" t="s">
        <v>49</v>
      </c>
      <c r="AI1087">
        <v>307</v>
      </c>
    </row>
    <row r="1088" spans="1:35" hidden="1" x14ac:dyDescent="0.25">
      <c r="A1088" t="s">
        <v>34</v>
      </c>
      <c r="B1088" t="s">
        <v>35</v>
      </c>
      <c r="C1088" t="s">
        <v>267</v>
      </c>
      <c r="D1088">
        <v>19075283</v>
      </c>
      <c r="E1088" t="s">
        <v>268</v>
      </c>
      <c r="F1088">
        <v>218</v>
      </c>
      <c r="G1088" s="1">
        <v>44082</v>
      </c>
      <c r="H1088" s="1">
        <v>43788</v>
      </c>
      <c r="I1088" s="1">
        <v>43808</v>
      </c>
      <c r="J1088" t="s">
        <v>217</v>
      </c>
      <c r="K1088" s="2" t="s">
        <v>1044</v>
      </c>
      <c r="L1088" t="s">
        <v>1045</v>
      </c>
      <c r="M1088">
        <v>1</v>
      </c>
      <c r="N1088" t="s">
        <v>52</v>
      </c>
      <c r="O1088" t="s">
        <v>53</v>
      </c>
      <c r="Q1088" t="s">
        <v>1436</v>
      </c>
      <c r="R1088" t="s">
        <v>63</v>
      </c>
      <c r="S1088" t="s">
        <v>1045</v>
      </c>
      <c r="T1088" t="s">
        <v>64</v>
      </c>
      <c r="U1088">
        <v>1</v>
      </c>
      <c r="V1088" t="s">
        <v>49</v>
      </c>
      <c r="W1088" t="s">
        <v>49</v>
      </c>
      <c r="X1088" t="s">
        <v>42</v>
      </c>
      <c r="Y1088" t="s">
        <v>42</v>
      </c>
      <c r="Z1088" t="s">
        <v>65</v>
      </c>
      <c r="AB1088" t="s">
        <v>73</v>
      </c>
      <c r="AC1088" t="s">
        <v>74</v>
      </c>
      <c r="AD1088" t="s">
        <v>46</v>
      </c>
      <c r="AE1088">
        <v>2019</v>
      </c>
      <c r="AF1088" t="s">
        <v>47</v>
      </c>
      <c r="AG1088" t="s">
        <v>48</v>
      </c>
      <c r="AH1088" t="s">
        <v>49</v>
      </c>
      <c r="AI1088">
        <v>274</v>
      </c>
    </row>
    <row r="1089" spans="1:35" hidden="1" x14ac:dyDescent="0.25">
      <c r="A1089" t="s">
        <v>34</v>
      </c>
      <c r="B1089" t="s">
        <v>35</v>
      </c>
      <c r="C1089" t="s">
        <v>400</v>
      </c>
      <c r="D1089">
        <v>18095108</v>
      </c>
      <c r="E1089" t="s">
        <v>401</v>
      </c>
      <c r="F1089">
        <v>23244</v>
      </c>
      <c r="G1089" s="1">
        <v>44328</v>
      </c>
      <c r="H1089" s="1">
        <v>43784</v>
      </c>
      <c r="I1089" s="1">
        <v>43804</v>
      </c>
      <c r="J1089" t="s">
        <v>51</v>
      </c>
      <c r="K1089" s="2" t="s">
        <v>1092</v>
      </c>
      <c r="L1089" t="s">
        <v>1093</v>
      </c>
      <c r="M1089">
        <v>1</v>
      </c>
      <c r="N1089" t="s">
        <v>52</v>
      </c>
      <c r="O1089" t="s">
        <v>53</v>
      </c>
      <c r="P1089" t="s">
        <v>127</v>
      </c>
      <c r="Q1089" t="s">
        <v>1436</v>
      </c>
      <c r="R1089" t="s">
        <v>63</v>
      </c>
      <c r="S1089" t="s">
        <v>1093</v>
      </c>
      <c r="T1089" t="s">
        <v>64</v>
      </c>
      <c r="U1089">
        <v>1</v>
      </c>
      <c r="V1089" t="s">
        <v>49</v>
      </c>
      <c r="W1089" t="s">
        <v>49</v>
      </c>
      <c r="X1089" t="s">
        <v>42</v>
      </c>
      <c r="Y1089" t="s">
        <v>42</v>
      </c>
      <c r="Z1089" t="s">
        <v>65</v>
      </c>
      <c r="AB1089" t="s">
        <v>48</v>
      </c>
      <c r="AC1089" t="s">
        <v>58</v>
      </c>
      <c r="AD1089" t="s">
        <v>46</v>
      </c>
      <c r="AE1089">
        <v>2019</v>
      </c>
      <c r="AF1089" t="s">
        <v>47</v>
      </c>
      <c r="AG1089" t="s">
        <v>48</v>
      </c>
      <c r="AH1089" t="s">
        <v>49</v>
      </c>
      <c r="AI1089">
        <v>524</v>
      </c>
    </row>
    <row r="1090" spans="1:35" hidden="1" x14ac:dyDescent="0.25">
      <c r="A1090" t="s">
        <v>34</v>
      </c>
      <c r="B1090" t="s">
        <v>35</v>
      </c>
      <c r="C1090" t="s">
        <v>618</v>
      </c>
      <c r="D1090">
        <v>19075217</v>
      </c>
      <c r="E1090" t="s">
        <v>619</v>
      </c>
      <c r="F1090">
        <v>6823</v>
      </c>
      <c r="G1090" s="1">
        <v>44328</v>
      </c>
      <c r="H1090" s="1"/>
      <c r="I1090" s="1">
        <v>44182</v>
      </c>
      <c r="J1090" t="s">
        <v>51</v>
      </c>
      <c r="N1090" t="s">
        <v>52</v>
      </c>
      <c r="O1090" t="s">
        <v>40</v>
      </c>
      <c r="P1090" t="s">
        <v>391</v>
      </c>
      <c r="Q1090" t="s">
        <v>1437</v>
      </c>
      <c r="R1090" t="s">
        <v>81</v>
      </c>
      <c r="S1090" t="s">
        <v>81</v>
      </c>
      <c r="T1090" t="s">
        <v>81</v>
      </c>
      <c r="U1090">
        <v>1</v>
      </c>
      <c r="V1090" t="s">
        <v>42</v>
      </c>
      <c r="W1090" t="s">
        <v>42</v>
      </c>
      <c r="X1090" t="s">
        <v>42</v>
      </c>
      <c r="Y1090" t="s">
        <v>42</v>
      </c>
      <c r="AB1090" t="s">
        <v>48</v>
      </c>
      <c r="AC1090" t="s">
        <v>58</v>
      </c>
      <c r="AD1090" t="s">
        <v>46</v>
      </c>
      <c r="AE1090">
        <v>2019</v>
      </c>
      <c r="AF1090" t="s">
        <v>47</v>
      </c>
      <c r="AG1090" t="s">
        <v>48</v>
      </c>
      <c r="AH1090" t="s">
        <v>49</v>
      </c>
      <c r="AI1090">
        <v>146</v>
      </c>
    </row>
    <row r="1091" spans="1:35" hidden="1" x14ac:dyDescent="0.25">
      <c r="A1091" t="s">
        <v>34</v>
      </c>
      <c r="B1091" t="s">
        <v>35</v>
      </c>
      <c r="C1091" t="s">
        <v>456</v>
      </c>
      <c r="D1091">
        <v>18095048</v>
      </c>
      <c r="E1091" t="s">
        <v>457</v>
      </c>
      <c r="F1091">
        <v>29711</v>
      </c>
      <c r="G1091" s="1">
        <v>44327</v>
      </c>
      <c r="H1091" s="1"/>
      <c r="I1091" s="1">
        <v>43721</v>
      </c>
      <c r="J1091" t="s">
        <v>516</v>
      </c>
      <c r="N1091" t="s">
        <v>39</v>
      </c>
      <c r="O1091" t="s">
        <v>40</v>
      </c>
      <c r="P1091" t="s">
        <v>41</v>
      </c>
      <c r="Q1091" t="s">
        <v>1437</v>
      </c>
      <c r="R1091" t="s">
        <v>233</v>
      </c>
      <c r="S1091" t="s">
        <v>233</v>
      </c>
      <c r="T1091" t="s">
        <v>44</v>
      </c>
      <c r="U1091">
        <v>1</v>
      </c>
      <c r="V1091" t="s">
        <v>42</v>
      </c>
      <c r="W1091" t="s">
        <v>42</v>
      </c>
      <c r="X1091" t="s">
        <v>42</v>
      </c>
      <c r="Y1091" t="s">
        <v>42</v>
      </c>
      <c r="AB1091" t="s">
        <v>48</v>
      </c>
      <c r="AC1091" t="s">
        <v>58</v>
      </c>
      <c r="AD1091" t="s">
        <v>46</v>
      </c>
      <c r="AE1091">
        <v>2019</v>
      </c>
      <c r="AF1091" t="s">
        <v>47</v>
      </c>
      <c r="AG1091" t="s">
        <v>48</v>
      </c>
      <c r="AH1091" t="s">
        <v>49</v>
      </c>
      <c r="AI1091">
        <v>606</v>
      </c>
    </row>
    <row r="1092" spans="1:35" hidden="1" x14ac:dyDescent="0.25">
      <c r="A1092" t="s">
        <v>34</v>
      </c>
      <c r="B1092" t="s">
        <v>35</v>
      </c>
      <c r="C1092" t="s">
        <v>782</v>
      </c>
      <c r="D1092">
        <v>18095101</v>
      </c>
      <c r="E1092" t="s">
        <v>783</v>
      </c>
      <c r="F1092">
        <v>2248</v>
      </c>
      <c r="G1092" s="1">
        <v>44327</v>
      </c>
      <c r="H1092" s="1">
        <v>43784</v>
      </c>
      <c r="I1092" s="1">
        <v>43808</v>
      </c>
      <c r="J1092" t="s">
        <v>51</v>
      </c>
      <c r="N1092" t="s">
        <v>52</v>
      </c>
      <c r="O1092" t="s">
        <v>53</v>
      </c>
      <c r="P1092" t="s">
        <v>88</v>
      </c>
      <c r="Q1092" t="s">
        <v>1436</v>
      </c>
      <c r="R1092" t="s">
        <v>63</v>
      </c>
      <c r="S1092" t="s">
        <v>917</v>
      </c>
      <c r="T1092" t="s">
        <v>67</v>
      </c>
      <c r="U1092">
        <v>1</v>
      </c>
      <c r="V1092" t="s">
        <v>42</v>
      </c>
      <c r="W1092" t="s">
        <v>42</v>
      </c>
      <c r="X1092" t="s">
        <v>42</v>
      </c>
      <c r="Y1092" t="s">
        <v>42</v>
      </c>
      <c r="AB1092" t="s">
        <v>48</v>
      </c>
      <c r="AC1092" t="s">
        <v>58</v>
      </c>
      <c r="AD1092" t="s">
        <v>46</v>
      </c>
      <c r="AE1092">
        <v>2019</v>
      </c>
      <c r="AF1092" t="s">
        <v>47</v>
      </c>
      <c r="AG1092" t="s">
        <v>48</v>
      </c>
      <c r="AH1092" t="s">
        <v>49</v>
      </c>
      <c r="AI1092">
        <v>519</v>
      </c>
    </row>
    <row r="1093" spans="1:35" hidden="1" x14ac:dyDescent="0.25">
      <c r="A1093" t="s">
        <v>34</v>
      </c>
      <c r="B1093" t="s">
        <v>35</v>
      </c>
      <c r="C1093" t="s">
        <v>620</v>
      </c>
      <c r="D1093">
        <v>19075037</v>
      </c>
      <c r="E1093" t="s">
        <v>621</v>
      </c>
      <c r="F1093">
        <v>15181</v>
      </c>
      <c r="G1093" s="1">
        <v>44327</v>
      </c>
      <c r="H1093" s="1"/>
      <c r="I1093" s="1">
        <v>43808</v>
      </c>
      <c r="J1093" t="s">
        <v>93</v>
      </c>
      <c r="N1093" t="s">
        <v>52</v>
      </c>
      <c r="O1093" t="s">
        <v>40</v>
      </c>
      <c r="P1093" t="s">
        <v>70</v>
      </c>
      <c r="Q1093" t="s">
        <v>1437</v>
      </c>
      <c r="R1093" t="s">
        <v>63</v>
      </c>
      <c r="S1093" t="s">
        <v>744</v>
      </c>
      <c r="T1093" t="s">
        <v>64</v>
      </c>
      <c r="U1093">
        <v>1</v>
      </c>
      <c r="V1093" t="s">
        <v>49</v>
      </c>
      <c r="W1093" t="s">
        <v>49</v>
      </c>
      <c r="X1093" t="s">
        <v>42</v>
      </c>
      <c r="Y1093" t="s">
        <v>42</v>
      </c>
      <c r="Z1093" t="s">
        <v>65</v>
      </c>
      <c r="AA1093" t="s">
        <v>254</v>
      </c>
      <c r="AB1093" t="s">
        <v>73</v>
      </c>
      <c r="AC1093" t="s">
        <v>74</v>
      </c>
      <c r="AD1093" t="s">
        <v>46</v>
      </c>
      <c r="AE1093">
        <v>2019</v>
      </c>
      <c r="AF1093" t="s">
        <v>47</v>
      </c>
      <c r="AG1093" t="s">
        <v>48</v>
      </c>
      <c r="AH1093" t="s">
        <v>49</v>
      </c>
      <c r="AI1093">
        <v>519</v>
      </c>
    </row>
    <row r="1094" spans="1:35" hidden="1" x14ac:dyDescent="0.25">
      <c r="A1094" t="s">
        <v>34</v>
      </c>
      <c r="B1094" t="s">
        <v>35</v>
      </c>
      <c r="C1094" t="s">
        <v>620</v>
      </c>
      <c r="D1094">
        <v>19075037</v>
      </c>
      <c r="E1094" t="s">
        <v>621</v>
      </c>
      <c r="F1094">
        <v>15181</v>
      </c>
      <c r="G1094" s="1">
        <v>44327</v>
      </c>
      <c r="H1094" s="1"/>
      <c r="I1094" s="1">
        <v>43808</v>
      </c>
      <c r="J1094" t="s">
        <v>93</v>
      </c>
      <c r="N1094" t="s">
        <v>52</v>
      </c>
      <c r="O1094" t="s">
        <v>40</v>
      </c>
      <c r="P1094" t="s">
        <v>70</v>
      </c>
      <c r="Q1094" t="s">
        <v>1437</v>
      </c>
      <c r="R1094" t="s">
        <v>105</v>
      </c>
      <c r="S1094" t="s">
        <v>105</v>
      </c>
      <c r="T1094" t="s">
        <v>44</v>
      </c>
      <c r="U1094">
        <v>1</v>
      </c>
      <c r="V1094" t="s">
        <v>42</v>
      </c>
      <c r="W1094" t="s">
        <v>42</v>
      </c>
      <c r="X1094" t="s">
        <v>42</v>
      </c>
      <c r="Y1094" t="s">
        <v>42</v>
      </c>
      <c r="AB1094" t="s">
        <v>73</v>
      </c>
      <c r="AC1094" t="s">
        <v>74</v>
      </c>
      <c r="AD1094" t="s">
        <v>46</v>
      </c>
      <c r="AE1094">
        <v>2019</v>
      </c>
      <c r="AF1094" t="s">
        <v>47</v>
      </c>
      <c r="AG1094" t="s">
        <v>48</v>
      </c>
      <c r="AH1094" t="s">
        <v>49</v>
      </c>
      <c r="AI1094">
        <v>519</v>
      </c>
    </row>
    <row r="1095" spans="1:35" hidden="1" x14ac:dyDescent="0.25">
      <c r="A1095" t="s">
        <v>34</v>
      </c>
      <c r="B1095" t="s">
        <v>35</v>
      </c>
      <c r="C1095" t="s">
        <v>269</v>
      </c>
      <c r="D1095">
        <v>19075305</v>
      </c>
      <c r="E1095" t="s">
        <v>270</v>
      </c>
      <c r="F1095">
        <v>19951</v>
      </c>
      <c r="G1095" s="1">
        <v>44327</v>
      </c>
      <c r="H1095" s="1"/>
      <c r="I1095" s="1">
        <v>43857</v>
      </c>
      <c r="J1095" t="s">
        <v>93</v>
      </c>
      <c r="N1095" t="s">
        <v>52</v>
      </c>
      <c r="O1095" t="s">
        <v>53</v>
      </c>
      <c r="P1095" t="s">
        <v>112</v>
      </c>
      <c r="Q1095" t="s">
        <v>1436</v>
      </c>
      <c r="R1095" t="s">
        <v>63</v>
      </c>
      <c r="S1095" t="s">
        <v>1094</v>
      </c>
      <c r="T1095" t="s">
        <v>67</v>
      </c>
      <c r="U1095">
        <v>1</v>
      </c>
      <c r="V1095" t="s">
        <v>42</v>
      </c>
      <c r="W1095" t="s">
        <v>42</v>
      </c>
      <c r="X1095" t="s">
        <v>42</v>
      </c>
      <c r="Y1095" t="s">
        <v>42</v>
      </c>
      <c r="AA1095" t="s">
        <v>1095</v>
      </c>
      <c r="AB1095" t="s">
        <v>73</v>
      </c>
      <c r="AC1095" t="s">
        <v>74</v>
      </c>
      <c r="AD1095" t="s">
        <v>46</v>
      </c>
      <c r="AE1095">
        <v>2019</v>
      </c>
      <c r="AF1095" t="s">
        <v>47</v>
      </c>
      <c r="AG1095" t="s">
        <v>48</v>
      </c>
      <c r="AH1095" t="s">
        <v>49</v>
      </c>
      <c r="AI1095">
        <v>470</v>
      </c>
    </row>
    <row r="1096" spans="1:35" hidden="1" x14ac:dyDescent="0.25">
      <c r="A1096" t="s">
        <v>34</v>
      </c>
      <c r="B1096" t="s">
        <v>35</v>
      </c>
      <c r="C1096" t="s">
        <v>498</v>
      </c>
      <c r="D1096">
        <v>19075155</v>
      </c>
      <c r="E1096" t="s">
        <v>499</v>
      </c>
      <c r="F1096">
        <v>14333</v>
      </c>
      <c r="G1096" s="1">
        <v>44492</v>
      </c>
      <c r="H1096" s="1"/>
      <c r="I1096" s="1">
        <v>44089</v>
      </c>
      <c r="J1096" t="s">
        <v>93</v>
      </c>
      <c r="N1096" t="s">
        <v>52</v>
      </c>
      <c r="O1096" t="s">
        <v>40</v>
      </c>
      <c r="P1096" t="s">
        <v>54</v>
      </c>
      <c r="Q1096" t="s">
        <v>1437</v>
      </c>
      <c r="R1096" t="s">
        <v>105</v>
      </c>
      <c r="S1096" t="s">
        <v>105</v>
      </c>
      <c r="T1096" t="s">
        <v>44</v>
      </c>
      <c r="U1096">
        <v>1</v>
      </c>
      <c r="V1096" t="s">
        <v>42</v>
      </c>
      <c r="W1096" t="s">
        <v>42</v>
      </c>
      <c r="X1096" t="s">
        <v>42</v>
      </c>
      <c r="Y1096" t="s">
        <v>42</v>
      </c>
      <c r="AA1096" t="s">
        <v>500</v>
      </c>
      <c r="AB1096" t="s">
        <v>73</v>
      </c>
      <c r="AC1096" t="s">
        <v>74</v>
      </c>
      <c r="AD1096" t="s">
        <v>46</v>
      </c>
      <c r="AE1096">
        <v>2019</v>
      </c>
      <c r="AF1096" t="s">
        <v>47</v>
      </c>
      <c r="AG1096" t="s">
        <v>48</v>
      </c>
      <c r="AH1096" t="s">
        <v>49</v>
      </c>
      <c r="AI1096">
        <v>403</v>
      </c>
    </row>
    <row r="1097" spans="1:35" hidden="1" x14ac:dyDescent="0.25">
      <c r="A1097" t="s">
        <v>34</v>
      </c>
      <c r="B1097" t="s">
        <v>35</v>
      </c>
      <c r="C1097" t="s">
        <v>286</v>
      </c>
      <c r="D1097">
        <v>19075188</v>
      </c>
      <c r="E1097" t="s">
        <v>287</v>
      </c>
      <c r="F1097">
        <v>30759</v>
      </c>
      <c r="G1097" s="1">
        <v>44683</v>
      </c>
      <c r="H1097" s="1"/>
      <c r="I1097" s="1">
        <v>44175</v>
      </c>
      <c r="J1097" t="s">
        <v>38</v>
      </c>
      <c r="N1097" t="s">
        <v>52</v>
      </c>
      <c r="O1097" t="s">
        <v>40</v>
      </c>
      <c r="P1097" t="s">
        <v>41</v>
      </c>
      <c r="Q1097" t="s">
        <v>1437</v>
      </c>
      <c r="R1097" t="s">
        <v>233</v>
      </c>
      <c r="S1097" t="s">
        <v>233</v>
      </c>
      <c r="T1097" t="s">
        <v>44</v>
      </c>
      <c r="U1097">
        <v>1</v>
      </c>
      <c r="V1097" t="s">
        <v>42</v>
      </c>
      <c r="W1097" t="s">
        <v>42</v>
      </c>
      <c r="X1097" t="s">
        <v>42</v>
      </c>
      <c r="Y1097" t="s">
        <v>42</v>
      </c>
      <c r="AB1097" t="s">
        <v>301</v>
      </c>
      <c r="AC1097" t="s">
        <v>45</v>
      </c>
      <c r="AD1097" t="s">
        <v>46</v>
      </c>
      <c r="AE1097">
        <v>2019</v>
      </c>
      <c r="AF1097" t="s">
        <v>47</v>
      </c>
      <c r="AG1097" t="s">
        <v>48</v>
      </c>
      <c r="AH1097" t="s">
        <v>49</v>
      </c>
      <c r="AI1097">
        <v>508</v>
      </c>
    </row>
    <row r="1098" spans="1:35" hidden="1" x14ac:dyDescent="0.25">
      <c r="A1098" t="s">
        <v>34</v>
      </c>
      <c r="B1098" t="s">
        <v>35</v>
      </c>
      <c r="C1098" t="s">
        <v>639</v>
      </c>
      <c r="D1098">
        <v>19075288</v>
      </c>
      <c r="E1098" t="s">
        <v>640</v>
      </c>
      <c r="F1098">
        <v>6750</v>
      </c>
      <c r="G1098" s="1">
        <v>44324</v>
      </c>
      <c r="H1098" s="1"/>
      <c r="I1098" s="1">
        <v>44175</v>
      </c>
      <c r="J1098" t="s">
        <v>516</v>
      </c>
      <c r="N1098" t="s">
        <v>52</v>
      </c>
      <c r="O1098" t="s">
        <v>40</v>
      </c>
      <c r="P1098" t="s">
        <v>575</v>
      </c>
      <c r="Q1098" t="s">
        <v>1437</v>
      </c>
      <c r="R1098" t="s">
        <v>63</v>
      </c>
      <c r="S1098" t="s">
        <v>1096</v>
      </c>
      <c r="T1098" t="s">
        <v>67</v>
      </c>
      <c r="U1098">
        <v>1</v>
      </c>
      <c r="V1098" t="s">
        <v>42</v>
      </c>
      <c r="W1098" t="s">
        <v>42</v>
      </c>
      <c r="X1098" t="s">
        <v>42</v>
      </c>
      <c r="Y1098" t="s">
        <v>42</v>
      </c>
      <c r="AB1098" t="s">
        <v>48</v>
      </c>
      <c r="AC1098" t="s">
        <v>58</v>
      </c>
      <c r="AD1098" t="s">
        <v>46</v>
      </c>
      <c r="AE1098">
        <v>2019</v>
      </c>
      <c r="AF1098" t="s">
        <v>47</v>
      </c>
      <c r="AG1098" t="s">
        <v>48</v>
      </c>
      <c r="AH1098" t="s">
        <v>49</v>
      </c>
      <c r="AI1098">
        <v>149</v>
      </c>
    </row>
    <row r="1099" spans="1:35" hidden="1" x14ac:dyDescent="0.25">
      <c r="A1099" t="s">
        <v>34</v>
      </c>
      <c r="B1099" t="s">
        <v>35</v>
      </c>
      <c r="C1099" t="s">
        <v>639</v>
      </c>
      <c r="D1099">
        <v>19075288</v>
      </c>
      <c r="E1099" t="s">
        <v>640</v>
      </c>
      <c r="F1099">
        <v>6750</v>
      </c>
      <c r="G1099" s="1">
        <v>44324</v>
      </c>
      <c r="H1099" s="1"/>
      <c r="I1099" s="1">
        <v>44175</v>
      </c>
      <c r="J1099" t="s">
        <v>516</v>
      </c>
      <c r="N1099" t="s">
        <v>52</v>
      </c>
      <c r="O1099" t="s">
        <v>40</v>
      </c>
      <c r="P1099" t="s">
        <v>575</v>
      </c>
      <c r="Q1099" t="s">
        <v>1437</v>
      </c>
      <c r="R1099" t="s">
        <v>246</v>
      </c>
      <c r="S1099" t="s">
        <v>246</v>
      </c>
      <c r="T1099" t="s">
        <v>44</v>
      </c>
      <c r="U1099">
        <v>1</v>
      </c>
      <c r="V1099" t="s">
        <v>42</v>
      </c>
      <c r="W1099" t="s">
        <v>42</v>
      </c>
      <c r="X1099" t="s">
        <v>42</v>
      </c>
      <c r="Y1099" t="s">
        <v>42</v>
      </c>
      <c r="AB1099" t="s">
        <v>48</v>
      </c>
      <c r="AC1099" t="s">
        <v>58</v>
      </c>
      <c r="AD1099" t="s">
        <v>46</v>
      </c>
      <c r="AE1099">
        <v>2019</v>
      </c>
      <c r="AF1099" t="s">
        <v>47</v>
      </c>
      <c r="AG1099" t="s">
        <v>48</v>
      </c>
      <c r="AH1099" t="s">
        <v>49</v>
      </c>
      <c r="AI1099">
        <v>149</v>
      </c>
    </row>
    <row r="1100" spans="1:35" hidden="1" x14ac:dyDescent="0.25">
      <c r="A1100" t="s">
        <v>34</v>
      </c>
      <c r="B1100" t="s">
        <v>35</v>
      </c>
      <c r="C1100" t="s">
        <v>642</v>
      </c>
      <c r="D1100">
        <v>19075293</v>
      </c>
      <c r="E1100" t="s">
        <v>643</v>
      </c>
      <c r="F1100">
        <v>5202</v>
      </c>
      <c r="G1100" s="1">
        <v>44324</v>
      </c>
      <c r="H1100" s="1"/>
      <c r="I1100" s="1">
        <v>44175</v>
      </c>
      <c r="J1100" t="s">
        <v>516</v>
      </c>
      <c r="N1100" t="s">
        <v>52</v>
      </c>
      <c r="O1100" t="s">
        <v>40</v>
      </c>
      <c r="P1100" t="s">
        <v>575</v>
      </c>
      <c r="Q1100" t="s">
        <v>1437</v>
      </c>
      <c r="R1100" t="s">
        <v>246</v>
      </c>
      <c r="S1100" t="s">
        <v>246</v>
      </c>
      <c r="T1100" t="s">
        <v>44</v>
      </c>
      <c r="U1100">
        <v>1</v>
      </c>
      <c r="V1100" t="s">
        <v>42</v>
      </c>
      <c r="W1100" t="s">
        <v>42</v>
      </c>
      <c r="X1100" t="s">
        <v>42</v>
      </c>
      <c r="Y1100" t="s">
        <v>42</v>
      </c>
      <c r="AB1100" t="s">
        <v>48</v>
      </c>
      <c r="AC1100" t="s">
        <v>58</v>
      </c>
      <c r="AD1100" t="s">
        <v>46</v>
      </c>
      <c r="AE1100">
        <v>2019</v>
      </c>
      <c r="AF1100" t="s">
        <v>47</v>
      </c>
      <c r="AG1100" t="s">
        <v>48</v>
      </c>
      <c r="AH1100" t="s">
        <v>49</v>
      </c>
      <c r="AI1100">
        <v>149</v>
      </c>
    </row>
    <row r="1101" spans="1:35" hidden="1" x14ac:dyDescent="0.25">
      <c r="A1101" t="s">
        <v>34</v>
      </c>
      <c r="B1101" t="s">
        <v>35</v>
      </c>
      <c r="C1101" t="s">
        <v>498</v>
      </c>
      <c r="D1101">
        <v>19075155</v>
      </c>
      <c r="E1101" t="s">
        <v>499</v>
      </c>
      <c r="F1101">
        <v>15536</v>
      </c>
      <c r="G1101" s="1">
        <v>44527</v>
      </c>
      <c r="H1101" s="1"/>
      <c r="I1101" s="1">
        <v>44089</v>
      </c>
      <c r="J1101" t="s">
        <v>69</v>
      </c>
      <c r="N1101" t="s">
        <v>52</v>
      </c>
      <c r="O1101" t="s">
        <v>40</v>
      </c>
      <c r="P1101" t="s">
        <v>54</v>
      </c>
      <c r="Q1101" t="s">
        <v>1437</v>
      </c>
      <c r="R1101" t="s">
        <v>105</v>
      </c>
      <c r="S1101" t="s">
        <v>105</v>
      </c>
      <c r="T1101" t="s">
        <v>44</v>
      </c>
      <c r="U1101">
        <v>1</v>
      </c>
      <c r="V1101" t="s">
        <v>42</v>
      </c>
      <c r="W1101" t="s">
        <v>42</v>
      </c>
      <c r="X1101" t="s">
        <v>42</v>
      </c>
      <c r="Y1101" t="s">
        <v>42</v>
      </c>
      <c r="AA1101" t="s">
        <v>500</v>
      </c>
      <c r="AB1101" t="s">
        <v>73</v>
      </c>
      <c r="AC1101" t="s">
        <v>74</v>
      </c>
      <c r="AD1101" t="s">
        <v>46</v>
      </c>
      <c r="AE1101">
        <v>2019</v>
      </c>
      <c r="AF1101" t="s">
        <v>47</v>
      </c>
      <c r="AG1101" t="s">
        <v>48</v>
      </c>
      <c r="AH1101" t="s">
        <v>49</v>
      </c>
      <c r="AI1101">
        <v>438</v>
      </c>
    </row>
    <row r="1102" spans="1:35" hidden="1" x14ac:dyDescent="0.25">
      <c r="A1102" t="s">
        <v>34</v>
      </c>
      <c r="B1102" t="s">
        <v>35</v>
      </c>
      <c r="C1102" t="s">
        <v>1097</v>
      </c>
      <c r="D1102">
        <v>19075194</v>
      </c>
      <c r="E1102" t="s">
        <v>1098</v>
      </c>
      <c r="F1102">
        <v>3598</v>
      </c>
      <c r="G1102" s="1">
        <v>44643</v>
      </c>
      <c r="H1102" s="1"/>
      <c r="I1102" s="1">
        <v>44525</v>
      </c>
      <c r="J1102" t="s">
        <v>69</v>
      </c>
      <c r="N1102" t="s">
        <v>52</v>
      </c>
      <c r="O1102" t="s">
        <v>40</v>
      </c>
      <c r="Q1102" t="s">
        <v>1437</v>
      </c>
      <c r="R1102" t="s">
        <v>81</v>
      </c>
      <c r="S1102" t="s">
        <v>81</v>
      </c>
      <c r="T1102" t="s">
        <v>81</v>
      </c>
      <c r="U1102">
        <v>1</v>
      </c>
      <c r="V1102" t="s">
        <v>42</v>
      </c>
      <c r="W1102" t="s">
        <v>42</v>
      </c>
      <c r="X1102" t="s">
        <v>42</v>
      </c>
      <c r="Y1102" t="s">
        <v>42</v>
      </c>
      <c r="AB1102" t="s">
        <v>73</v>
      </c>
      <c r="AC1102" t="s">
        <v>74</v>
      </c>
      <c r="AD1102" t="s">
        <v>46</v>
      </c>
      <c r="AE1102">
        <v>2019</v>
      </c>
      <c r="AF1102" t="s">
        <v>47</v>
      </c>
      <c r="AG1102" t="s">
        <v>48</v>
      </c>
      <c r="AH1102" t="s">
        <v>49</v>
      </c>
      <c r="AI1102">
        <v>118</v>
      </c>
    </row>
    <row r="1103" spans="1:35" hidden="1" x14ac:dyDescent="0.25">
      <c r="A1103" t="s">
        <v>34</v>
      </c>
      <c r="B1103" t="s">
        <v>35</v>
      </c>
      <c r="C1103" t="s">
        <v>278</v>
      </c>
      <c r="D1103">
        <v>18095088</v>
      </c>
      <c r="E1103" t="s">
        <v>279</v>
      </c>
      <c r="G1103" s="1">
        <v>44323</v>
      </c>
      <c r="H1103" s="1"/>
      <c r="I1103" s="1">
        <v>44270</v>
      </c>
      <c r="J1103" t="s">
        <v>69</v>
      </c>
      <c r="N1103" t="s">
        <v>52</v>
      </c>
      <c r="O1103" t="s">
        <v>53</v>
      </c>
      <c r="P1103" t="s">
        <v>266</v>
      </c>
      <c r="Q1103" t="s">
        <v>1437</v>
      </c>
      <c r="R1103" t="s">
        <v>63</v>
      </c>
      <c r="S1103" t="s">
        <v>641</v>
      </c>
      <c r="T1103" t="s">
        <v>64</v>
      </c>
      <c r="U1103">
        <v>1</v>
      </c>
      <c r="V1103" t="s">
        <v>49</v>
      </c>
      <c r="W1103" t="s">
        <v>42</v>
      </c>
      <c r="X1103" t="s">
        <v>49</v>
      </c>
      <c r="Y1103" t="s">
        <v>42</v>
      </c>
      <c r="Z1103" t="s">
        <v>83</v>
      </c>
      <c r="AB1103" t="s">
        <v>73</v>
      </c>
      <c r="AC1103" t="s">
        <v>74</v>
      </c>
      <c r="AD1103" t="s">
        <v>46</v>
      </c>
      <c r="AE1103">
        <v>2019</v>
      </c>
      <c r="AF1103" t="s">
        <v>47</v>
      </c>
      <c r="AG1103" t="s">
        <v>48</v>
      </c>
      <c r="AH1103" t="s">
        <v>49</v>
      </c>
      <c r="AI1103">
        <v>53</v>
      </c>
    </row>
    <row r="1104" spans="1:35" hidden="1" x14ac:dyDescent="0.25">
      <c r="A1104" t="s">
        <v>34</v>
      </c>
      <c r="B1104" t="s">
        <v>35</v>
      </c>
      <c r="C1104" t="s">
        <v>1099</v>
      </c>
      <c r="D1104">
        <v>18095089</v>
      </c>
      <c r="E1104" t="s">
        <v>1100</v>
      </c>
      <c r="F1104">
        <v>253</v>
      </c>
      <c r="G1104" s="1">
        <v>44323</v>
      </c>
      <c r="H1104" s="1">
        <v>44181</v>
      </c>
      <c r="I1104" s="1"/>
      <c r="J1104" t="s">
        <v>38</v>
      </c>
      <c r="K1104" s="2" t="s">
        <v>710</v>
      </c>
      <c r="L1104" t="s">
        <v>711</v>
      </c>
      <c r="M1104">
        <v>2</v>
      </c>
      <c r="N1104" t="s">
        <v>52</v>
      </c>
      <c r="O1104" t="s">
        <v>53</v>
      </c>
      <c r="Q1104" t="s">
        <v>1436</v>
      </c>
      <c r="R1104" t="s">
        <v>63</v>
      </c>
      <c r="S1104" t="s">
        <v>711</v>
      </c>
      <c r="T1104" t="s">
        <v>64</v>
      </c>
      <c r="U1104">
        <v>1</v>
      </c>
      <c r="V1104" t="s">
        <v>49</v>
      </c>
      <c r="W1104" t="s">
        <v>49</v>
      </c>
      <c r="X1104" t="s">
        <v>42</v>
      </c>
      <c r="Y1104" t="s">
        <v>42</v>
      </c>
      <c r="Z1104" t="s">
        <v>65</v>
      </c>
      <c r="AB1104" t="s">
        <v>301</v>
      </c>
      <c r="AC1104" t="s">
        <v>45</v>
      </c>
      <c r="AD1104" t="s">
        <v>46</v>
      </c>
      <c r="AE1104">
        <v>2019</v>
      </c>
      <c r="AF1104" t="s">
        <v>47</v>
      </c>
      <c r="AG1104" t="s">
        <v>48</v>
      </c>
    </row>
    <row r="1105" spans="1:35" hidden="1" x14ac:dyDescent="0.25">
      <c r="A1105" t="s">
        <v>34</v>
      </c>
      <c r="B1105" t="s">
        <v>35</v>
      </c>
      <c r="C1105" t="s">
        <v>1101</v>
      </c>
      <c r="D1105">
        <v>19075133</v>
      </c>
      <c r="E1105" t="s">
        <v>1102</v>
      </c>
      <c r="F1105">
        <v>300</v>
      </c>
      <c r="G1105" s="1">
        <v>44322</v>
      </c>
      <c r="H1105" s="1">
        <v>44181</v>
      </c>
      <c r="I1105" s="1"/>
      <c r="J1105" t="s">
        <v>38</v>
      </c>
      <c r="K1105" s="2" t="s">
        <v>1103</v>
      </c>
      <c r="L1105" t="s">
        <v>1104</v>
      </c>
      <c r="M1105">
        <v>1</v>
      </c>
      <c r="N1105" t="s">
        <v>52</v>
      </c>
      <c r="O1105" t="s">
        <v>53</v>
      </c>
      <c r="Q1105" t="s">
        <v>1436</v>
      </c>
      <c r="R1105" t="s">
        <v>63</v>
      </c>
      <c r="S1105" t="s">
        <v>1104</v>
      </c>
      <c r="T1105" t="s">
        <v>64</v>
      </c>
      <c r="U1105">
        <v>1</v>
      </c>
      <c r="V1105" t="s">
        <v>49</v>
      </c>
      <c r="W1105" t="s">
        <v>49</v>
      </c>
      <c r="X1105" t="s">
        <v>42</v>
      </c>
      <c r="Y1105" t="s">
        <v>42</v>
      </c>
      <c r="Z1105" t="s">
        <v>65</v>
      </c>
      <c r="AB1105" t="s">
        <v>301</v>
      </c>
      <c r="AC1105" t="s">
        <v>45</v>
      </c>
      <c r="AD1105" t="s">
        <v>46</v>
      </c>
      <c r="AE1105">
        <v>2019</v>
      </c>
      <c r="AF1105" t="s">
        <v>47</v>
      </c>
      <c r="AG1105" t="s">
        <v>48</v>
      </c>
    </row>
    <row r="1106" spans="1:35" hidden="1" x14ac:dyDescent="0.25">
      <c r="A1106" t="s">
        <v>34</v>
      </c>
      <c r="B1106" t="s">
        <v>35</v>
      </c>
      <c r="C1106" t="s">
        <v>257</v>
      </c>
      <c r="D1106">
        <v>19075090</v>
      </c>
      <c r="E1106" t="s">
        <v>258</v>
      </c>
      <c r="F1106">
        <v>36171</v>
      </c>
      <c r="G1106" s="1">
        <v>44322</v>
      </c>
      <c r="H1106" s="1"/>
      <c r="I1106" s="1">
        <v>43816</v>
      </c>
      <c r="J1106" t="s">
        <v>516</v>
      </c>
      <c r="K1106" s="2" t="s">
        <v>393</v>
      </c>
      <c r="L1106" t="s">
        <v>394</v>
      </c>
      <c r="N1106" t="s">
        <v>52</v>
      </c>
      <c r="O1106" t="s">
        <v>40</v>
      </c>
      <c r="P1106" t="s">
        <v>259</v>
      </c>
      <c r="Q1106" t="s">
        <v>1437</v>
      </c>
      <c r="R1106" t="s">
        <v>63</v>
      </c>
      <c r="S1106" t="s">
        <v>394</v>
      </c>
      <c r="T1106" t="s">
        <v>64</v>
      </c>
      <c r="U1106">
        <v>1</v>
      </c>
      <c r="V1106" t="s">
        <v>49</v>
      </c>
      <c r="W1106" t="s">
        <v>49</v>
      </c>
      <c r="X1106" t="s">
        <v>42</v>
      </c>
      <c r="Y1106" t="s">
        <v>42</v>
      </c>
      <c r="Z1106" t="s">
        <v>65</v>
      </c>
      <c r="AB1106" t="s">
        <v>48</v>
      </c>
      <c r="AC1106" t="s">
        <v>58</v>
      </c>
      <c r="AD1106" t="s">
        <v>46</v>
      </c>
      <c r="AE1106">
        <v>2019</v>
      </c>
      <c r="AF1106" t="s">
        <v>47</v>
      </c>
      <c r="AG1106" t="s">
        <v>48</v>
      </c>
      <c r="AH1106" t="s">
        <v>49</v>
      </c>
      <c r="AI1106">
        <v>506</v>
      </c>
    </row>
    <row r="1107" spans="1:35" hidden="1" x14ac:dyDescent="0.25">
      <c r="A1107" t="s">
        <v>34</v>
      </c>
      <c r="B1107" t="s">
        <v>35</v>
      </c>
      <c r="C1107" t="s">
        <v>257</v>
      </c>
      <c r="D1107">
        <v>19075090</v>
      </c>
      <c r="E1107" t="s">
        <v>258</v>
      </c>
      <c r="F1107">
        <v>36171</v>
      </c>
      <c r="G1107" s="1">
        <v>44322</v>
      </c>
      <c r="H1107" s="1"/>
      <c r="I1107" s="1">
        <v>43816</v>
      </c>
      <c r="J1107" t="s">
        <v>516</v>
      </c>
      <c r="N1107" t="s">
        <v>52</v>
      </c>
      <c r="O1107" t="s">
        <v>40</v>
      </c>
      <c r="P1107" t="s">
        <v>259</v>
      </c>
      <c r="Q1107" t="s">
        <v>1437</v>
      </c>
      <c r="R1107" t="s">
        <v>77</v>
      </c>
      <c r="S1107" t="s">
        <v>77</v>
      </c>
      <c r="T1107" t="s">
        <v>44</v>
      </c>
      <c r="U1107">
        <v>1</v>
      </c>
      <c r="V1107" t="s">
        <v>42</v>
      </c>
      <c r="W1107" t="s">
        <v>42</v>
      </c>
      <c r="X1107" t="s">
        <v>42</v>
      </c>
      <c r="Y1107" t="s">
        <v>42</v>
      </c>
      <c r="AB1107" t="s">
        <v>48</v>
      </c>
      <c r="AC1107" t="s">
        <v>58</v>
      </c>
      <c r="AD1107" t="s">
        <v>46</v>
      </c>
      <c r="AE1107">
        <v>2019</v>
      </c>
      <c r="AF1107" t="s">
        <v>47</v>
      </c>
      <c r="AG1107" t="s">
        <v>48</v>
      </c>
      <c r="AH1107" t="s">
        <v>49</v>
      </c>
      <c r="AI1107">
        <v>506</v>
      </c>
    </row>
    <row r="1108" spans="1:35" hidden="1" x14ac:dyDescent="0.25">
      <c r="A1108" t="s">
        <v>34</v>
      </c>
      <c r="B1108" t="s">
        <v>35</v>
      </c>
      <c r="C1108" t="s">
        <v>927</v>
      </c>
      <c r="D1108">
        <v>19075179</v>
      </c>
      <c r="E1108" t="s">
        <v>928</v>
      </c>
      <c r="F1108">
        <v>33887</v>
      </c>
      <c r="G1108" s="1">
        <v>44322</v>
      </c>
      <c r="H1108" s="1"/>
      <c r="I1108" s="1">
        <v>43816</v>
      </c>
      <c r="J1108" t="s">
        <v>516</v>
      </c>
      <c r="N1108" t="s">
        <v>52</v>
      </c>
      <c r="O1108" t="s">
        <v>40</v>
      </c>
      <c r="P1108" t="s">
        <v>259</v>
      </c>
      <c r="Q1108" t="s">
        <v>1437</v>
      </c>
      <c r="R1108" t="s">
        <v>233</v>
      </c>
      <c r="S1108" t="s">
        <v>233</v>
      </c>
      <c r="T1108" t="s">
        <v>44</v>
      </c>
      <c r="U1108">
        <v>1</v>
      </c>
      <c r="V1108" t="s">
        <v>42</v>
      </c>
      <c r="W1108" t="s">
        <v>42</v>
      </c>
      <c r="X1108" t="s">
        <v>42</v>
      </c>
      <c r="Y1108" t="s">
        <v>42</v>
      </c>
      <c r="AB1108" t="s">
        <v>48</v>
      </c>
      <c r="AC1108" t="s">
        <v>58</v>
      </c>
      <c r="AD1108" t="s">
        <v>46</v>
      </c>
      <c r="AE1108">
        <v>2019</v>
      </c>
      <c r="AF1108" t="s">
        <v>47</v>
      </c>
      <c r="AG1108" t="s">
        <v>48</v>
      </c>
      <c r="AH1108" t="s">
        <v>49</v>
      </c>
      <c r="AI1108">
        <v>506</v>
      </c>
    </row>
    <row r="1109" spans="1:35" s="27" customFormat="1" hidden="1" x14ac:dyDescent="0.25">
      <c r="A1109" s="27" t="s">
        <v>34</v>
      </c>
      <c r="B1109" s="27" t="s">
        <v>35</v>
      </c>
      <c r="C1109" s="27" t="s">
        <v>59</v>
      </c>
      <c r="D1109" s="27">
        <v>18095113</v>
      </c>
      <c r="E1109" s="27" t="s">
        <v>60</v>
      </c>
      <c r="F1109" s="27">
        <f>44288-30562</f>
        <v>13726</v>
      </c>
      <c r="G1109" s="28">
        <v>44708</v>
      </c>
      <c r="H1109" s="28"/>
      <c r="I1109" s="28">
        <v>43721</v>
      </c>
      <c r="J1109" s="27" t="s">
        <v>51</v>
      </c>
      <c r="K1109" s="27">
        <v>11045656</v>
      </c>
      <c r="L1109" s="27" t="s">
        <v>62</v>
      </c>
      <c r="N1109" s="27" t="s">
        <v>39</v>
      </c>
      <c r="O1109" s="27" t="s">
        <v>53</v>
      </c>
      <c r="P1109" s="27" t="s">
        <v>41</v>
      </c>
      <c r="Q1109" t="s">
        <v>1437</v>
      </c>
      <c r="R1109" s="27" t="s">
        <v>63</v>
      </c>
      <c r="S1109" s="27" t="s">
        <v>62</v>
      </c>
      <c r="T1109" s="27" t="s">
        <v>64</v>
      </c>
      <c r="U1109" s="27">
        <v>1</v>
      </c>
      <c r="V1109" s="27" t="s">
        <v>49</v>
      </c>
      <c r="W1109" s="27" t="s">
        <v>49</v>
      </c>
      <c r="X1109" s="27" t="s">
        <v>42</v>
      </c>
      <c r="Y1109" s="27" t="s">
        <v>42</v>
      </c>
      <c r="Z1109" s="27" t="s">
        <v>65</v>
      </c>
      <c r="AB1109" s="27" t="s">
        <v>48</v>
      </c>
      <c r="AC1109" s="27" t="s">
        <v>58</v>
      </c>
      <c r="AD1109" s="27" t="s">
        <v>46</v>
      </c>
      <c r="AE1109" s="27">
        <v>2019</v>
      </c>
      <c r="AF1109" s="27" t="s">
        <v>47</v>
      </c>
      <c r="AG1109" s="27" t="s">
        <v>48</v>
      </c>
      <c r="AH1109" s="27" t="s">
        <v>49</v>
      </c>
      <c r="AI1109" s="27">
        <v>987</v>
      </c>
    </row>
    <row r="1110" spans="1:35" hidden="1" x14ac:dyDescent="0.25">
      <c r="A1110" t="s">
        <v>34</v>
      </c>
      <c r="B1110" t="s">
        <v>35</v>
      </c>
      <c r="C1110" t="s">
        <v>284</v>
      </c>
      <c r="D1110">
        <v>19075164</v>
      </c>
      <c r="E1110" t="s">
        <v>285</v>
      </c>
      <c r="F1110">
        <v>40564</v>
      </c>
      <c r="G1110" s="1">
        <v>44589</v>
      </c>
      <c r="H1110" s="1">
        <v>43784</v>
      </c>
      <c r="I1110" s="1">
        <v>43818</v>
      </c>
      <c r="J1110" t="s">
        <v>51</v>
      </c>
      <c r="K1110" s="2" t="s">
        <v>466</v>
      </c>
      <c r="L1110" t="s">
        <v>467</v>
      </c>
      <c r="M1110">
        <v>1</v>
      </c>
      <c r="N1110" t="s">
        <v>52</v>
      </c>
      <c r="O1110" t="s">
        <v>53</v>
      </c>
      <c r="P1110" t="s">
        <v>236</v>
      </c>
      <c r="Q1110" t="s">
        <v>1436</v>
      </c>
      <c r="R1110" t="s">
        <v>63</v>
      </c>
      <c r="S1110" t="s">
        <v>467</v>
      </c>
      <c r="T1110" t="s">
        <v>64</v>
      </c>
      <c r="U1110">
        <v>1</v>
      </c>
      <c r="V1110" t="s">
        <v>49</v>
      </c>
      <c r="W1110" t="s">
        <v>49</v>
      </c>
      <c r="X1110" t="s">
        <v>42</v>
      </c>
      <c r="Y1110" t="s">
        <v>42</v>
      </c>
      <c r="Z1110" t="s">
        <v>65</v>
      </c>
      <c r="AB1110" t="s">
        <v>48</v>
      </c>
      <c r="AC1110" t="s">
        <v>58</v>
      </c>
      <c r="AD1110" t="s">
        <v>46</v>
      </c>
      <c r="AE1110">
        <v>2019</v>
      </c>
      <c r="AF1110" t="s">
        <v>47</v>
      </c>
      <c r="AG1110" t="s">
        <v>48</v>
      </c>
      <c r="AH1110" t="s">
        <v>49</v>
      </c>
      <c r="AI1110">
        <v>771</v>
      </c>
    </row>
    <row r="1111" spans="1:35" hidden="1" x14ac:dyDescent="0.25">
      <c r="A1111" t="s">
        <v>34</v>
      </c>
      <c r="B1111" t="s">
        <v>35</v>
      </c>
      <c r="C1111" t="s">
        <v>927</v>
      </c>
      <c r="D1111">
        <v>19075179</v>
      </c>
      <c r="E1111" t="s">
        <v>928</v>
      </c>
      <c r="F1111">
        <v>25580</v>
      </c>
      <c r="G1111" s="1">
        <v>44217</v>
      </c>
      <c r="H1111" s="1">
        <v>43789</v>
      </c>
      <c r="I1111" s="1">
        <v>43816</v>
      </c>
      <c r="J1111" t="s">
        <v>51</v>
      </c>
      <c r="K1111" s="2" t="s">
        <v>120</v>
      </c>
      <c r="L1111" t="s">
        <v>121</v>
      </c>
      <c r="M1111">
        <v>1</v>
      </c>
      <c r="N1111" t="s">
        <v>52</v>
      </c>
      <c r="O1111" t="s">
        <v>53</v>
      </c>
      <c r="P1111" t="s">
        <v>259</v>
      </c>
      <c r="Q1111" t="s">
        <v>1436</v>
      </c>
      <c r="R1111" t="s">
        <v>63</v>
      </c>
      <c r="S1111" t="s">
        <v>121</v>
      </c>
      <c r="T1111" t="s">
        <v>64</v>
      </c>
      <c r="U1111">
        <v>1</v>
      </c>
      <c r="V1111" t="s">
        <v>49</v>
      </c>
      <c r="W1111" t="s">
        <v>49</v>
      </c>
      <c r="X1111" t="s">
        <v>42</v>
      </c>
      <c r="Y1111" t="s">
        <v>42</v>
      </c>
      <c r="Z1111" t="s">
        <v>65</v>
      </c>
      <c r="AB1111" t="s">
        <v>48</v>
      </c>
      <c r="AC1111" t="s">
        <v>58</v>
      </c>
      <c r="AD1111" t="s">
        <v>46</v>
      </c>
      <c r="AE1111">
        <v>2019</v>
      </c>
      <c r="AF1111" t="s">
        <v>47</v>
      </c>
      <c r="AG1111" t="s">
        <v>48</v>
      </c>
      <c r="AH1111" t="s">
        <v>49</v>
      </c>
      <c r="AI1111">
        <v>401</v>
      </c>
    </row>
    <row r="1112" spans="1:35" hidden="1" x14ac:dyDescent="0.25">
      <c r="A1112" t="s">
        <v>34</v>
      </c>
      <c r="B1112" t="s">
        <v>35</v>
      </c>
      <c r="C1112" t="s">
        <v>155</v>
      </c>
      <c r="D1112">
        <v>18095117</v>
      </c>
      <c r="E1112" t="s">
        <v>156</v>
      </c>
      <c r="F1112">
        <v>943</v>
      </c>
      <c r="G1112" s="1">
        <v>43889</v>
      </c>
      <c r="H1112" s="1">
        <v>43784</v>
      </c>
      <c r="I1112" s="1">
        <v>43808</v>
      </c>
      <c r="J1112" t="s">
        <v>51</v>
      </c>
      <c r="K1112" s="2" t="s">
        <v>1107</v>
      </c>
      <c r="L1112" t="s">
        <v>1108</v>
      </c>
      <c r="M1112">
        <v>1</v>
      </c>
      <c r="N1112" t="s">
        <v>52</v>
      </c>
      <c r="O1112" t="s">
        <v>53</v>
      </c>
      <c r="Q1112" t="s">
        <v>1436</v>
      </c>
      <c r="R1112" t="s">
        <v>63</v>
      </c>
      <c r="S1112" t="s">
        <v>1108</v>
      </c>
      <c r="T1112" t="s">
        <v>64</v>
      </c>
      <c r="U1112">
        <v>1</v>
      </c>
      <c r="V1112" t="s">
        <v>49</v>
      </c>
      <c r="W1112" t="s">
        <v>49</v>
      </c>
      <c r="X1112" t="s">
        <v>42</v>
      </c>
      <c r="Y1112" t="s">
        <v>42</v>
      </c>
      <c r="Z1112" t="s">
        <v>65</v>
      </c>
      <c r="AB1112" t="s">
        <v>48</v>
      </c>
      <c r="AC1112" t="s">
        <v>58</v>
      </c>
      <c r="AD1112" t="s">
        <v>46</v>
      </c>
      <c r="AE1112">
        <v>2019</v>
      </c>
      <c r="AF1112" t="s">
        <v>47</v>
      </c>
      <c r="AG1112" t="s">
        <v>48</v>
      </c>
      <c r="AH1112" t="s">
        <v>49</v>
      </c>
      <c r="AI1112">
        <v>81</v>
      </c>
    </row>
    <row r="1113" spans="1:35" hidden="1" x14ac:dyDescent="0.25">
      <c r="A1113" t="s">
        <v>34</v>
      </c>
      <c r="B1113" t="s">
        <v>35</v>
      </c>
      <c r="C1113" t="s">
        <v>845</v>
      </c>
      <c r="D1113">
        <v>19075225</v>
      </c>
      <c r="E1113" t="s">
        <v>846</v>
      </c>
      <c r="F1113">
        <v>14735</v>
      </c>
      <c r="G1113" s="1">
        <v>44259</v>
      </c>
      <c r="H1113" s="1"/>
      <c r="I1113" s="1">
        <v>43808</v>
      </c>
      <c r="J1113" t="s">
        <v>93</v>
      </c>
      <c r="N1113" t="s">
        <v>52</v>
      </c>
      <c r="O1113" t="s">
        <v>40</v>
      </c>
      <c r="P1113" t="s">
        <v>70</v>
      </c>
      <c r="Q1113" t="s">
        <v>1436</v>
      </c>
      <c r="R1113" t="s">
        <v>63</v>
      </c>
      <c r="S1113" t="s">
        <v>1154</v>
      </c>
      <c r="T1113" t="s">
        <v>67</v>
      </c>
      <c r="U1113">
        <v>1</v>
      </c>
      <c r="V1113" t="s">
        <v>42</v>
      </c>
      <c r="W1113" t="s">
        <v>42</v>
      </c>
      <c r="X1113" t="s">
        <v>42</v>
      </c>
      <c r="Y1113" t="s">
        <v>42</v>
      </c>
      <c r="AA1113" t="s">
        <v>1155</v>
      </c>
      <c r="AB1113" t="s">
        <v>73</v>
      </c>
      <c r="AC1113" t="s">
        <v>74</v>
      </c>
      <c r="AD1113" t="s">
        <v>46</v>
      </c>
      <c r="AE1113">
        <v>2019</v>
      </c>
      <c r="AF1113" t="s">
        <v>47</v>
      </c>
      <c r="AG1113" t="s">
        <v>48</v>
      </c>
      <c r="AH1113" t="s">
        <v>49</v>
      </c>
      <c r="AI1113">
        <v>451</v>
      </c>
    </row>
    <row r="1114" spans="1:35" hidden="1" x14ac:dyDescent="0.25">
      <c r="A1114" t="s">
        <v>34</v>
      </c>
      <c r="B1114" t="s">
        <v>35</v>
      </c>
      <c r="C1114" t="s">
        <v>269</v>
      </c>
      <c r="D1114">
        <v>19075305</v>
      </c>
      <c r="E1114" t="s">
        <v>270</v>
      </c>
      <c r="F1114">
        <v>19870</v>
      </c>
      <c r="G1114" s="1">
        <v>44319</v>
      </c>
      <c r="H1114" s="1"/>
      <c r="I1114" s="1">
        <v>43857</v>
      </c>
      <c r="J1114" t="s">
        <v>93</v>
      </c>
      <c r="N1114" t="s">
        <v>52</v>
      </c>
      <c r="O1114" t="s">
        <v>40</v>
      </c>
      <c r="P1114" t="s">
        <v>112</v>
      </c>
      <c r="Q1114" t="s">
        <v>1437</v>
      </c>
      <c r="R1114" t="s">
        <v>142</v>
      </c>
      <c r="S1114" t="s">
        <v>142</v>
      </c>
      <c r="T1114" t="s">
        <v>44</v>
      </c>
      <c r="U1114">
        <v>1</v>
      </c>
      <c r="V1114" t="s">
        <v>42</v>
      </c>
      <c r="W1114" t="s">
        <v>42</v>
      </c>
      <c r="X1114" t="s">
        <v>42</v>
      </c>
      <c r="Y1114" t="s">
        <v>42</v>
      </c>
      <c r="AB1114" t="s">
        <v>73</v>
      </c>
      <c r="AC1114" t="s">
        <v>74</v>
      </c>
      <c r="AD1114" t="s">
        <v>46</v>
      </c>
      <c r="AE1114">
        <v>2019</v>
      </c>
      <c r="AF1114" t="s">
        <v>47</v>
      </c>
      <c r="AG1114" t="s">
        <v>48</v>
      </c>
      <c r="AH1114" t="s">
        <v>49</v>
      </c>
      <c r="AI1114">
        <v>462</v>
      </c>
    </row>
    <row r="1115" spans="1:35" hidden="1" x14ac:dyDescent="0.25">
      <c r="A1115" t="s">
        <v>34</v>
      </c>
      <c r="B1115" t="s">
        <v>35</v>
      </c>
      <c r="C1115" t="s">
        <v>566</v>
      </c>
      <c r="D1115">
        <v>19075215</v>
      </c>
      <c r="E1115" t="s">
        <v>567</v>
      </c>
      <c r="F1115">
        <v>230</v>
      </c>
      <c r="G1115" s="1">
        <v>43859</v>
      </c>
      <c r="H1115" s="1">
        <v>43789</v>
      </c>
      <c r="I1115" s="1">
        <v>43816</v>
      </c>
      <c r="J1115" t="s">
        <v>516</v>
      </c>
      <c r="K1115" s="2" t="s">
        <v>120</v>
      </c>
      <c r="L1115" t="s">
        <v>121</v>
      </c>
      <c r="M1115">
        <v>1</v>
      </c>
      <c r="N1115" t="s">
        <v>52</v>
      </c>
      <c r="O1115" t="s">
        <v>53</v>
      </c>
      <c r="Q1115" t="s">
        <v>1436</v>
      </c>
      <c r="R1115" t="s">
        <v>63</v>
      </c>
      <c r="S1115" t="s">
        <v>121</v>
      </c>
      <c r="T1115" t="s">
        <v>64</v>
      </c>
      <c r="U1115">
        <v>1</v>
      </c>
      <c r="V1115" t="s">
        <v>49</v>
      </c>
      <c r="W1115" t="s">
        <v>49</v>
      </c>
      <c r="X1115" t="s">
        <v>42</v>
      </c>
      <c r="Y1115" t="s">
        <v>42</v>
      </c>
      <c r="Z1115" t="s">
        <v>65</v>
      </c>
      <c r="AB1115" t="s">
        <v>48</v>
      </c>
      <c r="AC1115" t="s">
        <v>517</v>
      </c>
      <c r="AD1115" t="s">
        <v>46</v>
      </c>
      <c r="AE1115">
        <v>2019</v>
      </c>
      <c r="AF1115" t="s">
        <v>47</v>
      </c>
      <c r="AG1115" t="s">
        <v>48</v>
      </c>
      <c r="AH1115" t="s">
        <v>49</v>
      </c>
      <c r="AI1115">
        <v>43</v>
      </c>
    </row>
    <row r="1116" spans="1:35" hidden="1" x14ac:dyDescent="0.25">
      <c r="A1116" t="s">
        <v>34</v>
      </c>
      <c r="B1116" t="s">
        <v>35</v>
      </c>
      <c r="C1116" t="s">
        <v>220</v>
      </c>
      <c r="D1116">
        <v>19075093</v>
      </c>
      <c r="E1116" t="s">
        <v>221</v>
      </c>
      <c r="F1116">
        <v>10001</v>
      </c>
      <c r="G1116" s="1">
        <v>44316</v>
      </c>
      <c r="H1116" s="1"/>
      <c r="I1116" s="1">
        <v>43808</v>
      </c>
      <c r="J1116" t="s">
        <v>93</v>
      </c>
      <c r="N1116" t="s">
        <v>52</v>
      </c>
      <c r="O1116" t="s">
        <v>40</v>
      </c>
      <c r="P1116" t="s">
        <v>70</v>
      </c>
      <c r="Q1116" t="s">
        <v>1437</v>
      </c>
      <c r="R1116" t="s">
        <v>172</v>
      </c>
      <c r="S1116" t="s">
        <v>172</v>
      </c>
      <c r="T1116" t="s">
        <v>44</v>
      </c>
      <c r="U1116">
        <v>1</v>
      </c>
      <c r="V1116" t="s">
        <v>42</v>
      </c>
      <c r="W1116" t="s">
        <v>42</v>
      </c>
      <c r="X1116" t="s">
        <v>42</v>
      </c>
      <c r="Y1116" t="s">
        <v>42</v>
      </c>
      <c r="AB1116" t="s">
        <v>73</v>
      </c>
      <c r="AC1116" t="s">
        <v>74</v>
      </c>
      <c r="AD1116" t="s">
        <v>46</v>
      </c>
      <c r="AE1116">
        <v>2019</v>
      </c>
      <c r="AF1116" t="s">
        <v>47</v>
      </c>
      <c r="AG1116" t="s">
        <v>48</v>
      </c>
      <c r="AH1116" t="s">
        <v>49</v>
      </c>
      <c r="AI1116">
        <v>508</v>
      </c>
    </row>
    <row r="1117" spans="1:35" hidden="1" x14ac:dyDescent="0.25">
      <c r="A1117" t="s">
        <v>34</v>
      </c>
      <c r="B1117" t="s">
        <v>35</v>
      </c>
      <c r="C1117" t="s">
        <v>782</v>
      </c>
      <c r="D1117">
        <v>18095101</v>
      </c>
      <c r="E1117" t="s">
        <v>783</v>
      </c>
      <c r="F1117">
        <v>1811</v>
      </c>
      <c r="G1117" s="1">
        <v>44316</v>
      </c>
      <c r="H1117" s="1">
        <v>43784</v>
      </c>
      <c r="I1117" s="1">
        <v>43808</v>
      </c>
      <c r="J1117" t="s">
        <v>51</v>
      </c>
      <c r="K1117" s="2" t="s">
        <v>120</v>
      </c>
      <c r="L1117" t="s">
        <v>121</v>
      </c>
      <c r="M1117">
        <v>1</v>
      </c>
      <c r="N1117" t="s">
        <v>52</v>
      </c>
      <c r="O1117" t="s">
        <v>53</v>
      </c>
      <c r="P1117" t="s">
        <v>88</v>
      </c>
      <c r="Q1117" t="s">
        <v>1436</v>
      </c>
      <c r="R1117" t="s">
        <v>63</v>
      </c>
      <c r="S1117" t="s">
        <v>121</v>
      </c>
      <c r="T1117" t="s">
        <v>64</v>
      </c>
      <c r="U1117">
        <v>1</v>
      </c>
      <c r="V1117" t="s">
        <v>49</v>
      </c>
      <c r="W1117" t="s">
        <v>49</v>
      </c>
      <c r="X1117" t="s">
        <v>42</v>
      </c>
      <c r="Y1117" t="s">
        <v>42</v>
      </c>
      <c r="Z1117" t="s">
        <v>65</v>
      </c>
      <c r="AB1117" t="s">
        <v>48</v>
      </c>
      <c r="AC1117" t="s">
        <v>58</v>
      </c>
      <c r="AD1117" t="s">
        <v>46</v>
      </c>
      <c r="AE1117">
        <v>2019</v>
      </c>
      <c r="AF1117" t="s">
        <v>47</v>
      </c>
      <c r="AG1117" t="s">
        <v>48</v>
      </c>
      <c r="AH1117" t="s">
        <v>49</v>
      </c>
      <c r="AI1117">
        <v>508</v>
      </c>
    </row>
    <row r="1118" spans="1:35" hidden="1" x14ac:dyDescent="0.25">
      <c r="A1118" t="s">
        <v>34</v>
      </c>
      <c r="B1118" t="s">
        <v>35</v>
      </c>
      <c r="C1118" t="s">
        <v>845</v>
      </c>
      <c r="D1118">
        <v>19075225</v>
      </c>
      <c r="E1118" t="s">
        <v>846</v>
      </c>
      <c r="F1118">
        <v>14735</v>
      </c>
      <c r="G1118" s="1">
        <v>44259</v>
      </c>
      <c r="H1118" s="1"/>
      <c r="I1118" s="1">
        <v>43808</v>
      </c>
      <c r="J1118" t="s">
        <v>93</v>
      </c>
      <c r="N1118" t="s">
        <v>52</v>
      </c>
      <c r="O1118" t="s">
        <v>40</v>
      </c>
      <c r="P1118" t="s">
        <v>70</v>
      </c>
      <c r="Q1118" t="s">
        <v>1436</v>
      </c>
      <c r="R1118" t="s">
        <v>63</v>
      </c>
      <c r="S1118" t="s">
        <v>1156</v>
      </c>
      <c r="T1118" t="s">
        <v>67</v>
      </c>
      <c r="U1118">
        <v>1</v>
      </c>
      <c r="V1118" t="s">
        <v>42</v>
      </c>
      <c r="W1118" t="s">
        <v>42</v>
      </c>
      <c r="X1118" t="s">
        <v>42</v>
      </c>
      <c r="Y1118" t="s">
        <v>42</v>
      </c>
      <c r="AA1118" t="s">
        <v>1155</v>
      </c>
      <c r="AB1118" t="s">
        <v>73</v>
      </c>
      <c r="AC1118" t="s">
        <v>74</v>
      </c>
      <c r="AD1118" t="s">
        <v>46</v>
      </c>
      <c r="AE1118">
        <v>2019</v>
      </c>
      <c r="AF1118" t="s">
        <v>47</v>
      </c>
      <c r="AG1118" t="s">
        <v>48</v>
      </c>
      <c r="AH1118" t="s">
        <v>49</v>
      </c>
      <c r="AI1118">
        <v>451</v>
      </c>
    </row>
    <row r="1119" spans="1:35" hidden="1" x14ac:dyDescent="0.25">
      <c r="A1119" t="s">
        <v>34</v>
      </c>
      <c r="B1119" t="s">
        <v>35</v>
      </c>
      <c r="C1119" t="s">
        <v>165</v>
      </c>
      <c r="D1119">
        <v>19104082</v>
      </c>
      <c r="E1119" t="s">
        <v>166</v>
      </c>
      <c r="F1119">
        <v>7559</v>
      </c>
      <c r="G1119" s="1">
        <v>44636</v>
      </c>
      <c r="H1119" s="1"/>
      <c r="I1119" s="1">
        <v>44503</v>
      </c>
      <c r="J1119" t="s">
        <v>167</v>
      </c>
      <c r="K1119" s="2" t="s">
        <v>482</v>
      </c>
      <c r="L1119" t="s">
        <v>483</v>
      </c>
      <c r="M1119">
        <v>1</v>
      </c>
      <c r="N1119" t="s">
        <v>52</v>
      </c>
      <c r="O1119" t="s">
        <v>53</v>
      </c>
      <c r="P1119" t="s">
        <v>154</v>
      </c>
      <c r="Q1119" t="s">
        <v>1436</v>
      </c>
      <c r="R1119" t="s">
        <v>63</v>
      </c>
      <c r="S1119" t="s">
        <v>483</v>
      </c>
      <c r="T1119" t="s">
        <v>64</v>
      </c>
      <c r="U1119">
        <v>1</v>
      </c>
      <c r="V1119" t="s">
        <v>49</v>
      </c>
      <c r="W1119" t="s">
        <v>49</v>
      </c>
      <c r="X1119" t="s">
        <v>42</v>
      </c>
      <c r="Y1119" t="s">
        <v>42</v>
      </c>
      <c r="Z1119" t="s">
        <v>65</v>
      </c>
      <c r="AB1119" t="s">
        <v>168</v>
      </c>
      <c r="AC1119" t="s">
        <v>169</v>
      </c>
      <c r="AD1119" t="s">
        <v>46</v>
      </c>
      <c r="AE1119">
        <v>2021</v>
      </c>
      <c r="AF1119" t="s">
        <v>47</v>
      </c>
      <c r="AG1119" t="s">
        <v>48</v>
      </c>
      <c r="AH1119" t="s">
        <v>42</v>
      </c>
      <c r="AI1119">
        <v>133</v>
      </c>
    </row>
    <row r="1120" spans="1:35" hidden="1" x14ac:dyDescent="0.25">
      <c r="A1120" t="s">
        <v>34</v>
      </c>
      <c r="B1120" t="s">
        <v>35</v>
      </c>
      <c r="C1120" t="s">
        <v>400</v>
      </c>
      <c r="D1120">
        <v>18095108</v>
      </c>
      <c r="E1120" t="s">
        <v>401</v>
      </c>
      <c r="F1120">
        <v>23244</v>
      </c>
      <c r="G1120" s="1">
        <v>44315</v>
      </c>
      <c r="H1120" s="1"/>
      <c r="I1120" s="1">
        <v>43804</v>
      </c>
      <c r="J1120" t="s">
        <v>51</v>
      </c>
      <c r="N1120" t="s">
        <v>52</v>
      </c>
      <c r="O1120" t="s">
        <v>53</v>
      </c>
      <c r="P1120" t="s">
        <v>127</v>
      </c>
      <c r="Q1120" t="s">
        <v>1436</v>
      </c>
      <c r="R1120" t="s">
        <v>63</v>
      </c>
      <c r="S1120" t="s">
        <v>1109</v>
      </c>
      <c r="T1120" t="s">
        <v>64</v>
      </c>
      <c r="U1120">
        <v>1</v>
      </c>
      <c r="V1120" t="s">
        <v>49</v>
      </c>
      <c r="W1120" t="s">
        <v>49</v>
      </c>
      <c r="X1120" t="s">
        <v>42</v>
      </c>
      <c r="Y1120" t="s">
        <v>42</v>
      </c>
      <c r="Z1120" t="s">
        <v>65</v>
      </c>
      <c r="AB1120" t="s">
        <v>48</v>
      </c>
      <c r="AC1120" t="s">
        <v>58</v>
      </c>
      <c r="AD1120" t="s">
        <v>46</v>
      </c>
      <c r="AE1120">
        <v>2019</v>
      </c>
      <c r="AF1120" t="s">
        <v>47</v>
      </c>
      <c r="AG1120" t="s">
        <v>48</v>
      </c>
      <c r="AH1120" t="s">
        <v>49</v>
      </c>
      <c r="AI1120">
        <v>511</v>
      </c>
    </row>
    <row r="1121" spans="1:35" hidden="1" x14ac:dyDescent="0.25">
      <c r="A1121" t="s">
        <v>34</v>
      </c>
      <c r="B1121" t="s">
        <v>35</v>
      </c>
      <c r="C1121" t="s">
        <v>155</v>
      </c>
      <c r="D1121">
        <v>18095117</v>
      </c>
      <c r="E1121" t="s">
        <v>156</v>
      </c>
      <c r="F1121">
        <v>239</v>
      </c>
      <c r="G1121" s="1">
        <v>43872</v>
      </c>
      <c r="H1121" s="1">
        <v>43784</v>
      </c>
      <c r="I1121" s="1">
        <v>43808</v>
      </c>
      <c r="J1121" t="s">
        <v>516</v>
      </c>
      <c r="K1121" s="2" t="s">
        <v>1110</v>
      </c>
      <c r="L1121" t="s">
        <v>1111</v>
      </c>
      <c r="M1121">
        <v>1</v>
      </c>
      <c r="N1121" t="s">
        <v>52</v>
      </c>
      <c r="O1121" t="s">
        <v>53</v>
      </c>
      <c r="Q1121" t="s">
        <v>1436</v>
      </c>
      <c r="R1121" t="s">
        <v>63</v>
      </c>
      <c r="S1121" t="s">
        <v>1111</v>
      </c>
      <c r="T1121" t="s">
        <v>64</v>
      </c>
      <c r="U1121">
        <v>1</v>
      </c>
      <c r="V1121" t="s">
        <v>49</v>
      </c>
      <c r="W1121" t="s">
        <v>49</v>
      </c>
      <c r="X1121" t="s">
        <v>42</v>
      </c>
      <c r="Y1121" t="s">
        <v>42</v>
      </c>
      <c r="Z1121" t="s">
        <v>65</v>
      </c>
      <c r="AB1121" t="s">
        <v>48</v>
      </c>
      <c r="AC1121" t="s">
        <v>517</v>
      </c>
      <c r="AD1121" t="s">
        <v>46</v>
      </c>
      <c r="AE1121">
        <v>2019</v>
      </c>
      <c r="AF1121" t="s">
        <v>47</v>
      </c>
      <c r="AG1121" t="s">
        <v>48</v>
      </c>
      <c r="AH1121" t="s">
        <v>49</v>
      </c>
      <c r="AI1121">
        <v>64</v>
      </c>
    </row>
    <row r="1122" spans="1:35" hidden="1" x14ac:dyDescent="0.25">
      <c r="A1122" t="s">
        <v>34</v>
      </c>
      <c r="B1122" t="s">
        <v>35</v>
      </c>
      <c r="C1122" t="s">
        <v>751</v>
      </c>
      <c r="D1122">
        <v>19075032</v>
      </c>
      <c r="E1122" t="s">
        <v>752</v>
      </c>
      <c r="F1122">
        <v>223</v>
      </c>
      <c r="G1122" s="1">
        <v>43857</v>
      </c>
      <c r="H1122" s="1">
        <v>43789</v>
      </c>
      <c r="I1122" s="1">
        <v>43808</v>
      </c>
      <c r="J1122" t="s">
        <v>862</v>
      </c>
      <c r="K1122" s="2" t="s">
        <v>606</v>
      </c>
      <c r="L1122" t="s">
        <v>607</v>
      </c>
      <c r="M1122">
        <v>1</v>
      </c>
      <c r="N1122" t="s">
        <v>52</v>
      </c>
      <c r="O1122" t="s">
        <v>53</v>
      </c>
      <c r="Q1122" t="s">
        <v>1436</v>
      </c>
      <c r="R1122" t="s">
        <v>63</v>
      </c>
      <c r="S1122" t="s">
        <v>607</v>
      </c>
      <c r="T1122" t="s">
        <v>64</v>
      </c>
      <c r="U1122">
        <v>1</v>
      </c>
      <c r="V1122" t="s">
        <v>49</v>
      </c>
      <c r="W1122" t="s">
        <v>49</v>
      </c>
      <c r="X1122" t="s">
        <v>42</v>
      </c>
      <c r="Y1122" t="s">
        <v>42</v>
      </c>
      <c r="Z1122" t="s">
        <v>65</v>
      </c>
      <c r="AB1122" t="s">
        <v>48</v>
      </c>
      <c r="AC1122" t="s">
        <v>100</v>
      </c>
      <c r="AD1122" t="s">
        <v>46</v>
      </c>
      <c r="AE1122">
        <v>2019</v>
      </c>
      <c r="AF1122" t="s">
        <v>47</v>
      </c>
      <c r="AG1122" t="s">
        <v>48</v>
      </c>
      <c r="AH1122" t="s">
        <v>49</v>
      </c>
      <c r="AI1122">
        <v>49</v>
      </c>
    </row>
    <row r="1123" spans="1:35" hidden="1" x14ac:dyDescent="0.25">
      <c r="A1123" t="s">
        <v>34</v>
      </c>
      <c r="B1123" t="s">
        <v>35</v>
      </c>
      <c r="C1123" t="s">
        <v>383</v>
      </c>
      <c r="D1123">
        <v>19075240</v>
      </c>
      <c r="E1123" t="s">
        <v>384</v>
      </c>
      <c r="F1123">
        <v>478</v>
      </c>
      <c r="G1123" s="1">
        <v>44314</v>
      </c>
      <c r="H1123" s="1"/>
      <c r="I1123" s="1">
        <v>44021</v>
      </c>
      <c r="J1123" t="s">
        <v>93</v>
      </c>
      <c r="N1123" t="s">
        <v>52</v>
      </c>
      <c r="O1123" t="s">
        <v>53</v>
      </c>
      <c r="P1123" t="s">
        <v>141</v>
      </c>
      <c r="Q1123" t="s">
        <v>1436</v>
      </c>
      <c r="R1123" t="s">
        <v>63</v>
      </c>
      <c r="S1123" t="s">
        <v>308</v>
      </c>
      <c r="T1123" t="s">
        <v>64</v>
      </c>
      <c r="U1123">
        <v>1</v>
      </c>
      <c r="V1123" t="s">
        <v>49</v>
      </c>
      <c r="W1123" t="s">
        <v>42</v>
      </c>
      <c r="X1123" t="s">
        <v>49</v>
      </c>
      <c r="Y1123" t="s">
        <v>42</v>
      </c>
      <c r="Z1123" t="s">
        <v>83</v>
      </c>
      <c r="AA1123" t="s">
        <v>1112</v>
      </c>
      <c r="AB1123" t="s">
        <v>73</v>
      </c>
      <c r="AC1123" t="s">
        <v>74</v>
      </c>
      <c r="AD1123" t="s">
        <v>46</v>
      </c>
      <c r="AE1123">
        <v>2019</v>
      </c>
      <c r="AF1123" t="s">
        <v>47</v>
      </c>
      <c r="AG1123" t="s">
        <v>48</v>
      </c>
      <c r="AH1123" t="s">
        <v>49</v>
      </c>
      <c r="AI1123">
        <v>293</v>
      </c>
    </row>
    <row r="1124" spans="1:35" hidden="1" x14ac:dyDescent="0.25">
      <c r="A1124" t="s">
        <v>34</v>
      </c>
      <c r="B1124" t="s">
        <v>35</v>
      </c>
      <c r="C1124" t="s">
        <v>442</v>
      </c>
      <c r="D1124">
        <v>18095132</v>
      </c>
      <c r="E1124" t="s">
        <v>443</v>
      </c>
      <c r="F1124">
        <v>25396</v>
      </c>
      <c r="G1124" s="1">
        <v>44314</v>
      </c>
      <c r="H1124" s="1"/>
      <c r="I1124" s="1">
        <v>43721</v>
      </c>
      <c r="J1124" t="s">
        <v>516</v>
      </c>
      <c r="K1124" s="2" t="s">
        <v>904</v>
      </c>
      <c r="L1124" t="s">
        <v>905</v>
      </c>
      <c r="M1124">
        <v>1</v>
      </c>
      <c r="N1124" t="s">
        <v>39</v>
      </c>
      <c r="O1124" t="s">
        <v>40</v>
      </c>
      <c r="P1124" t="s">
        <v>41</v>
      </c>
      <c r="Q1124" t="s">
        <v>1437</v>
      </c>
      <c r="R1124" t="s">
        <v>63</v>
      </c>
      <c r="S1124" t="s">
        <v>905</v>
      </c>
      <c r="T1124" t="s">
        <v>64</v>
      </c>
      <c r="U1124">
        <v>1</v>
      </c>
      <c r="V1124" t="s">
        <v>49</v>
      </c>
      <c r="W1124" t="s">
        <v>49</v>
      </c>
      <c r="X1124" t="s">
        <v>42</v>
      </c>
      <c r="Y1124" t="s">
        <v>42</v>
      </c>
      <c r="Z1124" t="s">
        <v>65</v>
      </c>
      <c r="AB1124" t="s">
        <v>48</v>
      </c>
      <c r="AC1124" t="s">
        <v>58</v>
      </c>
      <c r="AD1124" t="s">
        <v>46</v>
      </c>
      <c r="AE1124">
        <v>2019</v>
      </c>
      <c r="AF1124" t="s">
        <v>47</v>
      </c>
      <c r="AG1124" t="s">
        <v>48</v>
      </c>
      <c r="AH1124" t="s">
        <v>49</v>
      </c>
      <c r="AI1124">
        <v>593</v>
      </c>
    </row>
    <row r="1125" spans="1:35" hidden="1" x14ac:dyDescent="0.25">
      <c r="A1125" t="s">
        <v>34</v>
      </c>
      <c r="B1125" t="s">
        <v>35</v>
      </c>
      <c r="C1125" t="s">
        <v>442</v>
      </c>
      <c r="D1125">
        <v>18095132</v>
      </c>
      <c r="E1125" t="s">
        <v>443</v>
      </c>
      <c r="F1125">
        <v>25396</v>
      </c>
      <c r="G1125" s="1">
        <v>44314</v>
      </c>
      <c r="H1125" s="1"/>
      <c r="I1125" s="1">
        <v>43721</v>
      </c>
      <c r="J1125" t="s">
        <v>516</v>
      </c>
      <c r="N1125" t="s">
        <v>39</v>
      </c>
      <c r="O1125" t="s">
        <v>40</v>
      </c>
      <c r="P1125" t="s">
        <v>41</v>
      </c>
      <c r="Q1125" t="s">
        <v>1437</v>
      </c>
      <c r="R1125" t="s">
        <v>117</v>
      </c>
      <c r="S1125" t="s">
        <v>117</v>
      </c>
      <c r="T1125" t="s">
        <v>44</v>
      </c>
      <c r="U1125">
        <v>1</v>
      </c>
      <c r="V1125" t="s">
        <v>42</v>
      </c>
      <c r="W1125" t="s">
        <v>42</v>
      </c>
      <c r="X1125" t="s">
        <v>42</v>
      </c>
      <c r="Y1125" t="s">
        <v>42</v>
      </c>
      <c r="AB1125" t="s">
        <v>48</v>
      </c>
      <c r="AC1125" t="s">
        <v>58</v>
      </c>
      <c r="AD1125" t="s">
        <v>46</v>
      </c>
      <c r="AE1125">
        <v>2019</v>
      </c>
      <c r="AF1125" t="s">
        <v>47</v>
      </c>
      <c r="AG1125" t="s">
        <v>48</v>
      </c>
      <c r="AH1125" t="s">
        <v>49</v>
      </c>
      <c r="AI1125">
        <v>593</v>
      </c>
    </row>
    <row r="1126" spans="1:35" hidden="1" x14ac:dyDescent="0.25">
      <c r="A1126" t="s">
        <v>34</v>
      </c>
      <c r="B1126" t="s">
        <v>35</v>
      </c>
      <c r="C1126" t="s">
        <v>820</v>
      </c>
      <c r="D1126">
        <v>18095050</v>
      </c>
      <c r="E1126" s="12" t="s">
        <v>821</v>
      </c>
      <c r="F1126">
        <v>38799</v>
      </c>
      <c r="G1126" s="1">
        <v>44375</v>
      </c>
      <c r="H1126" s="1"/>
      <c r="I1126" s="1">
        <v>43731</v>
      </c>
      <c r="J1126" t="s">
        <v>516</v>
      </c>
      <c r="K1126" s="2" t="s">
        <v>280</v>
      </c>
      <c r="L1126" t="s">
        <v>281</v>
      </c>
      <c r="M1126">
        <v>1</v>
      </c>
      <c r="N1126" t="s">
        <v>39</v>
      </c>
      <c r="O1126" t="s">
        <v>53</v>
      </c>
      <c r="P1126" t="s">
        <v>701</v>
      </c>
      <c r="Q1126" t="s">
        <v>1437</v>
      </c>
      <c r="R1126" t="s">
        <v>63</v>
      </c>
      <c r="S1126" t="s">
        <v>281</v>
      </c>
      <c r="T1126" t="s">
        <v>64</v>
      </c>
      <c r="U1126">
        <v>1</v>
      </c>
      <c r="V1126" t="s">
        <v>49</v>
      </c>
      <c r="W1126" t="s">
        <v>49</v>
      </c>
      <c r="X1126" t="s">
        <v>42</v>
      </c>
      <c r="Y1126" t="s">
        <v>42</v>
      </c>
      <c r="Z1126" t="s">
        <v>65</v>
      </c>
      <c r="AB1126" t="s">
        <v>48</v>
      </c>
      <c r="AC1126" t="s">
        <v>58</v>
      </c>
      <c r="AD1126" t="s">
        <v>46</v>
      </c>
      <c r="AE1126">
        <v>2019</v>
      </c>
      <c r="AF1126" t="s">
        <v>47</v>
      </c>
      <c r="AG1126" t="s">
        <v>48</v>
      </c>
      <c r="AH1126" t="s">
        <v>49</v>
      </c>
      <c r="AI1126">
        <v>644</v>
      </c>
    </row>
    <row r="1127" spans="1:35" hidden="1" x14ac:dyDescent="0.25">
      <c r="A1127" t="s">
        <v>34</v>
      </c>
      <c r="B1127" t="s">
        <v>35</v>
      </c>
      <c r="C1127" t="s">
        <v>442</v>
      </c>
      <c r="D1127">
        <v>18095132</v>
      </c>
      <c r="E1127" t="s">
        <v>443</v>
      </c>
      <c r="F1127">
        <v>25396</v>
      </c>
      <c r="G1127" s="1">
        <v>44314</v>
      </c>
      <c r="H1127" s="1"/>
      <c r="I1127" s="1">
        <v>43721</v>
      </c>
      <c r="J1127" t="s">
        <v>516</v>
      </c>
      <c r="K1127" s="2" t="s">
        <v>302</v>
      </c>
      <c r="L1127" t="s">
        <v>303</v>
      </c>
      <c r="M1127">
        <v>1</v>
      </c>
      <c r="N1127" t="s">
        <v>39</v>
      </c>
      <c r="O1127" t="s">
        <v>40</v>
      </c>
      <c r="P1127" t="s">
        <v>41</v>
      </c>
      <c r="Q1127" t="s">
        <v>1437</v>
      </c>
      <c r="R1127" t="s">
        <v>63</v>
      </c>
      <c r="S1127" t="s">
        <v>303</v>
      </c>
      <c r="T1127" t="s">
        <v>64</v>
      </c>
      <c r="U1127">
        <v>1</v>
      </c>
      <c r="V1127" t="s">
        <v>49</v>
      </c>
      <c r="W1127" t="s">
        <v>49</v>
      </c>
      <c r="X1127" t="s">
        <v>42</v>
      </c>
      <c r="Y1127" t="s">
        <v>42</v>
      </c>
      <c r="Z1127" t="s">
        <v>65</v>
      </c>
      <c r="AA1127" t="s">
        <v>254</v>
      </c>
      <c r="AB1127" t="s">
        <v>48</v>
      </c>
      <c r="AC1127" t="s">
        <v>58</v>
      </c>
      <c r="AD1127" t="s">
        <v>46</v>
      </c>
      <c r="AE1127">
        <v>2019</v>
      </c>
      <c r="AF1127" t="s">
        <v>47</v>
      </c>
      <c r="AG1127" t="s">
        <v>48</v>
      </c>
      <c r="AH1127" t="s">
        <v>49</v>
      </c>
      <c r="AI1127">
        <v>593</v>
      </c>
    </row>
    <row r="1128" spans="1:35" hidden="1" x14ac:dyDescent="0.25">
      <c r="A1128" t="s">
        <v>34</v>
      </c>
      <c r="B1128" t="s">
        <v>35</v>
      </c>
      <c r="C1128" t="s">
        <v>792</v>
      </c>
      <c r="D1128">
        <v>18095110</v>
      </c>
      <c r="E1128" t="s">
        <v>793</v>
      </c>
      <c r="F1128">
        <v>16024</v>
      </c>
      <c r="G1128" s="1">
        <v>44251</v>
      </c>
      <c r="H1128" s="1">
        <v>43801</v>
      </c>
      <c r="I1128" s="1">
        <v>43837</v>
      </c>
      <c r="J1128" t="s">
        <v>69</v>
      </c>
      <c r="K1128" s="2" t="s">
        <v>244</v>
      </c>
      <c r="L1128" t="s">
        <v>245</v>
      </c>
      <c r="M1128">
        <v>1</v>
      </c>
      <c r="N1128" t="s">
        <v>52</v>
      </c>
      <c r="O1128" t="s">
        <v>40</v>
      </c>
      <c r="P1128" t="s">
        <v>794</v>
      </c>
      <c r="Q1128" t="s">
        <v>1437</v>
      </c>
      <c r="R1128" t="s">
        <v>63</v>
      </c>
      <c r="S1128" t="s">
        <v>245</v>
      </c>
      <c r="T1128" t="s">
        <v>64</v>
      </c>
      <c r="U1128">
        <v>1</v>
      </c>
      <c r="V1128" t="s">
        <v>49</v>
      </c>
      <c r="W1128" t="s">
        <v>49</v>
      </c>
      <c r="X1128" t="s">
        <v>42</v>
      </c>
      <c r="Y1128" t="s">
        <v>42</v>
      </c>
      <c r="Z1128" t="s">
        <v>65</v>
      </c>
      <c r="AB1128" t="s">
        <v>73</v>
      </c>
      <c r="AC1128" t="s">
        <v>74</v>
      </c>
      <c r="AD1128" t="s">
        <v>46</v>
      </c>
      <c r="AE1128">
        <v>2019</v>
      </c>
      <c r="AF1128" t="s">
        <v>47</v>
      </c>
      <c r="AG1128" t="s">
        <v>48</v>
      </c>
      <c r="AH1128" t="s">
        <v>49</v>
      </c>
      <c r="AI1128">
        <v>414</v>
      </c>
    </row>
    <row r="1129" spans="1:35" hidden="1" x14ac:dyDescent="0.25">
      <c r="A1129" t="s">
        <v>34</v>
      </c>
      <c r="B1129" t="s">
        <v>35</v>
      </c>
      <c r="C1129" t="s">
        <v>823</v>
      </c>
      <c r="D1129">
        <v>19075292</v>
      </c>
      <c r="E1129" t="s">
        <v>824</v>
      </c>
      <c r="F1129">
        <v>965</v>
      </c>
      <c r="G1129" s="1">
        <v>44295</v>
      </c>
      <c r="H1129" s="1">
        <v>43784</v>
      </c>
      <c r="I1129" s="1">
        <v>43808</v>
      </c>
      <c r="J1129" t="s">
        <v>51</v>
      </c>
      <c r="K1129" s="2" t="s">
        <v>402</v>
      </c>
      <c r="L1129" t="s">
        <v>128</v>
      </c>
      <c r="M1129">
        <v>1</v>
      </c>
      <c r="N1129" t="s">
        <v>52</v>
      </c>
      <c r="O1129" t="s">
        <v>53</v>
      </c>
      <c r="P1129" t="s">
        <v>88</v>
      </c>
      <c r="Q1129" t="s">
        <v>1436</v>
      </c>
      <c r="R1129" t="s">
        <v>63</v>
      </c>
      <c r="S1129" t="s">
        <v>128</v>
      </c>
      <c r="T1129" t="s">
        <v>64</v>
      </c>
      <c r="U1129">
        <v>1</v>
      </c>
      <c r="V1129" t="s">
        <v>49</v>
      </c>
      <c r="W1129" t="s">
        <v>49</v>
      </c>
      <c r="X1129" t="s">
        <v>42</v>
      </c>
      <c r="Y1129" t="s">
        <v>42</v>
      </c>
      <c r="Z1129" t="s">
        <v>65</v>
      </c>
      <c r="AB1129" t="s">
        <v>48</v>
      </c>
      <c r="AC1129" t="s">
        <v>58</v>
      </c>
      <c r="AD1129" t="s">
        <v>46</v>
      </c>
      <c r="AE1129">
        <v>2019</v>
      </c>
      <c r="AF1129" t="s">
        <v>47</v>
      </c>
      <c r="AG1129" t="s">
        <v>48</v>
      </c>
      <c r="AH1129" t="s">
        <v>49</v>
      </c>
      <c r="AI1129">
        <v>487</v>
      </c>
    </row>
    <row r="1130" spans="1:35" hidden="1" x14ac:dyDescent="0.25">
      <c r="A1130" t="s">
        <v>34</v>
      </c>
      <c r="B1130" t="s">
        <v>35</v>
      </c>
      <c r="C1130" t="s">
        <v>237</v>
      </c>
      <c r="D1130">
        <v>18095082</v>
      </c>
      <c r="E1130" t="s">
        <v>238</v>
      </c>
      <c r="F1130">
        <v>14222</v>
      </c>
      <c r="G1130" s="1">
        <v>44313</v>
      </c>
      <c r="H1130" s="1"/>
      <c r="I1130" s="1">
        <v>43808</v>
      </c>
      <c r="J1130" t="s">
        <v>93</v>
      </c>
      <c r="N1130" t="s">
        <v>52</v>
      </c>
      <c r="O1130" t="s">
        <v>53</v>
      </c>
      <c r="P1130" t="s">
        <v>70</v>
      </c>
      <c r="Q1130" t="s">
        <v>1437</v>
      </c>
      <c r="R1130" t="s">
        <v>63</v>
      </c>
      <c r="S1130" t="s">
        <v>1115</v>
      </c>
      <c r="T1130" t="s">
        <v>67</v>
      </c>
      <c r="U1130">
        <v>1</v>
      </c>
      <c r="V1130" t="s">
        <v>42</v>
      </c>
      <c r="W1130" t="s">
        <v>42</v>
      </c>
      <c r="X1130" t="s">
        <v>42</v>
      </c>
      <c r="Y1130" t="s">
        <v>42</v>
      </c>
      <c r="AB1130" t="s">
        <v>73</v>
      </c>
      <c r="AC1130" t="s">
        <v>74</v>
      </c>
      <c r="AD1130" t="s">
        <v>46</v>
      </c>
      <c r="AE1130">
        <v>2019</v>
      </c>
      <c r="AF1130" t="s">
        <v>47</v>
      </c>
      <c r="AG1130" t="s">
        <v>48</v>
      </c>
      <c r="AH1130" t="s">
        <v>49</v>
      </c>
      <c r="AI1130">
        <v>505</v>
      </c>
    </row>
    <row r="1131" spans="1:35" hidden="1" x14ac:dyDescent="0.25">
      <c r="A1131" t="s">
        <v>34</v>
      </c>
      <c r="B1131" t="s">
        <v>35</v>
      </c>
      <c r="C1131" t="s">
        <v>237</v>
      </c>
      <c r="D1131">
        <v>18095082</v>
      </c>
      <c r="E1131" t="s">
        <v>238</v>
      </c>
      <c r="F1131">
        <v>14222</v>
      </c>
      <c r="G1131" s="1">
        <v>44313</v>
      </c>
      <c r="H1131" s="1"/>
      <c r="I1131" s="1">
        <v>43808</v>
      </c>
      <c r="J1131" t="s">
        <v>93</v>
      </c>
      <c r="N1131" t="s">
        <v>52</v>
      </c>
      <c r="O1131" t="s">
        <v>53</v>
      </c>
      <c r="P1131" t="s">
        <v>70</v>
      </c>
      <c r="Q1131" t="s">
        <v>1437</v>
      </c>
      <c r="R1131" t="s">
        <v>63</v>
      </c>
      <c r="S1131" t="s">
        <v>1116</v>
      </c>
      <c r="T1131" t="s">
        <v>64</v>
      </c>
      <c r="U1131">
        <v>1</v>
      </c>
      <c r="V1131" t="s">
        <v>49</v>
      </c>
      <c r="W1131" t="s">
        <v>49</v>
      </c>
      <c r="X1131" t="s">
        <v>42</v>
      </c>
      <c r="Y1131" t="s">
        <v>42</v>
      </c>
      <c r="Z1131" t="s">
        <v>65</v>
      </c>
      <c r="AA1131" t="s">
        <v>1117</v>
      </c>
      <c r="AB1131" t="s">
        <v>73</v>
      </c>
      <c r="AC1131" t="s">
        <v>74</v>
      </c>
      <c r="AD1131" t="s">
        <v>46</v>
      </c>
      <c r="AE1131">
        <v>2019</v>
      </c>
      <c r="AF1131" t="s">
        <v>47</v>
      </c>
      <c r="AG1131" t="s">
        <v>48</v>
      </c>
      <c r="AH1131" t="s">
        <v>49</v>
      </c>
      <c r="AI1131">
        <v>505</v>
      </c>
    </row>
    <row r="1132" spans="1:35" hidden="1" x14ac:dyDescent="0.25">
      <c r="A1132" t="s">
        <v>34</v>
      </c>
      <c r="B1132" t="s">
        <v>35</v>
      </c>
      <c r="C1132" t="s">
        <v>782</v>
      </c>
      <c r="D1132">
        <v>18095101</v>
      </c>
      <c r="E1132" t="s">
        <v>783</v>
      </c>
      <c r="F1132">
        <v>1811</v>
      </c>
      <c r="G1132" s="1">
        <v>44313</v>
      </c>
      <c r="H1132" s="1">
        <v>43784</v>
      </c>
      <c r="I1132" s="1">
        <v>43808</v>
      </c>
      <c r="J1132" t="s">
        <v>51</v>
      </c>
      <c r="K1132" s="2" t="s">
        <v>402</v>
      </c>
      <c r="L1132" t="s">
        <v>128</v>
      </c>
      <c r="M1132">
        <v>1</v>
      </c>
      <c r="N1132" t="s">
        <v>52</v>
      </c>
      <c r="O1132" t="s">
        <v>53</v>
      </c>
      <c r="P1132" t="s">
        <v>88</v>
      </c>
      <c r="Q1132" t="s">
        <v>1436</v>
      </c>
      <c r="R1132" t="s">
        <v>63</v>
      </c>
      <c r="S1132" t="s">
        <v>128</v>
      </c>
      <c r="T1132" t="s">
        <v>64</v>
      </c>
      <c r="U1132">
        <v>1</v>
      </c>
      <c r="V1132" t="s">
        <v>49</v>
      </c>
      <c r="W1132" t="s">
        <v>49</v>
      </c>
      <c r="X1132" t="s">
        <v>42</v>
      </c>
      <c r="Y1132" t="s">
        <v>42</v>
      </c>
      <c r="Z1132" t="s">
        <v>65</v>
      </c>
      <c r="AB1132" t="s">
        <v>48</v>
      </c>
      <c r="AC1132" t="s">
        <v>58</v>
      </c>
      <c r="AD1132" t="s">
        <v>46</v>
      </c>
      <c r="AE1132">
        <v>2019</v>
      </c>
      <c r="AF1132" t="s">
        <v>47</v>
      </c>
      <c r="AG1132" t="s">
        <v>48</v>
      </c>
      <c r="AH1132" t="s">
        <v>49</v>
      </c>
      <c r="AI1132">
        <v>505</v>
      </c>
    </row>
    <row r="1133" spans="1:35" hidden="1" x14ac:dyDescent="0.25">
      <c r="A1133" t="s">
        <v>34</v>
      </c>
      <c r="B1133" t="s">
        <v>35</v>
      </c>
      <c r="C1133" t="s">
        <v>379</v>
      </c>
      <c r="D1133">
        <v>19075084</v>
      </c>
      <c r="E1133" t="s">
        <v>380</v>
      </c>
      <c r="F1133">
        <v>17995</v>
      </c>
      <c r="G1133" s="7">
        <v>44313</v>
      </c>
      <c r="H1133" s="1"/>
      <c r="I1133" s="1">
        <v>43804</v>
      </c>
      <c r="J1133" t="s">
        <v>51</v>
      </c>
      <c r="N1133" t="s">
        <v>52</v>
      </c>
      <c r="O1133" t="s">
        <v>53</v>
      </c>
      <c r="P1133" t="s">
        <v>127</v>
      </c>
      <c r="Q1133" t="s">
        <v>1437</v>
      </c>
      <c r="R1133" t="s">
        <v>63</v>
      </c>
      <c r="S1133" t="s">
        <v>553</v>
      </c>
      <c r="T1133" t="s">
        <v>67</v>
      </c>
      <c r="U1133">
        <v>1</v>
      </c>
      <c r="V1133" t="s">
        <v>42</v>
      </c>
      <c r="W1133" t="s">
        <v>42</v>
      </c>
      <c r="X1133" t="s">
        <v>42</v>
      </c>
      <c r="Y1133" t="s">
        <v>42</v>
      </c>
      <c r="AB1133" t="s">
        <v>48</v>
      </c>
      <c r="AC1133" t="s">
        <v>58</v>
      </c>
      <c r="AD1133" t="s">
        <v>46</v>
      </c>
      <c r="AE1133">
        <v>2019</v>
      </c>
      <c r="AF1133" t="s">
        <v>47</v>
      </c>
      <c r="AG1133" t="s">
        <v>48</v>
      </c>
      <c r="AH1133" t="s">
        <v>49</v>
      </c>
      <c r="AI1133">
        <v>509</v>
      </c>
    </row>
    <row r="1134" spans="1:35" hidden="1" x14ac:dyDescent="0.25">
      <c r="A1134" t="s">
        <v>34</v>
      </c>
      <c r="B1134" t="s">
        <v>35</v>
      </c>
      <c r="C1134" t="s">
        <v>379</v>
      </c>
      <c r="D1134">
        <v>19075084</v>
      </c>
      <c r="E1134" t="s">
        <v>380</v>
      </c>
      <c r="F1134">
        <v>17995</v>
      </c>
      <c r="G1134" s="7">
        <v>44313</v>
      </c>
      <c r="H1134" s="1"/>
      <c r="I1134" s="1">
        <v>43804</v>
      </c>
      <c r="J1134" t="s">
        <v>51</v>
      </c>
      <c r="N1134" t="s">
        <v>52</v>
      </c>
      <c r="O1134" t="s">
        <v>53</v>
      </c>
      <c r="P1134" t="s">
        <v>127</v>
      </c>
      <c r="Q1134" t="s">
        <v>1437</v>
      </c>
      <c r="R1134" t="s">
        <v>63</v>
      </c>
      <c r="S1134" t="s">
        <v>1118</v>
      </c>
      <c r="T1134" t="s">
        <v>151</v>
      </c>
      <c r="U1134">
        <v>1</v>
      </c>
      <c r="V1134" t="s">
        <v>42</v>
      </c>
      <c r="W1134" t="s">
        <v>42</v>
      </c>
      <c r="X1134" t="s">
        <v>42</v>
      </c>
      <c r="Y1134" t="s">
        <v>42</v>
      </c>
      <c r="AB1134" t="s">
        <v>48</v>
      </c>
      <c r="AC1134" t="s">
        <v>58</v>
      </c>
      <c r="AD1134" t="s">
        <v>46</v>
      </c>
      <c r="AE1134">
        <v>2019</v>
      </c>
      <c r="AF1134" t="s">
        <v>47</v>
      </c>
      <c r="AG1134" t="s">
        <v>48</v>
      </c>
      <c r="AH1134" t="s">
        <v>49</v>
      </c>
      <c r="AI1134">
        <v>509</v>
      </c>
    </row>
    <row r="1135" spans="1:35" hidden="1" x14ac:dyDescent="0.25">
      <c r="A1135" t="s">
        <v>34</v>
      </c>
      <c r="B1135" t="s">
        <v>35</v>
      </c>
      <c r="C1135" t="s">
        <v>379</v>
      </c>
      <c r="D1135">
        <v>19075084</v>
      </c>
      <c r="E1135" t="s">
        <v>380</v>
      </c>
      <c r="F1135">
        <v>17995</v>
      </c>
      <c r="G1135" s="7">
        <v>44313</v>
      </c>
      <c r="H1135" s="1"/>
      <c r="I1135" s="1">
        <v>43804</v>
      </c>
      <c r="J1135" t="s">
        <v>51</v>
      </c>
      <c r="K1135" s="2" t="s">
        <v>1119</v>
      </c>
      <c r="L1135" t="s">
        <v>1120</v>
      </c>
      <c r="N1135" t="s">
        <v>52</v>
      </c>
      <c r="O1135" t="s">
        <v>53</v>
      </c>
      <c r="P1135" t="s">
        <v>127</v>
      </c>
      <c r="Q1135" t="s">
        <v>1437</v>
      </c>
      <c r="R1135" t="s">
        <v>63</v>
      </c>
      <c r="S1135" t="s">
        <v>1120</v>
      </c>
      <c r="T1135" t="s">
        <v>64</v>
      </c>
      <c r="U1135">
        <v>1</v>
      </c>
      <c r="V1135" t="s">
        <v>49</v>
      </c>
      <c r="W1135" t="s">
        <v>49</v>
      </c>
      <c r="X1135" t="s">
        <v>42</v>
      </c>
      <c r="Y1135" t="s">
        <v>42</v>
      </c>
      <c r="Z1135" t="s">
        <v>65</v>
      </c>
      <c r="AB1135" t="s">
        <v>48</v>
      </c>
      <c r="AC1135" t="s">
        <v>58</v>
      </c>
      <c r="AD1135" t="s">
        <v>46</v>
      </c>
      <c r="AE1135">
        <v>2019</v>
      </c>
      <c r="AF1135" t="s">
        <v>47</v>
      </c>
      <c r="AG1135" t="s">
        <v>48</v>
      </c>
      <c r="AH1135" t="s">
        <v>49</v>
      </c>
      <c r="AI1135">
        <v>509</v>
      </c>
    </row>
    <row r="1136" spans="1:35" hidden="1" x14ac:dyDescent="0.25">
      <c r="A1136" t="s">
        <v>34</v>
      </c>
      <c r="B1136" t="s">
        <v>35</v>
      </c>
      <c r="C1136" t="s">
        <v>379</v>
      </c>
      <c r="D1136">
        <v>19075084</v>
      </c>
      <c r="E1136" t="s">
        <v>380</v>
      </c>
      <c r="F1136">
        <v>17995</v>
      </c>
      <c r="G1136" s="7">
        <v>44313</v>
      </c>
      <c r="H1136" s="1"/>
      <c r="I1136" s="1">
        <v>43804</v>
      </c>
      <c r="J1136" t="s">
        <v>51</v>
      </c>
      <c r="K1136" s="2" t="s">
        <v>1121</v>
      </c>
      <c r="L1136" t="s">
        <v>1122</v>
      </c>
      <c r="N1136" t="s">
        <v>52</v>
      </c>
      <c r="O1136" t="s">
        <v>53</v>
      </c>
      <c r="P1136" t="s">
        <v>127</v>
      </c>
      <c r="Q1136" t="s">
        <v>1437</v>
      </c>
      <c r="R1136" t="s">
        <v>63</v>
      </c>
      <c r="S1136" t="s">
        <v>1122</v>
      </c>
      <c r="T1136" t="s">
        <v>64</v>
      </c>
      <c r="U1136">
        <v>1</v>
      </c>
      <c r="V1136" t="s">
        <v>49</v>
      </c>
      <c r="W1136" t="s">
        <v>49</v>
      </c>
      <c r="X1136" t="s">
        <v>42</v>
      </c>
      <c r="Y1136" t="s">
        <v>42</v>
      </c>
      <c r="Z1136" t="s">
        <v>65</v>
      </c>
      <c r="AB1136" t="s">
        <v>48</v>
      </c>
      <c r="AC1136" t="s">
        <v>58</v>
      </c>
      <c r="AD1136" t="s">
        <v>46</v>
      </c>
      <c r="AE1136">
        <v>2019</v>
      </c>
      <c r="AF1136" t="s">
        <v>47</v>
      </c>
      <c r="AG1136" t="s">
        <v>48</v>
      </c>
      <c r="AH1136" t="s">
        <v>49</v>
      </c>
      <c r="AI1136">
        <v>509</v>
      </c>
    </row>
    <row r="1137" spans="1:35" hidden="1" x14ac:dyDescent="0.25">
      <c r="A1137" t="s">
        <v>34</v>
      </c>
      <c r="B1137" t="s">
        <v>35</v>
      </c>
      <c r="C1137" t="s">
        <v>379</v>
      </c>
      <c r="D1137">
        <v>19075084</v>
      </c>
      <c r="E1137" t="s">
        <v>380</v>
      </c>
      <c r="F1137">
        <v>17995</v>
      </c>
      <c r="G1137" s="7">
        <v>44313</v>
      </c>
      <c r="H1137" s="1"/>
      <c r="I1137" s="1">
        <v>43804</v>
      </c>
      <c r="J1137" t="s">
        <v>51</v>
      </c>
      <c r="N1137" t="s">
        <v>52</v>
      </c>
      <c r="O1137" t="s">
        <v>53</v>
      </c>
      <c r="P1137" t="s">
        <v>127</v>
      </c>
      <c r="Q1137" t="s">
        <v>1437</v>
      </c>
      <c r="R1137" t="s">
        <v>63</v>
      </c>
      <c r="S1137" t="s">
        <v>121</v>
      </c>
      <c r="T1137" t="s">
        <v>146</v>
      </c>
      <c r="U1137">
        <v>1</v>
      </c>
      <c r="V1137" t="s">
        <v>42</v>
      </c>
      <c r="W1137" t="s">
        <v>42</v>
      </c>
      <c r="X1137" t="s">
        <v>42</v>
      </c>
      <c r="Y1137" t="s">
        <v>42</v>
      </c>
      <c r="AB1137" t="s">
        <v>48</v>
      </c>
      <c r="AC1137" t="s">
        <v>58</v>
      </c>
      <c r="AD1137" t="s">
        <v>46</v>
      </c>
      <c r="AE1137">
        <v>2019</v>
      </c>
      <c r="AF1137" t="s">
        <v>47</v>
      </c>
      <c r="AG1137" t="s">
        <v>48</v>
      </c>
      <c r="AH1137" t="s">
        <v>49</v>
      </c>
      <c r="AI1137">
        <v>509</v>
      </c>
    </row>
    <row r="1138" spans="1:35" hidden="1" x14ac:dyDescent="0.25">
      <c r="A1138" t="s">
        <v>34</v>
      </c>
      <c r="B1138" t="s">
        <v>35</v>
      </c>
      <c r="C1138" t="s">
        <v>493</v>
      </c>
      <c r="D1138">
        <v>18095040</v>
      </c>
      <c r="E1138" t="s">
        <v>494</v>
      </c>
      <c r="F1138">
        <v>30272</v>
      </c>
      <c r="G1138" s="1">
        <v>44312</v>
      </c>
      <c r="H1138" s="1"/>
      <c r="I1138" s="1">
        <v>43721</v>
      </c>
      <c r="J1138" t="s">
        <v>38</v>
      </c>
      <c r="K1138" s="2" t="s">
        <v>338</v>
      </c>
      <c r="L1138" t="s">
        <v>339</v>
      </c>
      <c r="M1138">
        <v>1</v>
      </c>
      <c r="N1138" t="s">
        <v>39</v>
      </c>
      <c r="O1138" t="s">
        <v>40</v>
      </c>
      <c r="P1138" t="s">
        <v>41</v>
      </c>
      <c r="Q1138" t="s">
        <v>1437</v>
      </c>
      <c r="R1138" t="s">
        <v>63</v>
      </c>
      <c r="S1138" t="s">
        <v>339</v>
      </c>
      <c r="T1138" t="s">
        <v>64</v>
      </c>
      <c r="U1138">
        <v>1</v>
      </c>
      <c r="V1138" t="s">
        <v>49</v>
      </c>
      <c r="W1138" t="s">
        <v>49</v>
      </c>
      <c r="X1138" t="s">
        <v>42</v>
      </c>
      <c r="Y1138" t="s">
        <v>42</v>
      </c>
      <c r="Z1138" t="s">
        <v>65</v>
      </c>
      <c r="AB1138" t="s">
        <v>301</v>
      </c>
      <c r="AC1138" t="s">
        <v>45</v>
      </c>
      <c r="AD1138" t="s">
        <v>46</v>
      </c>
      <c r="AE1138">
        <v>2019</v>
      </c>
      <c r="AF1138" t="s">
        <v>47</v>
      </c>
      <c r="AG1138" t="s">
        <v>48</v>
      </c>
      <c r="AH1138" t="s">
        <v>49</v>
      </c>
      <c r="AI1138">
        <v>591</v>
      </c>
    </row>
    <row r="1139" spans="1:35" hidden="1" x14ac:dyDescent="0.25">
      <c r="A1139" t="s">
        <v>34</v>
      </c>
      <c r="B1139" t="s">
        <v>35</v>
      </c>
      <c r="C1139" t="s">
        <v>493</v>
      </c>
      <c r="D1139">
        <v>18095040</v>
      </c>
      <c r="E1139" t="s">
        <v>494</v>
      </c>
      <c r="F1139">
        <v>30272</v>
      </c>
      <c r="G1139" s="1">
        <v>44312</v>
      </c>
      <c r="H1139" s="1"/>
      <c r="I1139" s="1">
        <v>43721</v>
      </c>
      <c r="J1139" t="s">
        <v>38</v>
      </c>
      <c r="N1139" t="s">
        <v>39</v>
      </c>
      <c r="O1139" t="s">
        <v>40</v>
      </c>
      <c r="P1139" t="s">
        <v>41</v>
      </c>
      <c r="Q1139" t="s">
        <v>1437</v>
      </c>
      <c r="R1139" t="s">
        <v>63</v>
      </c>
      <c r="S1139" t="s">
        <v>375</v>
      </c>
      <c r="T1139" t="s">
        <v>64</v>
      </c>
      <c r="U1139">
        <v>1</v>
      </c>
      <c r="V1139" t="s">
        <v>49</v>
      </c>
      <c r="W1139" t="s">
        <v>42</v>
      </c>
      <c r="X1139" t="s">
        <v>49</v>
      </c>
      <c r="Y1139" t="s">
        <v>42</v>
      </c>
      <c r="Z1139" t="s">
        <v>83</v>
      </c>
      <c r="AB1139" t="s">
        <v>301</v>
      </c>
      <c r="AC1139" t="s">
        <v>45</v>
      </c>
      <c r="AD1139" t="s">
        <v>46</v>
      </c>
      <c r="AE1139">
        <v>2019</v>
      </c>
      <c r="AF1139" t="s">
        <v>47</v>
      </c>
      <c r="AG1139" t="s">
        <v>48</v>
      </c>
      <c r="AH1139" t="s">
        <v>49</v>
      </c>
      <c r="AI1139">
        <v>591</v>
      </c>
    </row>
    <row r="1140" spans="1:35" hidden="1" x14ac:dyDescent="0.25">
      <c r="A1140" t="s">
        <v>34</v>
      </c>
      <c r="B1140" t="s">
        <v>35</v>
      </c>
      <c r="C1140" t="s">
        <v>493</v>
      </c>
      <c r="D1140">
        <v>18095040</v>
      </c>
      <c r="E1140" t="s">
        <v>494</v>
      </c>
      <c r="F1140">
        <v>32215</v>
      </c>
      <c r="G1140" s="1">
        <v>44383</v>
      </c>
      <c r="H1140" s="1"/>
      <c r="I1140" s="1">
        <v>43721</v>
      </c>
      <c r="J1140" t="s">
        <v>38</v>
      </c>
      <c r="K1140" s="2" t="s">
        <v>679</v>
      </c>
      <c r="L1140" t="s">
        <v>680</v>
      </c>
      <c r="N1140" t="s">
        <v>39</v>
      </c>
      <c r="O1140" t="s">
        <v>53</v>
      </c>
      <c r="P1140" t="s">
        <v>627</v>
      </c>
      <c r="Q1140" t="s">
        <v>1437</v>
      </c>
      <c r="R1140" t="s">
        <v>63</v>
      </c>
      <c r="S1140" t="s">
        <v>680</v>
      </c>
      <c r="T1140" t="s">
        <v>64</v>
      </c>
      <c r="U1140">
        <v>1</v>
      </c>
      <c r="V1140" t="s">
        <v>49</v>
      </c>
      <c r="W1140" t="s">
        <v>49</v>
      </c>
      <c r="X1140" t="s">
        <v>42</v>
      </c>
      <c r="Y1140" t="s">
        <v>42</v>
      </c>
      <c r="Z1140" t="s">
        <v>65</v>
      </c>
      <c r="AB1140" t="s">
        <v>301</v>
      </c>
      <c r="AC1140" t="s">
        <v>45</v>
      </c>
      <c r="AD1140" t="s">
        <v>46</v>
      </c>
      <c r="AE1140">
        <v>2019</v>
      </c>
      <c r="AF1140" t="s">
        <v>47</v>
      </c>
      <c r="AG1140" t="s">
        <v>48</v>
      </c>
      <c r="AH1140" t="s">
        <v>49</v>
      </c>
      <c r="AI1140">
        <v>662</v>
      </c>
    </row>
    <row r="1141" spans="1:35" hidden="1" x14ac:dyDescent="0.25">
      <c r="A1141" t="s">
        <v>34</v>
      </c>
      <c r="B1141" t="s">
        <v>35</v>
      </c>
      <c r="E1141" t="s">
        <v>1123</v>
      </c>
      <c r="F1141">
        <v>4431</v>
      </c>
      <c r="G1141" s="1">
        <v>44312</v>
      </c>
      <c r="H1141" s="1"/>
      <c r="I1141" s="1">
        <v>43808</v>
      </c>
      <c r="J1141" t="s">
        <v>69</v>
      </c>
      <c r="N1141" t="s">
        <v>52</v>
      </c>
      <c r="O1141" t="s">
        <v>53</v>
      </c>
      <c r="P1141" t="s">
        <v>99</v>
      </c>
      <c r="Q1141" t="s">
        <v>1437</v>
      </c>
      <c r="R1141" t="s">
        <v>63</v>
      </c>
      <c r="S1141" t="s">
        <v>1124</v>
      </c>
      <c r="T1141" t="s">
        <v>90</v>
      </c>
      <c r="U1141">
        <v>1</v>
      </c>
      <c r="V1141" t="s">
        <v>42</v>
      </c>
      <c r="W1141" t="s">
        <v>42</v>
      </c>
      <c r="X1141" t="s">
        <v>42</v>
      </c>
      <c r="Y1141" t="s">
        <v>42</v>
      </c>
      <c r="AA1141" t="s">
        <v>438</v>
      </c>
      <c r="AB1141" t="s">
        <v>73</v>
      </c>
      <c r="AC1141" t="s">
        <v>74</v>
      </c>
      <c r="AD1141" t="s">
        <v>46</v>
      </c>
      <c r="AE1141">
        <v>2019</v>
      </c>
      <c r="AF1141" t="s">
        <v>47</v>
      </c>
      <c r="AG1141" t="s">
        <v>48</v>
      </c>
      <c r="AH1141" t="s">
        <v>42</v>
      </c>
      <c r="AI1141">
        <v>504</v>
      </c>
    </row>
    <row r="1142" spans="1:35" hidden="1" x14ac:dyDescent="0.25">
      <c r="A1142" t="s">
        <v>34</v>
      </c>
      <c r="B1142" t="s">
        <v>35</v>
      </c>
      <c r="C1142" t="s">
        <v>895</v>
      </c>
      <c r="D1142">
        <v>19075120</v>
      </c>
      <c r="E1142" t="s">
        <v>896</v>
      </c>
      <c r="F1142">
        <v>9165</v>
      </c>
      <c r="G1142" s="1">
        <v>44312</v>
      </c>
      <c r="H1142" s="1"/>
      <c r="I1142" s="1">
        <v>44023</v>
      </c>
      <c r="J1142" t="s">
        <v>93</v>
      </c>
      <c r="N1142" t="s">
        <v>52</v>
      </c>
      <c r="O1142" t="s">
        <v>53</v>
      </c>
      <c r="P1142" t="s">
        <v>70</v>
      </c>
      <c r="Q1142" t="s">
        <v>1437</v>
      </c>
      <c r="R1142" t="s">
        <v>63</v>
      </c>
      <c r="S1142" t="s">
        <v>1125</v>
      </c>
      <c r="T1142" t="s">
        <v>67</v>
      </c>
      <c r="U1142">
        <v>1</v>
      </c>
      <c r="V1142" t="s">
        <v>42</v>
      </c>
      <c r="W1142" t="s">
        <v>42</v>
      </c>
      <c r="X1142" t="s">
        <v>42</v>
      </c>
      <c r="Y1142" t="s">
        <v>42</v>
      </c>
      <c r="AB1142" t="s">
        <v>73</v>
      </c>
      <c r="AC1142" t="s">
        <v>74</v>
      </c>
      <c r="AD1142" t="s">
        <v>46</v>
      </c>
      <c r="AE1142">
        <v>2019</v>
      </c>
      <c r="AF1142" t="s">
        <v>47</v>
      </c>
      <c r="AG1142" t="s">
        <v>48</v>
      </c>
      <c r="AH1142" t="s">
        <v>49</v>
      </c>
      <c r="AI1142">
        <v>289</v>
      </c>
    </row>
    <row r="1143" spans="1:35" hidden="1" x14ac:dyDescent="0.25">
      <c r="A1143" t="s">
        <v>34</v>
      </c>
      <c r="B1143" t="s">
        <v>35</v>
      </c>
      <c r="C1143" t="s">
        <v>895</v>
      </c>
      <c r="D1143">
        <v>19075120</v>
      </c>
      <c r="E1143" t="s">
        <v>896</v>
      </c>
      <c r="F1143">
        <v>9165</v>
      </c>
      <c r="G1143" s="1">
        <v>44312</v>
      </c>
      <c r="H1143" s="1">
        <v>43794</v>
      </c>
      <c r="I1143" s="1">
        <v>44023</v>
      </c>
      <c r="J1143" t="s">
        <v>217</v>
      </c>
      <c r="K1143" s="2" t="s">
        <v>1023</v>
      </c>
      <c r="L1143" t="s">
        <v>1024</v>
      </c>
      <c r="M1143">
        <v>1</v>
      </c>
      <c r="N1143" t="s">
        <v>52</v>
      </c>
      <c r="O1143" t="s">
        <v>53</v>
      </c>
      <c r="P1143" t="s">
        <v>70</v>
      </c>
      <c r="Q1143" t="s">
        <v>1436</v>
      </c>
      <c r="R1143" t="s">
        <v>63</v>
      </c>
      <c r="S1143" t="s">
        <v>1024</v>
      </c>
      <c r="T1143" t="s">
        <v>64</v>
      </c>
      <c r="U1143">
        <v>1</v>
      </c>
      <c r="V1143" t="s">
        <v>49</v>
      </c>
      <c r="W1143" t="s">
        <v>49</v>
      </c>
      <c r="X1143" t="s">
        <v>42</v>
      </c>
      <c r="Y1143" t="s">
        <v>42</v>
      </c>
      <c r="Z1143" t="s">
        <v>65</v>
      </c>
      <c r="AB1143" t="s">
        <v>73</v>
      </c>
      <c r="AC1143" t="s">
        <v>74</v>
      </c>
      <c r="AD1143" t="s">
        <v>46</v>
      </c>
      <c r="AE1143">
        <v>2019</v>
      </c>
      <c r="AF1143" t="s">
        <v>47</v>
      </c>
      <c r="AG1143" t="s">
        <v>48</v>
      </c>
      <c r="AH1143" t="s">
        <v>49</v>
      </c>
      <c r="AI1143">
        <v>289</v>
      </c>
    </row>
    <row r="1144" spans="1:35" hidden="1" x14ac:dyDescent="0.25">
      <c r="A1144" t="s">
        <v>34</v>
      </c>
      <c r="B1144" t="s">
        <v>35</v>
      </c>
      <c r="C1144" t="s">
        <v>835</v>
      </c>
      <c r="D1144">
        <v>19075300</v>
      </c>
      <c r="E1144" t="s">
        <v>836</v>
      </c>
      <c r="F1144">
        <v>9364</v>
      </c>
      <c r="G1144" s="1">
        <v>44330</v>
      </c>
      <c r="H1144" s="1">
        <v>43794</v>
      </c>
      <c r="I1144" s="1">
        <v>44023</v>
      </c>
      <c r="J1144" t="s">
        <v>217</v>
      </c>
      <c r="K1144" s="2" t="s">
        <v>1023</v>
      </c>
      <c r="L1144" t="s">
        <v>1024</v>
      </c>
      <c r="M1144">
        <v>1</v>
      </c>
      <c r="N1144" t="s">
        <v>52</v>
      </c>
      <c r="O1144" t="s">
        <v>53</v>
      </c>
      <c r="P1144" t="s">
        <v>70</v>
      </c>
      <c r="Q1144" t="s">
        <v>1436</v>
      </c>
      <c r="R1144" t="s">
        <v>63</v>
      </c>
      <c r="S1144" t="s">
        <v>1024</v>
      </c>
      <c r="T1144" t="s">
        <v>64</v>
      </c>
      <c r="U1144">
        <v>1</v>
      </c>
      <c r="V1144" t="s">
        <v>49</v>
      </c>
      <c r="W1144" t="s">
        <v>49</v>
      </c>
      <c r="X1144" t="s">
        <v>42</v>
      </c>
      <c r="Y1144" t="s">
        <v>42</v>
      </c>
      <c r="Z1144" t="s">
        <v>65</v>
      </c>
      <c r="AB1144" t="s">
        <v>73</v>
      </c>
      <c r="AC1144" t="s">
        <v>74</v>
      </c>
      <c r="AD1144" t="s">
        <v>46</v>
      </c>
      <c r="AE1144">
        <v>2019</v>
      </c>
      <c r="AF1144" t="s">
        <v>47</v>
      </c>
      <c r="AG1144" t="s">
        <v>48</v>
      </c>
      <c r="AH1144" t="s">
        <v>49</v>
      </c>
      <c r="AI1144">
        <v>307</v>
      </c>
    </row>
    <row r="1145" spans="1:35" hidden="1" x14ac:dyDescent="0.25">
      <c r="A1145" t="s">
        <v>34</v>
      </c>
      <c r="B1145" t="s">
        <v>35</v>
      </c>
      <c r="C1145" t="s">
        <v>498</v>
      </c>
      <c r="D1145">
        <v>19075155</v>
      </c>
      <c r="E1145" t="s">
        <v>499</v>
      </c>
      <c r="F1145">
        <v>18864</v>
      </c>
      <c r="G1145" s="1">
        <v>44604</v>
      </c>
      <c r="H1145" s="1"/>
      <c r="I1145" s="1">
        <v>44089</v>
      </c>
      <c r="J1145" t="s">
        <v>69</v>
      </c>
      <c r="N1145" t="s">
        <v>52</v>
      </c>
      <c r="O1145" t="s">
        <v>53</v>
      </c>
      <c r="P1145" t="s">
        <v>54</v>
      </c>
      <c r="Q1145" t="s">
        <v>1437</v>
      </c>
      <c r="R1145" t="s">
        <v>63</v>
      </c>
      <c r="S1145" t="s">
        <v>1177</v>
      </c>
      <c r="T1145" t="s">
        <v>151</v>
      </c>
      <c r="U1145">
        <v>1</v>
      </c>
      <c r="V1145" t="s">
        <v>42</v>
      </c>
      <c r="W1145" t="s">
        <v>42</v>
      </c>
      <c r="X1145" t="s">
        <v>42</v>
      </c>
      <c r="Y1145" t="s">
        <v>42</v>
      </c>
      <c r="AA1145" t="s">
        <v>500</v>
      </c>
      <c r="AB1145" t="s">
        <v>73</v>
      </c>
      <c r="AC1145" t="s">
        <v>74</v>
      </c>
      <c r="AD1145" t="s">
        <v>46</v>
      </c>
      <c r="AE1145">
        <v>2019</v>
      </c>
      <c r="AF1145" t="s">
        <v>47</v>
      </c>
      <c r="AG1145" t="s">
        <v>48</v>
      </c>
      <c r="AH1145" t="s">
        <v>49</v>
      </c>
      <c r="AI1145">
        <v>515</v>
      </c>
    </row>
    <row r="1146" spans="1:35" hidden="1" x14ac:dyDescent="0.25">
      <c r="A1146" t="s">
        <v>34</v>
      </c>
      <c r="B1146" t="s">
        <v>35</v>
      </c>
      <c r="C1146" t="s">
        <v>498</v>
      </c>
      <c r="D1146">
        <v>19075155</v>
      </c>
      <c r="E1146" t="s">
        <v>499</v>
      </c>
      <c r="F1146">
        <v>18864</v>
      </c>
      <c r="G1146" s="1">
        <v>44604</v>
      </c>
      <c r="H1146" s="1"/>
      <c r="I1146" s="1">
        <v>44089</v>
      </c>
      <c r="J1146" t="s">
        <v>69</v>
      </c>
      <c r="N1146" t="s">
        <v>52</v>
      </c>
      <c r="O1146" t="s">
        <v>53</v>
      </c>
      <c r="P1146" t="s">
        <v>54</v>
      </c>
      <c r="Q1146" t="s">
        <v>1437</v>
      </c>
      <c r="R1146" t="s">
        <v>63</v>
      </c>
      <c r="S1146" t="s">
        <v>1180</v>
      </c>
      <c r="T1146" t="s">
        <v>64</v>
      </c>
      <c r="U1146">
        <v>1</v>
      </c>
      <c r="V1146" t="s">
        <v>49</v>
      </c>
      <c r="W1146" t="s">
        <v>49</v>
      </c>
      <c r="X1146" t="s">
        <v>42</v>
      </c>
      <c r="Y1146" t="s">
        <v>42</v>
      </c>
      <c r="Z1146" t="s">
        <v>65</v>
      </c>
      <c r="AA1146" t="s">
        <v>1181</v>
      </c>
      <c r="AB1146" t="s">
        <v>73</v>
      </c>
      <c r="AC1146" t="s">
        <v>74</v>
      </c>
      <c r="AD1146" t="s">
        <v>46</v>
      </c>
      <c r="AE1146">
        <v>2019</v>
      </c>
      <c r="AF1146" t="s">
        <v>47</v>
      </c>
      <c r="AG1146" t="s">
        <v>48</v>
      </c>
      <c r="AH1146" t="s">
        <v>49</v>
      </c>
      <c r="AI1146">
        <v>515</v>
      </c>
    </row>
    <row r="1147" spans="1:35" hidden="1" x14ac:dyDescent="0.25">
      <c r="A1147" t="s">
        <v>34</v>
      </c>
      <c r="B1147" t="s">
        <v>35</v>
      </c>
      <c r="C1147" t="s">
        <v>498</v>
      </c>
      <c r="D1147">
        <v>19075155</v>
      </c>
      <c r="E1147" t="s">
        <v>499</v>
      </c>
      <c r="F1147">
        <v>20130</v>
      </c>
      <c r="G1147" s="1">
        <v>44632</v>
      </c>
      <c r="H1147" s="1"/>
      <c r="I1147" s="1">
        <v>44089</v>
      </c>
      <c r="J1147" t="s">
        <v>69</v>
      </c>
      <c r="N1147" t="s">
        <v>52</v>
      </c>
      <c r="O1147" t="s">
        <v>53</v>
      </c>
      <c r="P1147" t="s">
        <v>54</v>
      </c>
      <c r="Q1147" t="s">
        <v>1437</v>
      </c>
      <c r="R1147" t="s">
        <v>63</v>
      </c>
      <c r="S1147" t="s">
        <v>349</v>
      </c>
      <c r="T1147" t="s">
        <v>151</v>
      </c>
      <c r="U1147">
        <v>1</v>
      </c>
      <c r="V1147" t="s">
        <v>42</v>
      </c>
      <c r="W1147" t="s">
        <v>42</v>
      </c>
      <c r="X1147" t="s">
        <v>42</v>
      </c>
      <c r="Y1147" t="s">
        <v>42</v>
      </c>
      <c r="AA1147" t="s">
        <v>500</v>
      </c>
      <c r="AB1147" t="s">
        <v>73</v>
      </c>
      <c r="AC1147" t="s">
        <v>74</v>
      </c>
      <c r="AD1147" t="s">
        <v>46</v>
      </c>
      <c r="AE1147">
        <v>2019</v>
      </c>
      <c r="AF1147" t="s">
        <v>47</v>
      </c>
      <c r="AG1147" t="s">
        <v>48</v>
      </c>
      <c r="AH1147" t="s">
        <v>49</v>
      </c>
      <c r="AI1147">
        <v>543</v>
      </c>
    </row>
    <row r="1148" spans="1:35" hidden="1" x14ac:dyDescent="0.25">
      <c r="A1148" t="s">
        <v>34</v>
      </c>
      <c r="B1148" t="s">
        <v>35</v>
      </c>
      <c r="C1148" t="s">
        <v>414</v>
      </c>
      <c r="D1148">
        <v>18095107</v>
      </c>
      <c r="E1148" t="s">
        <v>415</v>
      </c>
      <c r="F1148">
        <v>22100</v>
      </c>
      <c r="G1148" s="1">
        <v>44653</v>
      </c>
      <c r="H1148" s="1"/>
      <c r="I1148" s="1">
        <v>44089</v>
      </c>
      <c r="J1148" t="s">
        <v>69</v>
      </c>
      <c r="N1148" t="s">
        <v>52</v>
      </c>
      <c r="O1148" t="s">
        <v>53</v>
      </c>
      <c r="P1148" t="s">
        <v>54</v>
      </c>
      <c r="Q1148" t="s">
        <v>1437</v>
      </c>
      <c r="R1148" t="s">
        <v>63</v>
      </c>
      <c r="S1148" t="s">
        <v>416</v>
      </c>
      <c r="T1148" t="s">
        <v>90</v>
      </c>
      <c r="U1148">
        <v>1</v>
      </c>
      <c r="V1148" t="s">
        <v>42</v>
      </c>
      <c r="W1148" t="s">
        <v>42</v>
      </c>
      <c r="X1148" t="s">
        <v>42</v>
      </c>
      <c r="Y1148" t="s">
        <v>42</v>
      </c>
      <c r="AB1148" t="s">
        <v>73</v>
      </c>
      <c r="AC1148" t="s">
        <v>74</v>
      </c>
      <c r="AD1148" t="s">
        <v>46</v>
      </c>
      <c r="AE1148">
        <v>2019</v>
      </c>
      <c r="AF1148" t="s">
        <v>47</v>
      </c>
      <c r="AG1148" t="s">
        <v>48</v>
      </c>
      <c r="AH1148" t="s">
        <v>49</v>
      </c>
      <c r="AI1148">
        <v>564</v>
      </c>
    </row>
    <row r="1149" spans="1:35" hidden="1" x14ac:dyDescent="0.25">
      <c r="A1149" t="s">
        <v>34</v>
      </c>
      <c r="B1149" t="s">
        <v>35</v>
      </c>
      <c r="C1149" t="s">
        <v>400</v>
      </c>
      <c r="D1149">
        <v>18095108</v>
      </c>
      <c r="E1149" t="s">
        <v>401</v>
      </c>
      <c r="F1149">
        <v>44291</v>
      </c>
      <c r="G1149" s="1">
        <v>44656</v>
      </c>
      <c r="H1149" s="1"/>
      <c r="I1149" s="1">
        <v>43804</v>
      </c>
      <c r="J1149" t="s">
        <v>51</v>
      </c>
      <c r="K1149" s="2" t="s">
        <v>402</v>
      </c>
      <c r="L1149" t="s">
        <v>128</v>
      </c>
      <c r="M1149">
        <v>1</v>
      </c>
      <c r="N1149" t="s">
        <v>52</v>
      </c>
      <c r="O1149" t="s">
        <v>40</v>
      </c>
      <c r="P1149" t="s">
        <v>127</v>
      </c>
      <c r="Q1149" t="s">
        <v>1437</v>
      </c>
      <c r="R1149" t="s">
        <v>63</v>
      </c>
      <c r="S1149" t="s">
        <v>128</v>
      </c>
      <c r="T1149" t="s">
        <v>64</v>
      </c>
      <c r="U1149">
        <v>1</v>
      </c>
      <c r="V1149" t="s">
        <v>49</v>
      </c>
      <c r="W1149" t="s">
        <v>49</v>
      </c>
      <c r="X1149" t="s">
        <v>42</v>
      </c>
      <c r="Y1149" t="s">
        <v>42</v>
      </c>
      <c r="Z1149" t="s">
        <v>65</v>
      </c>
      <c r="AB1149" t="s">
        <v>48</v>
      </c>
      <c r="AC1149" t="s">
        <v>58</v>
      </c>
      <c r="AD1149" t="s">
        <v>46</v>
      </c>
      <c r="AE1149">
        <v>2019</v>
      </c>
      <c r="AF1149" t="s">
        <v>47</v>
      </c>
      <c r="AG1149" t="s">
        <v>48</v>
      </c>
      <c r="AH1149" t="s">
        <v>49</v>
      </c>
      <c r="AI1149">
        <v>852</v>
      </c>
    </row>
    <row r="1150" spans="1:35" hidden="1" x14ac:dyDescent="0.25">
      <c r="A1150" t="s">
        <v>34</v>
      </c>
      <c r="B1150" t="s">
        <v>35</v>
      </c>
      <c r="C1150" t="s">
        <v>543</v>
      </c>
      <c r="D1150">
        <v>18095099</v>
      </c>
      <c r="E1150" t="s">
        <v>544</v>
      </c>
      <c r="F1150">
        <v>2207</v>
      </c>
      <c r="G1150" s="1">
        <v>44035</v>
      </c>
      <c r="H1150" s="1">
        <v>44130</v>
      </c>
      <c r="I1150" s="1">
        <v>43734</v>
      </c>
      <c r="J1150" t="s">
        <v>312</v>
      </c>
      <c r="K1150" s="2" t="s">
        <v>402</v>
      </c>
      <c r="L1150" t="s">
        <v>128</v>
      </c>
      <c r="M1150">
        <v>1</v>
      </c>
      <c r="N1150" t="s">
        <v>39</v>
      </c>
      <c r="O1150" t="s">
        <v>40</v>
      </c>
      <c r="P1150" t="s">
        <v>54</v>
      </c>
      <c r="Q1150" t="s">
        <v>1437</v>
      </c>
      <c r="R1150" t="s">
        <v>63</v>
      </c>
      <c r="S1150" t="s">
        <v>128</v>
      </c>
      <c r="T1150" t="s">
        <v>64</v>
      </c>
      <c r="U1150">
        <v>1</v>
      </c>
      <c r="V1150" t="s">
        <v>49</v>
      </c>
      <c r="W1150" t="s">
        <v>49</v>
      </c>
      <c r="X1150" t="s">
        <v>42</v>
      </c>
      <c r="Y1150" t="s">
        <v>42</v>
      </c>
      <c r="Z1150" t="s">
        <v>65</v>
      </c>
      <c r="AB1150" t="s">
        <v>48</v>
      </c>
      <c r="AC1150" t="s">
        <v>58</v>
      </c>
      <c r="AD1150" t="s">
        <v>46</v>
      </c>
      <c r="AE1150">
        <v>2019</v>
      </c>
      <c r="AF1150" t="s">
        <v>47</v>
      </c>
      <c r="AG1150" t="s">
        <v>48</v>
      </c>
      <c r="AH1150" t="s">
        <v>49</v>
      </c>
      <c r="AI1150">
        <v>301</v>
      </c>
    </row>
    <row r="1151" spans="1:35" hidden="1" x14ac:dyDescent="0.25">
      <c r="A1151" t="s">
        <v>34</v>
      </c>
      <c r="B1151" t="s">
        <v>35</v>
      </c>
      <c r="C1151" t="s">
        <v>1087</v>
      </c>
      <c r="D1151">
        <v>18095067</v>
      </c>
      <c r="E1151" t="s">
        <v>1088</v>
      </c>
      <c r="F1151">
        <v>249</v>
      </c>
      <c r="G1151" s="1">
        <v>44307</v>
      </c>
      <c r="H1151" s="1"/>
      <c r="I1151" s="1">
        <v>44021</v>
      </c>
      <c r="J1151" t="s">
        <v>93</v>
      </c>
      <c r="N1151" t="s">
        <v>52</v>
      </c>
      <c r="O1151" t="s">
        <v>53</v>
      </c>
      <c r="P1151" t="s">
        <v>141</v>
      </c>
      <c r="Q1151" t="s">
        <v>1437</v>
      </c>
      <c r="R1151" t="s">
        <v>63</v>
      </c>
      <c r="S1151" t="s">
        <v>210</v>
      </c>
      <c r="T1151" t="s">
        <v>216</v>
      </c>
      <c r="U1151">
        <v>1</v>
      </c>
      <c r="V1151" t="s">
        <v>42</v>
      </c>
      <c r="W1151" t="s">
        <v>42</v>
      </c>
      <c r="X1151" t="s">
        <v>42</v>
      </c>
      <c r="Y1151" t="s">
        <v>42</v>
      </c>
      <c r="AB1151" t="s">
        <v>73</v>
      </c>
      <c r="AC1151" t="s">
        <v>74</v>
      </c>
      <c r="AD1151" t="s">
        <v>46</v>
      </c>
      <c r="AE1151">
        <v>2019</v>
      </c>
      <c r="AF1151" t="s">
        <v>47</v>
      </c>
      <c r="AG1151" t="s">
        <v>48</v>
      </c>
      <c r="AH1151" t="s">
        <v>49</v>
      </c>
      <c r="AI1151">
        <v>286</v>
      </c>
    </row>
    <row r="1152" spans="1:35" hidden="1" x14ac:dyDescent="0.25">
      <c r="A1152" t="s">
        <v>34</v>
      </c>
      <c r="B1152" t="s">
        <v>35</v>
      </c>
      <c r="C1152" t="s">
        <v>699</v>
      </c>
      <c r="D1152">
        <v>18095053</v>
      </c>
      <c r="E1152" t="s">
        <v>700</v>
      </c>
      <c r="F1152">
        <v>22148</v>
      </c>
      <c r="G1152" s="1">
        <v>44358</v>
      </c>
      <c r="H1152" s="1">
        <v>43710</v>
      </c>
      <c r="I1152" s="1">
        <v>43731</v>
      </c>
      <c r="J1152" t="s">
        <v>217</v>
      </c>
      <c r="K1152" s="2" t="s">
        <v>484</v>
      </c>
      <c r="L1152" t="s">
        <v>485</v>
      </c>
      <c r="M1152">
        <v>1</v>
      </c>
      <c r="N1152" t="s">
        <v>39</v>
      </c>
      <c r="O1152" t="s">
        <v>53</v>
      </c>
      <c r="P1152" t="s">
        <v>701</v>
      </c>
      <c r="Q1152" t="s">
        <v>1436</v>
      </c>
      <c r="R1152" t="s">
        <v>63</v>
      </c>
      <c r="S1152" t="s">
        <v>485</v>
      </c>
      <c r="T1152" t="s">
        <v>64</v>
      </c>
      <c r="U1152">
        <v>1</v>
      </c>
      <c r="V1152" t="s">
        <v>49</v>
      </c>
      <c r="W1152" t="s">
        <v>49</v>
      </c>
      <c r="X1152" t="s">
        <v>42</v>
      </c>
      <c r="Y1152" t="s">
        <v>42</v>
      </c>
      <c r="Z1152" t="s">
        <v>65</v>
      </c>
      <c r="AB1152" t="s">
        <v>73</v>
      </c>
      <c r="AC1152" t="s">
        <v>74</v>
      </c>
      <c r="AD1152" t="s">
        <v>46</v>
      </c>
      <c r="AE1152">
        <v>2019</v>
      </c>
      <c r="AF1152" t="s">
        <v>47</v>
      </c>
      <c r="AG1152" t="s">
        <v>48</v>
      </c>
      <c r="AH1152" t="s">
        <v>49</v>
      </c>
      <c r="AI1152">
        <v>627</v>
      </c>
    </row>
    <row r="1153" spans="1:35" hidden="1" x14ac:dyDescent="0.25">
      <c r="A1153" t="s">
        <v>34</v>
      </c>
      <c r="B1153" t="s">
        <v>35</v>
      </c>
      <c r="C1153" t="s">
        <v>359</v>
      </c>
      <c r="D1153">
        <v>19075165</v>
      </c>
      <c r="E1153" t="s">
        <v>360</v>
      </c>
      <c r="F1153">
        <v>11126</v>
      </c>
      <c r="G1153" s="1">
        <v>44057</v>
      </c>
      <c r="H1153" s="1"/>
      <c r="I1153" s="1">
        <v>43818</v>
      </c>
      <c r="J1153" t="s">
        <v>93</v>
      </c>
      <c r="K1153" s="2" t="s">
        <v>111</v>
      </c>
      <c r="L1153" t="s">
        <v>86</v>
      </c>
      <c r="N1153" t="s">
        <v>52</v>
      </c>
      <c r="O1153" t="s">
        <v>53</v>
      </c>
      <c r="P1153" t="s">
        <v>236</v>
      </c>
      <c r="Q1153" t="s">
        <v>1437</v>
      </c>
      <c r="R1153" t="s">
        <v>63</v>
      </c>
      <c r="S1153" t="s">
        <v>86</v>
      </c>
      <c r="T1153" t="s">
        <v>64</v>
      </c>
      <c r="U1153">
        <v>1</v>
      </c>
      <c r="V1153" t="s">
        <v>49</v>
      </c>
      <c r="W1153" t="s">
        <v>42</v>
      </c>
      <c r="X1153" t="s">
        <v>49</v>
      </c>
      <c r="Y1153" t="s">
        <v>42</v>
      </c>
      <c r="Z1153" t="s">
        <v>83</v>
      </c>
      <c r="AB1153" t="s">
        <v>73</v>
      </c>
      <c r="AC1153" t="s">
        <v>74</v>
      </c>
      <c r="AD1153" t="s">
        <v>46</v>
      </c>
      <c r="AE1153">
        <v>2019</v>
      </c>
      <c r="AF1153" t="s">
        <v>47</v>
      </c>
      <c r="AG1153" t="s">
        <v>48</v>
      </c>
      <c r="AH1153" t="s">
        <v>49</v>
      </c>
      <c r="AI1153">
        <v>239</v>
      </c>
    </row>
    <row r="1154" spans="1:35" hidden="1" x14ac:dyDescent="0.25">
      <c r="A1154" t="s">
        <v>34</v>
      </c>
      <c r="B1154" t="s">
        <v>35</v>
      </c>
      <c r="C1154" t="s">
        <v>414</v>
      </c>
      <c r="D1154">
        <v>18095107</v>
      </c>
      <c r="E1154" t="s">
        <v>415</v>
      </c>
      <c r="F1154">
        <v>11885</v>
      </c>
      <c r="G1154" s="1">
        <v>44597</v>
      </c>
      <c r="H1154" s="1"/>
      <c r="I1154" s="1">
        <v>44089</v>
      </c>
      <c r="J1154" t="s">
        <v>69</v>
      </c>
      <c r="N1154" t="s">
        <v>52</v>
      </c>
      <c r="O1154" t="s">
        <v>53</v>
      </c>
      <c r="P1154" t="s">
        <v>54</v>
      </c>
      <c r="Q1154" t="s">
        <v>1436</v>
      </c>
      <c r="R1154" t="s">
        <v>63</v>
      </c>
      <c r="S1154" t="s">
        <v>630</v>
      </c>
      <c r="T1154" t="s">
        <v>260</v>
      </c>
      <c r="U1154">
        <v>1</v>
      </c>
      <c r="V1154" t="s">
        <v>42</v>
      </c>
      <c r="W1154" t="s">
        <v>42</v>
      </c>
      <c r="X1154" t="s">
        <v>42</v>
      </c>
      <c r="Y1154" t="s">
        <v>42</v>
      </c>
      <c r="AA1154" t="s">
        <v>631</v>
      </c>
      <c r="AB1154" t="s">
        <v>73</v>
      </c>
      <c r="AC1154" t="s">
        <v>74</v>
      </c>
      <c r="AD1154" t="s">
        <v>46</v>
      </c>
      <c r="AE1154">
        <v>2019</v>
      </c>
      <c r="AF1154" t="s">
        <v>47</v>
      </c>
      <c r="AG1154" t="s">
        <v>48</v>
      </c>
      <c r="AH1154" t="s">
        <v>49</v>
      </c>
      <c r="AI1154">
        <v>508</v>
      </c>
    </row>
    <row r="1155" spans="1:35" hidden="1" x14ac:dyDescent="0.25">
      <c r="A1155" t="s">
        <v>34</v>
      </c>
      <c r="B1155" t="s">
        <v>35</v>
      </c>
      <c r="C1155" t="s">
        <v>792</v>
      </c>
      <c r="D1155">
        <v>18095110</v>
      </c>
      <c r="E1155" t="s">
        <v>793</v>
      </c>
      <c r="F1155">
        <v>20120</v>
      </c>
      <c r="G1155" s="1">
        <v>44306</v>
      </c>
      <c r="H1155" s="1">
        <v>43801</v>
      </c>
      <c r="I1155" s="1">
        <v>43837</v>
      </c>
      <c r="J1155" t="s">
        <v>93</v>
      </c>
      <c r="N1155" t="s">
        <v>52</v>
      </c>
      <c r="O1155" t="s">
        <v>40</v>
      </c>
      <c r="P1155" t="s">
        <v>794</v>
      </c>
      <c r="Q1155" t="s">
        <v>1437</v>
      </c>
      <c r="R1155" t="s">
        <v>63</v>
      </c>
      <c r="S1155" t="s">
        <v>981</v>
      </c>
      <c r="T1155" t="s">
        <v>64</v>
      </c>
      <c r="U1155">
        <v>1</v>
      </c>
      <c r="V1155" t="s">
        <v>49</v>
      </c>
      <c r="W1155" t="s">
        <v>49</v>
      </c>
      <c r="X1155" t="s">
        <v>42</v>
      </c>
      <c r="Y1155" t="s">
        <v>42</v>
      </c>
      <c r="Z1155" t="s">
        <v>65</v>
      </c>
      <c r="AA1155" t="s">
        <v>254</v>
      </c>
      <c r="AB1155" t="s">
        <v>73</v>
      </c>
      <c r="AC1155" t="s">
        <v>74</v>
      </c>
      <c r="AD1155" t="s">
        <v>46</v>
      </c>
      <c r="AE1155">
        <v>2019</v>
      </c>
      <c r="AF1155" t="s">
        <v>47</v>
      </c>
      <c r="AG1155" t="s">
        <v>48</v>
      </c>
      <c r="AH1155" t="s">
        <v>49</v>
      </c>
      <c r="AI1155">
        <v>469</v>
      </c>
    </row>
    <row r="1156" spans="1:35" hidden="1" x14ac:dyDescent="0.25">
      <c r="A1156" t="s">
        <v>34</v>
      </c>
      <c r="B1156" t="s">
        <v>35</v>
      </c>
      <c r="C1156" t="s">
        <v>792</v>
      </c>
      <c r="D1156">
        <v>18095110</v>
      </c>
      <c r="E1156" t="s">
        <v>793</v>
      </c>
      <c r="F1156">
        <v>20120</v>
      </c>
      <c r="G1156" s="1">
        <v>44306</v>
      </c>
      <c r="H1156" s="1">
        <v>43801</v>
      </c>
      <c r="I1156" s="1">
        <v>43837</v>
      </c>
      <c r="J1156" t="s">
        <v>93</v>
      </c>
      <c r="N1156" t="s">
        <v>52</v>
      </c>
      <c r="O1156" t="s">
        <v>40</v>
      </c>
      <c r="P1156" t="s">
        <v>794</v>
      </c>
      <c r="Q1156" t="s">
        <v>1437</v>
      </c>
      <c r="R1156" t="s">
        <v>142</v>
      </c>
      <c r="S1156" t="s">
        <v>142</v>
      </c>
      <c r="T1156" t="s">
        <v>44</v>
      </c>
      <c r="U1156">
        <v>1</v>
      </c>
      <c r="V1156" t="s">
        <v>42</v>
      </c>
      <c r="W1156" t="s">
        <v>42</v>
      </c>
      <c r="X1156" t="s">
        <v>42</v>
      </c>
      <c r="Y1156" t="s">
        <v>42</v>
      </c>
      <c r="AB1156" t="s">
        <v>73</v>
      </c>
      <c r="AC1156" t="s">
        <v>74</v>
      </c>
      <c r="AD1156" t="s">
        <v>46</v>
      </c>
      <c r="AE1156">
        <v>2019</v>
      </c>
      <c r="AF1156" t="s">
        <v>47</v>
      </c>
      <c r="AG1156" t="s">
        <v>48</v>
      </c>
      <c r="AH1156" t="s">
        <v>49</v>
      </c>
      <c r="AI1156">
        <v>469</v>
      </c>
    </row>
    <row r="1157" spans="1:35" hidden="1" x14ac:dyDescent="0.25">
      <c r="A1157" t="s">
        <v>34</v>
      </c>
      <c r="B1157" t="s">
        <v>35</v>
      </c>
      <c r="C1157" t="s">
        <v>782</v>
      </c>
      <c r="D1157">
        <v>18095101</v>
      </c>
      <c r="E1157" t="s">
        <v>783</v>
      </c>
      <c r="F1157">
        <v>1632</v>
      </c>
      <c r="G1157" s="1">
        <v>44306</v>
      </c>
      <c r="H1157" s="1">
        <v>43784</v>
      </c>
      <c r="I1157" s="1">
        <v>43808</v>
      </c>
      <c r="J1157" t="s">
        <v>51</v>
      </c>
      <c r="N1157" t="s">
        <v>52</v>
      </c>
      <c r="O1157" t="s">
        <v>53</v>
      </c>
      <c r="P1157" t="s">
        <v>88</v>
      </c>
      <c r="Q1157" t="s">
        <v>1437</v>
      </c>
      <c r="R1157" t="s">
        <v>63</v>
      </c>
      <c r="S1157" t="s">
        <v>121</v>
      </c>
      <c r="T1157" t="s">
        <v>146</v>
      </c>
      <c r="U1157">
        <v>1</v>
      </c>
      <c r="V1157" t="s">
        <v>42</v>
      </c>
      <c r="W1157" t="s">
        <v>42</v>
      </c>
      <c r="X1157" t="s">
        <v>42</v>
      </c>
      <c r="Y1157" t="s">
        <v>42</v>
      </c>
      <c r="AB1157" t="s">
        <v>48</v>
      </c>
      <c r="AC1157" t="s">
        <v>58</v>
      </c>
      <c r="AD1157" t="s">
        <v>46</v>
      </c>
      <c r="AE1157">
        <v>2019</v>
      </c>
      <c r="AF1157" t="s">
        <v>47</v>
      </c>
      <c r="AG1157" t="s">
        <v>48</v>
      </c>
      <c r="AH1157" t="s">
        <v>49</v>
      </c>
      <c r="AI1157">
        <v>498</v>
      </c>
    </row>
    <row r="1158" spans="1:35" hidden="1" x14ac:dyDescent="0.25">
      <c r="A1158" t="s">
        <v>34</v>
      </c>
      <c r="B1158" t="s">
        <v>35</v>
      </c>
      <c r="C1158" t="s">
        <v>719</v>
      </c>
      <c r="D1158">
        <v>18075108</v>
      </c>
      <c r="E1158" t="s">
        <v>720</v>
      </c>
      <c r="F1158">
        <v>5239</v>
      </c>
      <c r="G1158" s="1">
        <v>44537</v>
      </c>
      <c r="H1158" s="1">
        <v>43784</v>
      </c>
      <c r="I1158" s="1">
        <v>44226</v>
      </c>
      <c r="J1158" t="s">
        <v>93</v>
      </c>
      <c r="N1158" t="s">
        <v>52</v>
      </c>
      <c r="O1158" t="s">
        <v>40</v>
      </c>
      <c r="P1158" t="s">
        <v>88</v>
      </c>
      <c r="Q1158" t="s">
        <v>1437</v>
      </c>
      <c r="R1158" t="s">
        <v>63</v>
      </c>
      <c r="S1158" t="s">
        <v>86</v>
      </c>
      <c r="T1158" t="s">
        <v>64</v>
      </c>
      <c r="U1158">
        <v>1</v>
      </c>
      <c r="V1158" t="s">
        <v>49</v>
      </c>
      <c r="W1158" t="s">
        <v>42</v>
      </c>
      <c r="X1158" t="s">
        <v>49</v>
      </c>
      <c r="Y1158" t="s">
        <v>42</v>
      </c>
      <c r="Z1158" t="s">
        <v>83</v>
      </c>
      <c r="AB1158" t="s">
        <v>73</v>
      </c>
      <c r="AC1158" t="s">
        <v>74</v>
      </c>
      <c r="AD1158" t="s">
        <v>46</v>
      </c>
      <c r="AE1158">
        <v>2019</v>
      </c>
      <c r="AF1158" t="s">
        <v>47</v>
      </c>
      <c r="AG1158" t="s">
        <v>48</v>
      </c>
      <c r="AH1158" t="s">
        <v>49</v>
      </c>
      <c r="AI1158">
        <v>311</v>
      </c>
    </row>
    <row r="1159" spans="1:35" hidden="1" x14ac:dyDescent="0.25">
      <c r="A1159" t="s">
        <v>34</v>
      </c>
      <c r="B1159" t="s">
        <v>35</v>
      </c>
      <c r="C1159" t="s">
        <v>731</v>
      </c>
      <c r="D1159">
        <v>18095094</v>
      </c>
      <c r="E1159" t="s">
        <v>732</v>
      </c>
      <c r="F1159">
        <v>2621</v>
      </c>
      <c r="G1159" s="1">
        <v>44447</v>
      </c>
      <c r="H1159" s="1"/>
      <c r="I1159" s="1">
        <v>43808</v>
      </c>
      <c r="J1159" t="s">
        <v>93</v>
      </c>
      <c r="K1159" s="2" t="s">
        <v>111</v>
      </c>
      <c r="L1159" t="s">
        <v>86</v>
      </c>
      <c r="N1159" t="s">
        <v>52</v>
      </c>
      <c r="O1159" t="s">
        <v>53</v>
      </c>
      <c r="P1159" t="s">
        <v>88</v>
      </c>
      <c r="Q1159" t="s">
        <v>1437</v>
      </c>
      <c r="R1159" t="s">
        <v>63</v>
      </c>
      <c r="S1159" t="s">
        <v>479</v>
      </c>
      <c r="T1159" t="s">
        <v>64</v>
      </c>
      <c r="U1159">
        <v>1</v>
      </c>
      <c r="V1159" t="s">
        <v>49</v>
      </c>
      <c r="W1159" t="s">
        <v>42</v>
      </c>
      <c r="X1159" t="s">
        <v>49</v>
      </c>
      <c r="Y1159" t="s">
        <v>42</v>
      </c>
      <c r="Z1159" t="s">
        <v>83</v>
      </c>
      <c r="AB1159" t="s">
        <v>73</v>
      </c>
      <c r="AC1159" t="s">
        <v>74</v>
      </c>
      <c r="AD1159" t="s">
        <v>46</v>
      </c>
      <c r="AE1159">
        <v>2019</v>
      </c>
      <c r="AF1159" t="s">
        <v>47</v>
      </c>
      <c r="AG1159" t="s">
        <v>48</v>
      </c>
      <c r="AH1159" t="s">
        <v>49</v>
      </c>
      <c r="AI1159">
        <v>639</v>
      </c>
    </row>
    <row r="1160" spans="1:35" hidden="1" x14ac:dyDescent="0.25">
      <c r="A1160" t="s">
        <v>34</v>
      </c>
      <c r="B1160" t="s">
        <v>35</v>
      </c>
      <c r="C1160" t="s">
        <v>418</v>
      </c>
      <c r="D1160">
        <v>18095141</v>
      </c>
      <c r="E1160" t="s">
        <v>419</v>
      </c>
      <c r="F1160">
        <v>6409</v>
      </c>
      <c r="G1160" s="1">
        <v>44305</v>
      </c>
      <c r="H1160" s="1"/>
      <c r="I1160" s="1">
        <v>44092</v>
      </c>
      <c r="J1160" t="s">
        <v>51</v>
      </c>
      <c r="N1160" t="s">
        <v>52</v>
      </c>
      <c r="O1160" t="s">
        <v>40</v>
      </c>
      <c r="P1160" t="s">
        <v>266</v>
      </c>
      <c r="Q1160" t="s">
        <v>1437</v>
      </c>
      <c r="R1160" t="s">
        <v>81</v>
      </c>
      <c r="S1160" t="s">
        <v>81</v>
      </c>
      <c r="T1160" t="s">
        <v>81</v>
      </c>
      <c r="U1160">
        <v>1</v>
      </c>
      <c r="V1160" t="s">
        <v>42</v>
      </c>
      <c r="W1160" t="s">
        <v>42</v>
      </c>
      <c r="X1160" t="s">
        <v>42</v>
      </c>
      <c r="Y1160" t="s">
        <v>42</v>
      </c>
      <c r="AB1160" t="s">
        <v>48</v>
      </c>
      <c r="AC1160" t="s">
        <v>58</v>
      </c>
      <c r="AD1160" t="s">
        <v>46</v>
      </c>
      <c r="AE1160">
        <v>2019</v>
      </c>
      <c r="AF1160" t="s">
        <v>47</v>
      </c>
      <c r="AG1160" t="s">
        <v>48</v>
      </c>
      <c r="AH1160" t="s">
        <v>49</v>
      </c>
      <c r="AI1160">
        <v>213</v>
      </c>
    </row>
    <row r="1161" spans="1:35" hidden="1" x14ac:dyDescent="0.25">
      <c r="A1161" t="s">
        <v>34</v>
      </c>
      <c r="B1161" t="s">
        <v>35</v>
      </c>
      <c r="C1161" t="s">
        <v>902</v>
      </c>
      <c r="D1161">
        <v>19075040</v>
      </c>
      <c r="E1161" t="s">
        <v>423</v>
      </c>
      <c r="F1161">
        <v>16195</v>
      </c>
      <c r="G1161" s="1">
        <v>44305</v>
      </c>
      <c r="H1161" s="1"/>
      <c r="I1161" s="1">
        <v>44035</v>
      </c>
      <c r="J1161" t="s">
        <v>69</v>
      </c>
      <c r="N1161" t="s">
        <v>52</v>
      </c>
      <c r="O1161" t="s">
        <v>53</v>
      </c>
      <c r="P1161" t="s">
        <v>127</v>
      </c>
      <c r="Q1161" t="s">
        <v>1437</v>
      </c>
      <c r="R1161" t="s">
        <v>63</v>
      </c>
      <c r="S1161" t="s">
        <v>245</v>
      </c>
      <c r="T1161" t="s">
        <v>67</v>
      </c>
      <c r="U1161">
        <v>1</v>
      </c>
      <c r="V1161" t="s">
        <v>42</v>
      </c>
      <c r="W1161" t="s">
        <v>42</v>
      </c>
      <c r="X1161" t="s">
        <v>42</v>
      </c>
      <c r="Y1161" t="s">
        <v>42</v>
      </c>
      <c r="AB1161" t="s">
        <v>73</v>
      </c>
      <c r="AC1161" t="s">
        <v>74</v>
      </c>
      <c r="AD1161" t="s">
        <v>46</v>
      </c>
      <c r="AE1161">
        <v>2019</v>
      </c>
      <c r="AF1161" t="s">
        <v>47</v>
      </c>
      <c r="AG1161" t="s">
        <v>48</v>
      </c>
      <c r="AH1161" t="s">
        <v>49</v>
      </c>
      <c r="AI1161">
        <v>270</v>
      </c>
    </row>
    <row r="1162" spans="1:35" hidden="1" x14ac:dyDescent="0.25">
      <c r="A1162" t="s">
        <v>34</v>
      </c>
      <c r="B1162" t="s">
        <v>35</v>
      </c>
      <c r="C1162" t="s">
        <v>155</v>
      </c>
      <c r="D1162">
        <v>18095117</v>
      </c>
      <c r="E1162" t="s">
        <v>156</v>
      </c>
      <c r="F1162">
        <v>20431</v>
      </c>
      <c r="G1162" s="1">
        <v>44305</v>
      </c>
      <c r="H1162" s="1"/>
      <c r="I1162" s="1">
        <v>43808</v>
      </c>
      <c r="J1162" t="s">
        <v>516</v>
      </c>
      <c r="N1162" t="s">
        <v>52</v>
      </c>
      <c r="O1162" t="s">
        <v>40</v>
      </c>
      <c r="P1162" t="s">
        <v>157</v>
      </c>
      <c r="Q1162" t="s">
        <v>1437</v>
      </c>
      <c r="R1162" t="s">
        <v>142</v>
      </c>
      <c r="S1162" t="s">
        <v>142</v>
      </c>
      <c r="T1162" t="s">
        <v>44</v>
      </c>
      <c r="U1162">
        <v>1</v>
      </c>
      <c r="V1162" t="s">
        <v>42</v>
      </c>
      <c r="W1162" t="s">
        <v>42</v>
      </c>
      <c r="X1162" t="s">
        <v>42</v>
      </c>
      <c r="Y1162" t="s">
        <v>42</v>
      </c>
      <c r="AB1162" t="s">
        <v>48</v>
      </c>
      <c r="AC1162" t="s">
        <v>58</v>
      </c>
      <c r="AD1162" t="s">
        <v>46</v>
      </c>
      <c r="AE1162">
        <v>2019</v>
      </c>
      <c r="AF1162" t="s">
        <v>47</v>
      </c>
      <c r="AG1162" t="s">
        <v>48</v>
      </c>
      <c r="AH1162" t="s">
        <v>49</v>
      </c>
      <c r="AI1162">
        <v>497</v>
      </c>
    </row>
    <row r="1163" spans="1:35" hidden="1" x14ac:dyDescent="0.25">
      <c r="A1163" t="s">
        <v>34</v>
      </c>
      <c r="B1163" t="s">
        <v>35</v>
      </c>
      <c r="C1163" t="s">
        <v>155</v>
      </c>
      <c r="D1163">
        <v>18095117</v>
      </c>
      <c r="E1163" t="s">
        <v>156</v>
      </c>
      <c r="F1163">
        <v>20431</v>
      </c>
      <c r="G1163" s="1">
        <v>44305</v>
      </c>
      <c r="H1163" s="1"/>
      <c r="I1163" s="1">
        <v>43808</v>
      </c>
      <c r="J1163" t="s">
        <v>516</v>
      </c>
      <c r="N1163" t="s">
        <v>52</v>
      </c>
      <c r="O1163" t="s">
        <v>40</v>
      </c>
      <c r="P1163" t="s">
        <v>157</v>
      </c>
      <c r="Q1163" t="s">
        <v>1437</v>
      </c>
      <c r="R1163" t="s">
        <v>63</v>
      </c>
      <c r="S1163" t="s">
        <v>375</v>
      </c>
      <c r="T1163" t="s">
        <v>64</v>
      </c>
      <c r="U1163">
        <v>1</v>
      </c>
      <c r="V1163" t="s">
        <v>49</v>
      </c>
      <c r="W1163" t="s">
        <v>42</v>
      </c>
      <c r="X1163" t="s">
        <v>49</v>
      </c>
      <c r="Y1163" t="s">
        <v>42</v>
      </c>
      <c r="Z1163" t="s">
        <v>83</v>
      </c>
      <c r="AB1163" t="s">
        <v>48</v>
      </c>
      <c r="AC1163" t="s">
        <v>58</v>
      </c>
      <c r="AD1163" t="s">
        <v>46</v>
      </c>
      <c r="AE1163">
        <v>2019</v>
      </c>
      <c r="AF1163" t="s">
        <v>47</v>
      </c>
      <c r="AG1163" t="s">
        <v>48</v>
      </c>
      <c r="AH1163" t="s">
        <v>49</v>
      </c>
      <c r="AI1163">
        <v>497</v>
      </c>
    </row>
    <row r="1164" spans="1:35" hidden="1" x14ac:dyDescent="0.25">
      <c r="A1164" t="s">
        <v>34</v>
      </c>
      <c r="B1164" t="s">
        <v>35</v>
      </c>
      <c r="C1164" t="s">
        <v>155</v>
      </c>
      <c r="D1164">
        <v>18095117</v>
      </c>
      <c r="E1164" t="s">
        <v>156</v>
      </c>
      <c r="F1164">
        <v>20431</v>
      </c>
      <c r="G1164" s="1">
        <v>44305</v>
      </c>
      <c r="H1164" s="1"/>
      <c r="I1164" s="1">
        <v>43808</v>
      </c>
      <c r="J1164" t="s">
        <v>516</v>
      </c>
      <c r="N1164" t="s">
        <v>52</v>
      </c>
      <c r="O1164" t="s">
        <v>40</v>
      </c>
      <c r="P1164" t="s">
        <v>157</v>
      </c>
      <c r="Q1164" t="s">
        <v>1437</v>
      </c>
      <c r="R1164" t="s">
        <v>63</v>
      </c>
      <c r="S1164" t="s">
        <v>343</v>
      </c>
      <c r="T1164" t="s">
        <v>81</v>
      </c>
      <c r="U1164">
        <v>1</v>
      </c>
      <c r="V1164" t="s">
        <v>42</v>
      </c>
      <c r="W1164" t="s">
        <v>42</v>
      </c>
      <c r="X1164" t="s">
        <v>42</v>
      </c>
      <c r="Y1164" t="s">
        <v>42</v>
      </c>
      <c r="AB1164" t="s">
        <v>48</v>
      </c>
      <c r="AC1164" t="s">
        <v>58</v>
      </c>
      <c r="AD1164" t="s">
        <v>46</v>
      </c>
      <c r="AE1164">
        <v>2019</v>
      </c>
      <c r="AF1164" t="s">
        <v>47</v>
      </c>
      <c r="AG1164" t="s">
        <v>48</v>
      </c>
      <c r="AH1164" t="s">
        <v>49</v>
      </c>
      <c r="AI1164">
        <v>497</v>
      </c>
    </row>
    <row r="1165" spans="1:35" hidden="1" x14ac:dyDescent="0.25">
      <c r="A1165" t="s">
        <v>34</v>
      </c>
      <c r="B1165" t="s">
        <v>35</v>
      </c>
      <c r="C1165" t="s">
        <v>576</v>
      </c>
      <c r="D1165">
        <v>19075184</v>
      </c>
      <c r="E1165" t="s">
        <v>577</v>
      </c>
      <c r="F1165">
        <v>5321</v>
      </c>
      <c r="G1165" s="1">
        <v>44305</v>
      </c>
      <c r="H1165" s="1"/>
      <c r="I1165" s="1">
        <v>44189</v>
      </c>
      <c r="J1165" t="s">
        <v>516</v>
      </c>
      <c r="N1165" t="s">
        <v>52</v>
      </c>
      <c r="O1165" t="s">
        <v>40</v>
      </c>
      <c r="P1165" t="s">
        <v>157</v>
      </c>
      <c r="Q1165" t="s">
        <v>1437</v>
      </c>
      <c r="R1165" t="s">
        <v>1073</v>
      </c>
      <c r="S1165" t="s">
        <v>1073</v>
      </c>
      <c r="T1165" t="s">
        <v>44</v>
      </c>
      <c r="U1165">
        <v>1</v>
      </c>
      <c r="V1165" t="s">
        <v>42</v>
      </c>
      <c r="W1165" t="s">
        <v>42</v>
      </c>
      <c r="X1165" t="s">
        <v>42</v>
      </c>
      <c r="Y1165" t="s">
        <v>42</v>
      </c>
      <c r="AB1165" t="s">
        <v>48</v>
      </c>
      <c r="AC1165" t="s">
        <v>58</v>
      </c>
      <c r="AD1165" t="s">
        <v>46</v>
      </c>
      <c r="AE1165">
        <v>2019</v>
      </c>
      <c r="AF1165" t="s">
        <v>47</v>
      </c>
      <c r="AG1165" t="s">
        <v>48</v>
      </c>
      <c r="AH1165" t="s">
        <v>49</v>
      </c>
      <c r="AI1165">
        <v>116</v>
      </c>
    </row>
    <row r="1166" spans="1:35" hidden="1" x14ac:dyDescent="0.25">
      <c r="A1166" t="s">
        <v>34</v>
      </c>
      <c r="B1166" t="s">
        <v>35</v>
      </c>
      <c r="C1166" t="s">
        <v>91</v>
      </c>
      <c r="D1166">
        <v>18095130</v>
      </c>
      <c r="E1166" t="s">
        <v>92</v>
      </c>
      <c r="F1166">
        <v>35297</v>
      </c>
      <c r="G1166" s="1">
        <v>44659</v>
      </c>
      <c r="H1166" s="1"/>
      <c r="I1166" s="1">
        <v>43721</v>
      </c>
      <c r="J1166" t="s">
        <v>69</v>
      </c>
      <c r="N1166" t="s">
        <v>39</v>
      </c>
      <c r="O1166" t="s">
        <v>40</v>
      </c>
      <c r="P1166" t="s">
        <v>41</v>
      </c>
      <c r="Q1166" t="s">
        <v>1437</v>
      </c>
      <c r="R1166" t="s">
        <v>63</v>
      </c>
      <c r="S1166" t="s">
        <v>1130</v>
      </c>
      <c r="T1166" t="s">
        <v>67</v>
      </c>
      <c r="U1166">
        <v>1</v>
      </c>
      <c r="V1166" t="s">
        <v>42</v>
      </c>
      <c r="W1166" t="s">
        <v>42</v>
      </c>
      <c r="X1166" t="s">
        <v>42</v>
      </c>
      <c r="Y1166" t="s">
        <v>42</v>
      </c>
      <c r="AB1166" t="s">
        <v>73</v>
      </c>
      <c r="AC1166" t="s">
        <v>74</v>
      </c>
      <c r="AD1166" t="s">
        <v>46</v>
      </c>
      <c r="AE1166">
        <v>2019</v>
      </c>
      <c r="AF1166" t="s">
        <v>47</v>
      </c>
      <c r="AG1166" t="s">
        <v>48</v>
      </c>
      <c r="AH1166" t="s">
        <v>49</v>
      </c>
      <c r="AI1166">
        <v>938</v>
      </c>
    </row>
    <row r="1167" spans="1:35" hidden="1" x14ac:dyDescent="0.25">
      <c r="A1167" t="s">
        <v>34</v>
      </c>
      <c r="B1167" t="s">
        <v>35</v>
      </c>
      <c r="C1167" t="s">
        <v>615</v>
      </c>
      <c r="D1167">
        <v>18095133</v>
      </c>
      <c r="E1167" t="s">
        <v>616</v>
      </c>
      <c r="F1167">
        <v>6756</v>
      </c>
      <c r="G1167" s="1">
        <v>44301</v>
      </c>
      <c r="H1167" s="1"/>
      <c r="I1167" s="1">
        <v>43734</v>
      </c>
      <c r="J1167" t="s">
        <v>51</v>
      </c>
      <c r="N1167" t="s">
        <v>39</v>
      </c>
      <c r="O1167" t="s">
        <v>40</v>
      </c>
      <c r="Q1167" t="s">
        <v>1437</v>
      </c>
      <c r="R1167" t="s">
        <v>545</v>
      </c>
      <c r="S1167" t="s">
        <v>545</v>
      </c>
      <c r="T1167" t="s">
        <v>545</v>
      </c>
      <c r="U1167">
        <v>1</v>
      </c>
      <c r="V1167" t="s">
        <v>42</v>
      </c>
      <c r="W1167" t="s">
        <v>42</v>
      </c>
      <c r="X1167" t="s">
        <v>42</v>
      </c>
      <c r="Y1167" t="s">
        <v>42</v>
      </c>
      <c r="AB1167" t="s">
        <v>48</v>
      </c>
      <c r="AC1167" t="s">
        <v>58</v>
      </c>
      <c r="AD1167" t="s">
        <v>46</v>
      </c>
      <c r="AE1167">
        <v>2019</v>
      </c>
      <c r="AF1167" t="s">
        <v>47</v>
      </c>
      <c r="AG1167" t="s">
        <v>48</v>
      </c>
      <c r="AH1167" t="s">
        <v>49</v>
      </c>
      <c r="AI1167">
        <v>567</v>
      </c>
    </row>
    <row r="1168" spans="1:35" hidden="1" x14ac:dyDescent="0.25">
      <c r="A1168" t="s">
        <v>34</v>
      </c>
      <c r="B1168" t="s">
        <v>35</v>
      </c>
      <c r="C1168" t="s">
        <v>379</v>
      </c>
      <c r="D1168">
        <v>19075084</v>
      </c>
      <c r="E1168" t="s">
        <v>380</v>
      </c>
      <c r="F1168">
        <v>17667</v>
      </c>
      <c r="G1168" s="7">
        <v>44301</v>
      </c>
      <c r="H1168" s="1"/>
      <c r="I1168" s="1">
        <v>43804</v>
      </c>
      <c r="J1168" t="s">
        <v>51</v>
      </c>
      <c r="N1168" t="s">
        <v>52</v>
      </c>
      <c r="O1168" t="s">
        <v>40</v>
      </c>
      <c r="P1168" t="s">
        <v>127</v>
      </c>
      <c r="Q1168" t="s">
        <v>1437</v>
      </c>
      <c r="R1168" t="s">
        <v>81</v>
      </c>
      <c r="S1168" t="s">
        <v>81</v>
      </c>
      <c r="T1168" t="s">
        <v>81</v>
      </c>
      <c r="U1168">
        <v>1</v>
      </c>
      <c r="V1168" t="s">
        <v>42</v>
      </c>
      <c r="W1168" t="s">
        <v>42</v>
      </c>
      <c r="X1168" t="s">
        <v>42</v>
      </c>
      <c r="Y1168" t="s">
        <v>42</v>
      </c>
      <c r="AB1168" t="s">
        <v>48</v>
      </c>
      <c r="AC1168" t="s">
        <v>58</v>
      </c>
      <c r="AD1168" t="s">
        <v>46</v>
      </c>
      <c r="AE1168">
        <v>2019</v>
      </c>
      <c r="AF1168" t="s">
        <v>47</v>
      </c>
      <c r="AG1168" t="s">
        <v>48</v>
      </c>
      <c r="AH1168" t="s">
        <v>49</v>
      </c>
      <c r="AI1168">
        <v>497</v>
      </c>
    </row>
    <row r="1169" spans="1:35" hidden="1" x14ac:dyDescent="0.25">
      <c r="A1169" t="s">
        <v>34</v>
      </c>
      <c r="B1169" t="s">
        <v>35</v>
      </c>
      <c r="C1169" t="s">
        <v>1019</v>
      </c>
      <c r="D1169">
        <v>19075207</v>
      </c>
      <c r="E1169" t="s">
        <v>1020</v>
      </c>
      <c r="F1169">
        <v>18632</v>
      </c>
      <c r="G1169" s="1">
        <v>44300</v>
      </c>
      <c r="H1169" s="1"/>
      <c r="I1169" s="1">
        <v>43808</v>
      </c>
      <c r="J1169" t="s">
        <v>93</v>
      </c>
      <c r="N1169" t="s">
        <v>52</v>
      </c>
      <c r="O1169" t="s">
        <v>53</v>
      </c>
      <c r="P1169" t="s">
        <v>127</v>
      </c>
      <c r="Q1169" t="s">
        <v>1437</v>
      </c>
      <c r="R1169" t="s">
        <v>63</v>
      </c>
      <c r="S1169" t="s">
        <v>651</v>
      </c>
      <c r="T1169" t="s">
        <v>260</v>
      </c>
      <c r="U1169">
        <v>1</v>
      </c>
      <c r="V1169" t="s">
        <v>42</v>
      </c>
      <c r="W1169" t="s">
        <v>42</v>
      </c>
      <c r="X1169" t="s">
        <v>42</v>
      </c>
      <c r="Y1169" t="s">
        <v>42</v>
      </c>
      <c r="AB1169" t="s">
        <v>73</v>
      </c>
      <c r="AC1169" t="s">
        <v>74</v>
      </c>
      <c r="AD1169" t="s">
        <v>46</v>
      </c>
      <c r="AE1169">
        <v>2019</v>
      </c>
      <c r="AF1169" t="s">
        <v>47</v>
      </c>
      <c r="AG1169" t="s">
        <v>48</v>
      </c>
      <c r="AH1169" t="s">
        <v>49</v>
      </c>
      <c r="AI1169">
        <v>492</v>
      </c>
    </row>
    <row r="1170" spans="1:35" hidden="1" x14ac:dyDescent="0.25">
      <c r="A1170" t="s">
        <v>34</v>
      </c>
      <c r="B1170" t="s">
        <v>35</v>
      </c>
      <c r="C1170" t="s">
        <v>1019</v>
      </c>
      <c r="D1170">
        <v>19075207</v>
      </c>
      <c r="E1170" t="s">
        <v>1020</v>
      </c>
      <c r="F1170">
        <v>18632</v>
      </c>
      <c r="G1170" s="1">
        <v>44300</v>
      </c>
      <c r="H1170" s="1"/>
      <c r="I1170" s="1">
        <v>43808</v>
      </c>
      <c r="J1170" t="s">
        <v>93</v>
      </c>
      <c r="N1170" t="s">
        <v>52</v>
      </c>
      <c r="O1170" t="s">
        <v>53</v>
      </c>
      <c r="P1170" t="s">
        <v>127</v>
      </c>
      <c r="Q1170" t="s">
        <v>1437</v>
      </c>
      <c r="R1170" t="s">
        <v>63</v>
      </c>
      <c r="S1170" t="s">
        <v>841</v>
      </c>
      <c r="T1170" t="s">
        <v>151</v>
      </c>
      <c r="U1170">
        <v>1</v>
      </c>
      <c r="V1170" t="s">
        <v>42</v>
      </c>
      <c r="W1170" t="s">
        <v>42</v>
      </c>
      <c r="X1170" t="s">
        <v>42</v>
      </c>
      <c r="Y1170" t="s">
        <v>42</v>
      </c>
      <c r="AB1170" t="s">
        <v>73</v>
      </c>
      <c r="AC1170" t="s">
        <v>74</v>
      </c>
      <c r="AD1170" t="s">
        <v>46</v>
      </c>
      <c r="AE1170">
        <v>2019</v>
      </c>
      <c r="AF1170" t="s">
        <v>47</v>
      </c>
      <c r="AG1170" t="s">
        <v>48</v>
      </c>
      <c r="AH1170" t="s">
        <v>49</v>
      </c>
      <c r="AI1170">
        <v>492</v>
      </c>
    </row>
    <row r="1171" spans="1:35" hidden="1" x14ac:dyDescent="0.25">
      <c r="A1171" t="s">
        <v>34</v>
      </c>
      <c r="B1171" t="s">
        <v>35</v>
      </c>
      <c r="C1171" t="s">
        <v>284</v>
      </c>
      <c r="D1171">
        <v>19075164</v>
      </c>
      <c r="E1171" t="s">
        <v>285</v>
      </c>
      <c r="F1171">
        <v>26270</v>
      </c>
      <c r="G1171" s="1">
        <v>44299</v>
      </c>
      <c r="H1171" s="1"/>
      <c r="I1171" s="1">
        <v>43818</v>
      </c>
      <c r="J1171" t="s">
        <v>51</v>
      </c>
      <c r="N1171" t="s">
        <v>52</v>
      </c>
      <c r="O1171" t="s">
        <v>40</v>
      </c>
      <c r="P1171" t="s">
        <v>236</v>
      </c>
      <c r="Q1171" t="s">
        <v>1437</v>
      </c>
      <c r="R1171" t="s">
        <v>81</v>
      </c>
      <c r="S1171" t="s">
        <v>81</v>
      </c>
      <c r="T1171" t="s">
        <v>81</v>
      </c>
      <c r="U1171">
        <v>1</v>
      </c>
      <c r="V1171" t="s">
        <v>42</v>
      </c>
      <c r="W1171" t="s">
        <v>42</v>
      </c>
      <c r="X1171" t="s">
        <v>42</v>
      </c>
      <c r="Y1171" t="s">
        <v>42</v>
      </c>
      <c r="AB1171" t="s">
        <v>48</v>
      </c>
      <c r="AC1171" t="s">
        <v>58</v>
      </c>
      <c r="AD1171" t="s">
        <v>46</v>
      </c>
      <c r="AE1171">
        <v>2019</v>
      </c>
      <c r="AF1171" t="s">
        <v>47</v>
      </c>
      <c r="AG1171" t="s">
        <v>48</v>
      </c>
      <c r="AH1171" t="s">
        <v>49</v>
      </c>
      <c r="AI1171">
        <v>481</v>
      </c>
    </row>
    <row r="1172" spans="1:35" s="18" customFormat="1" hidden="1" x14ac:dyDescent="0.25">
      <c r="A1172" s="18" t="s">
        <v>34</v>
      </c>
      <c r="B1172" s="18" t="s">
        <v>35</v>
      </c>
      <c r="C1172" s="18" t="s">
        <v>284</v>
      </c>
      <c r="D1172" s="18">
        <v>19075164</v>
      </c>
      <c r="E1172" s="18" t="s">
        <v>285</v>
      </c>
      <c r="F1172" s="18">
        <v>26270</v>
      </c>
      <c r="G1172" s="19">
        <v>44299</v>
      </c>
      <c r="H1172" s="19"/>
      <c r="I1172" s="19">
        <v>43818</v>
      </c>
      <c r="J1172" s="18" t="s">
        <v>51</v>
      </c>
      <c r="K1172" s="20" t="s">
        <v>125</v>
      </c>
      <c r="L1172" s="18" t="s">
        <v>126</v>
      </c>
      <c r="M1172" s="18">
        <v>1</v>
      </c>
      <c r="N1172" s="18" t="s">
        <v>52</v>
      </c>
      <c r="O1172" s="18" t="s">
        <v>53</v>
      </c>
      <c r="P1172" s="18" t="s">
        <v>236</v>
      </c>
      <c r="Q1172" t="s">
        <v>1437</v>
      </c>
      <c r="R1172" s="18" t="s">
        <v>63</v>
      </c>
      <c r="S1172" s="18" t="s">
        <v>126</v>
      </c>
      <c r="T1172" s="18" t="s">
        <v>64</v>
      </c>
      <c r="U1172" s="18">
        <v>1</v>
      </c>
      <c r="V1172" s="18" t="s">
        <v>49</v>
      </c>
      <c r="W1172" s="18" t="s">
        <v>49</v>
      </c>
      <c r="X1172" s="18" t="s">
        <v>42</v>
      </c>
      <c r="Y1172" s="18" t="s">
        <v>42</v>
      </c>
      <c r="Z1172" s="18" t="s">
        <v>65</v>
      </c>
      <c r="AB1172" s="18" t="s">
        <v>48</v>
      </c>
      <c r="AC1172" s="18" t="s">
        <v>58</v>
      </c>
      <c r="AD1172" s="18" t="s">
        <v>46</v>
      </c>
      <c r="AE1172" s="18">
        <v>2019</v>
      </c>
      <c r="AF1172" s="18" t="s">
        <v>47</v>
      </c>
      <c r="AG1172" s="18" t="s">
        <v>48</v>
      </c>
      <c r="AH1172" s="18" t="s">
        <v>49</v>
      </c>
      <c r="AI1172" s="18">
        <v>481</v>
      </c>
    </row>
    <row r="1173" spans="1:35" hidden="1" x14ac:dyDescent="0.25">
      <c r="A1173" t="s">
        <v>34</v>
      </c>
      <c r="B1173" t="s">
        <v>35</v>
      </c>
      <c r="C1173" t="s">
        <v>207</v>
      </c>
      <c r="D1173">
        <v>19075202</v>
      </c>
      <c r="E1173" t="s">
        <v>208</v>
      </c>
      <c r="G1173" s="1">
        <v>44299</v>
      </c>
      <c r="H1173" s="1"/>
      <c r="I1173" s="1">
        <v>43899</v>
      </c>
      <c r="J1173" t="s">
        <v>51</v>
      </c>
      <c r="K1173" s="2" t="s">
        <v>209</v>
      </c>
      <c r="L1173" t="s">
        <v>210</v>
      </c>
      <c r="M1173">
        <v>2</v>
      </c>
      <c r="N1173" t="s">
        <v>52</v>
      </c>
      <c r="O1173" t="s">
        <v>53</v>
      </c>
      <c r="P1173" t="s">
        <v>211</v>
      </c>
      <c r="Q1173" t="s">
        <v>1437</v>
      </c>
      <c r="R1173" t="s">
        <v>63</v>
      </c>
      <c r="S1173" t="s">
        <v>210</v>
      </c>
      <c r="T1173" t="s">
        <v>64</v>
      </c>
      <c r="U1173">
        <v>1</v>
      </c>
      <c r="V1173" t="s">
        <v>49</v>
      </c>
      <c r="W1173" t="s">
        <v>49</v>
      </c>
      <c r="X1173" t="s">
        <v>42</v>
      </c>
      <c r="Y1173" t="s">
        <v>42</v>
      </c>
      <c r="Z1173" t="s">
        <v>65</v>
      </c>
      <c r="AB1173" t="s">
        <v>48</v>
      </c>
      <c r="AC1173" t="s">
        <v>58</v>
      </c>
      <c r="AD1173" t="s">
        <v>46</v>
      </c>
      <c r="AE1173">
        <v>2019</v>
      </c>
      <c r="AF1173" t="s">
        <v>47</v>
      </c>
      <c r="AG1173" t="s">
        <v>48</v>
      </c>
      <c r="AH1173" t="s">
        <v>49</v>
      </c>
      <c r="AI1173">
        <v>400</v>
      </c>
    </row>
    <row r="1174" spans="1:35" hidden="1" x14ac:dyDescent="0.25">
      <c r="A1174" t="s">
        <v>34</v>
      </c>
      <c r="B1174" t="s">
        <v>35</v>
      </c>
      <c r="C1174" t="s">
        <v>618</v>
      </c>
      <c r="D1174">
        <v>19075217</v>
      </c>
      <c r="E1174" t="s">
        <v>619</v>
      </c>
      <c r="F1174">
        <v>5565</v>
      </c>
      <c r="G1174" s="1">
        <v>44298</v>
      </c>
      <c r="H1174" s="1"/>
      <c r="I1174" s="1">
        <v>44182</v>
      </c>
      <c r="J1174" t="s">
        <v>51</v>
      </c>
      <c r="N1174" t="s">
        <v>52</v>
      </c>
      <c r="O1174" t="s">
        <v>40</v>
      </c>
      <c r="P1174" t="s">
        <v>391</v>
      </c>
      <c r="Q1174" t="s">
        <v>1437</v>
      </c>
      <c r="R1174" t="s">
        <v>246</v>
      </c>
      <c r="S1174" t="s">
        <v>246</v>
      </c>
      <c r="T1174" t="s">
        <v>44</v>
      </c>
      <c r="U1174">
        <v>1</v>
      </c>
      <c r="V1174" t="s">
        <v>42</v>
      </c>
      <c r="W1174" t="s">
        <v>42</v>
      </c>
      <c r="X1174" t="s">
        <v>42</v>
      </c>
      <c r="Y1174" t="s">
        <v>42</v>
      </c>
      <c r="AB1174" t="s">
        <v>48</v>
      </c>
      <c r="AC1174" t="s">
        <v>58</v>
      </c>
      <c r="AD1174" t="s">
        <v>46</v>
      </c>
      <c r="AE1174">
        <v>2019</v>
      </c>
      <c r="AF1174" t="s">
        <v>47</v>
      </c>
      <c r="AG1174" t="s">
        <v>48</v>
      </c>
      <c r="AH1174" t="s">
        <v>49</v>
      </c>
      <c r="AI1174">
        <v>116</v>
      </c>
    </row>
    <row r="1175" spans="1:35" hidden="1" x14ac:dyDescent="0.25">
      <c r="A1175" t="s">
        <v>34</v>
      </c>
      <c r="B1175" t="s">
        <v>35</v>
      </c>
      <c r="C1175" t="s">
        <v>295</v>
      </c>
      <c r="D1175">
        <v>18095127</v>
      </c>
      <c r="E1175" t="s">
        <v>296</v>
      </c>
      <c r="F1175">
        <v>25024</v>
      </c>
      <c r="G1175" s="1">
        <v>44296</v>
      </c>
      <c r="H1175" s="1"/>
      <c r="I1175" s="1">
        <v>43721</v>
      </c>
      <c r="J1175" t="s">
        <v>940</v>
      </c>
      <c r="N1175" t="s">
        <v>39</v>
      </c>
      <c r="O1175" t="s">
        <v>40</v>
      </c>
      <c r="P1175" t="s">
        <v>41</v>
      </c>
      <c r="Q1175" t="s">
        <v>1437</v>
      </c>
      <c r="R1175" t="s">
        <v>117</v>
      </c>
      <c r="S1175" t="s">
        <v>117</v>
      </c>
      <c r="T1175" t="s">
        <v>44</v>
      </c>
      <c r="U1175">
        <v>1</v>
      </c>
      <c r="V1175" t="s">
        <v>42</v>
      </c>
      <c r="W1175" t="s">
        <v>42</v>
      </c>
      <c r="X1175" t="s">
        <v>42</v>
      </c>
      <c r="Y1175" t="s">
        <v>42</v>
      </c>
      <c r="AB1175" t="s">
        <v>73</v>
      </c>
      <c r="AC1175" t="s">
        <v>74</v>
      </c>
      <c r="AD1175" t="s">
        <v>46</v>
      </c>
      <c r="AE1175">
        <v>2019</v>
      </c>
      <c r="AF1175" t="s">
        <v>47</v>
      </c>
      <c r="AG1175" t="s">
        <v>48</v>
      </c>
      <c r="AH1175" t="s">
        <v>49</v>
      </c>
      <c r="AI1175">
        <v>575</v>
      </c>
    </row>
    <row r="1176" spans="1:35" hidden="1" x14ac:dyDescent="0.25">
      <c r="A1176" t="s">
        <v>34</v>
      </c>
      <c r="B1176" t="s">
        <v>35</v>
      </c>
      <c r="C1176" t="s">
        <v>295</v>
      </c>
      <c r="D1176">
        <v>18095127</v>
      </c>
      <c r="E1176" t="s">
        <v>296</v>
      </c>
      <c r="F1176">
        <v>25024</v>
      </c>
      <c r="G1176" s="1">
        <v>44296</v>
      </c>
      <c r="H1176" s="1"/>
      <c r="I1176" s="1">
        <v>43721</v>
      </c>
      <c r="J1176" t="s">
        <v>940</v>
      </c>
      <c r="N1176" t="s">
        <v>39</v>
      </c>
      <c r="O1176" t="s">
        <v>40</v>
      </c>
      <c r="P1176" t="s">
        <v>41</v>
      </c>
      <c r="Q1176" t="s">
        <v>1437</v>
      </c>
      <c r="R1176" t="s">
        <v>63</v>
      </c>
      <c r="S1176" t="s">
        <v>1131</v>
      </c>
      <c r="T1176" t="s">
        <v>67</v>
      </c>
      <c r="U1176">
        <v>1</v>
      </c>
      <c r="V1176" t="s">
        <v>42</v>
      </c>
      <c r="W1176" t="s">
        <v>42</v>
      </c>
      <c r="X1176" t="s">
        <v>42</v>
      </c>
      <c r="Y1176" t="s">
        <v>42</v>
      </c>
      <c r="AB1176" t="s">
        <v>73</v>
      </c>
      <c r="AC1176" t="s">
        <v>74</v>
      </c>
      <c r="AD1176" t="s">
        <v>46</v>
      </c>
      <c r="AE1176">
        <v>2019</v>
      </c>
      <c r="AF1176" t="s">
        <v>47</v>
      </c>
      <c r="AG1176" t="s">
        <v>48</v>
      </c>
      <c r="AH1176" t="s">
        <v>49</v>
      </c>
      <c r="AI1176">
        <v>575</v>
      </c>
    </row>
    <row r="1177" spans="1:35" hidden="1" x14ac:dyDescent="0.25">
      <c r="A1177" t="s">
        <v>34</v>
      </c>
      <c r="B1177" t="s">
        <v>35</v>
      </c>
      <c r="C1177" t="s">
        <v>269</v>
      </c>
      <c r="D1177">
        <v>19075305</v>
      </c>
      <c r="E1177" t="s">
        <v>270</v>
      </c>
      <c r="F1177">
        <v>19047</v>
      </c>
      <c r="G1177" s="1">
        <v>44296</v>
      </c>
      <c r="H1177" s="1"/>
      <c r="I1177" s="1">
        <v>43857</v>
      </c>
      <c r="J1177" t="s">
        <v>93</v>
      </c>
      <c r="N1177" t="s">
        <v>52</v>
      </c>
      <c r="O1177" t="s">
        <v>53</v>
      </c>
      <c r="P1177" t="s">
        <v>112</v>
      </c>
      <c r="Q1177" t="s">
        <v>1437</v>
      </c>
      <c r="R1177" t="s">
        <v>63</v>
      </c>
      <c r="S1177" t="s">
        <v>1132</v>
      </c>
      <c r="T1177" t="s">
        <v>64</v>
      </c>
      <c r="U1177">
        <v>1</v>
      </c>
      <c r="V1177" t="s">
        <v>49</v>
      </c>
      <c r="W1177" t="s">
        <v>42</v>
      </c>
      <c r="X1177" t="s">
        <v>49</v>
      </c>
      <c r="Y1177" t="s">
        <v>42</v>
      </c>
      <c r="Z1177" t="s">
        <v>83</v>
      </c>
      <c r="AB1177" t="s">
        <v>73</v>
      </c>
      <c r="AC1177" t="s">
        <v>74</v>
      </c>
      <c r="AD1177" t="s">
        <v>46</v>
      </c>
      <c r="AE1177">
        <v>2019</v>
      </c>
      <c r="AF1177" t="s">
        <v>47</v>
      </c>
      <c r="AG1177" t="s">
        <v>48</v>
      </c>
      <c r="AH1177" t="s">
        <v>49</v>
      </c>
      <c r="AI1177">
        <v>439</v>
      </c>
    </row>
    <row r="1178" spans="1:35" hidden="1" x14ac:dyDescent="0.25">
      <c r="A1178" t="s">
        <v>34</v>
      </c>
      <c r="B1178" t="s">
        <v>35</v>
      </c>
      <c r="C1178" t="s">
        <v>947</v>
      </c>
      <c r="D1178">
        <v>19075068</v>
      </c>
      <c r="E1178" t="s">
        <v>948</v>
      </c>
      <c r="F1178">
        <v>7174</v>
      </c>
      <c r="G1178" s="1">
        <v>44295</v>
      </c>
      <c r="H1178" s="1"/>
      <c r="I1178" s="1">
        <v>44023</v>
      </c>
      <c r="J1178" t="s">
        <v>93</v>
      </c>
      <c r="N1178" t="s">
        <v>52</v>
      </c>
      <c r="O1178" t="s">
        <v>53</v>
      </c>
      <c r="P1178" t="s">
        <v>70</v>
      </c>
      <c r="Q1178" t="s">
        <v>1437</v>
      </c>
      <c r="R1178" t="s">
        <v>63</v>
      </c>
      <c r="S1178" t="s">
        <v>1133</v>
      </c>
      <c r="T1178" t="s">
        <v>90</v>
      </c>
      <c r="U1178">
        <v>1</v>
      </c>
      <c r="V1178" t="s">
        <v>42</v>
      </c>
      <c r="W1178" t="s">
        <v>42</v>
      </c>
      <c r="X1178" t="s">
        <v>42</v>
      </c>
      <c r="Y1178" t="s">
        <v>42</v>
      </c>
      <c r="AB1178" t="s">
        <v>73</v>
      </c>
      <c r="AC1178" t="s">
        <v>74</v>
      </c>
      <c r="AD1178" t="s">
        <v>46</v>
      </c>
      <c r="AE1178">
        <v>2019</v>
      </c>
      <c r="AF1178" t="s">
        <v>47</v>
      </c>
      <c r="AG1178" t="s">
        <v>48</v>
      </c>
      <c r="AH1178" t="s">
        <v>49</v>
      </c>
      <c r="AI1178">
        <v>272</v>
      </c>
    </row>
    <row r="1179" spans="1:35" hidden="1" x14ac:dyDescent="0.25">
      <c r="A1179" t="s">
        <v>34</v>
      </c>
      <c r="B1179" t="s">
        <v>35</v>
      </c>
      <c r="C1179" t="s">
        <v>713</v>
      </c>
      <c r="D1179">
        <v>19075204</v>
      </c>
      <c r="E1179" t="s">
        <v>714</v>
      </c>
      <c r="F1179">
        <v>214</v>
      </c>
      <c r="G1179" s="1">
        <v>43970</v>
      </c>
      <c r="H1179" s="1">
        <v>43784</v>
      </c>
      <c r="I1179" s="1">
        <v>43808</v>
      </c>
      <c r="J1179" t="s">
        <v>1064</v>
      </c>
      <c r="K1179" s="2" t="s">
        <v>1105</v>
      </c>
      <c r="L1179" t="s">
        <v>1106</v>
      </c>
      <c r="M1179">
        <v>1</v>
      </c>
      <c r="N1179" t="s">
        <v>52</v>
      </c>
      <c r="O1179" t="s">
        <v>53</v>
      </c>
      <c r="Q1179" t="s">
        <v>1436</v>
      </c>
      <c r="R1179" t="s">
        <v>63</v>
      </c>
      <c r="S1179" t="s">
        <v>121</v>
      </c>
      <c r="T1179" t="s">
        <v>64</v>
      </c>
      <c r="U1179">
        <v>1</v>
      </c>
      <c r="V1179" t="s">
        <v>49</v>
      </c>
      <c r="W1179" t="s">
        <v>49</v>
      </c>
      <c r="X1179" t="s">
        <v>42</v>
      </c>
      <c r="Y1179" t="s">
        <v>42</v>
      </c>
      <c r="Z1179" t="s">
        <v>65</v>
      </c>
      <c r="AB1179" t="s">
        <v>301</v>
      </c>
      <c r="AC1179" t="s">
        <v>1067</v>
      </c>
      <c r="AD1179" t="s">
        <v>46</v>
      </c>
      <c r="AE1179">
        <v>2019</v>
      </c>
      <c r="AF1179" t="s">
        <v>47</v>
      </c>
      <c r="AG1179" t="s">
        <v>48</v>
      </c>
      <c r="AH1179" t="s">
        <v>49</v>
      </c>
      <c r="AI1179">
        <v>162</v>
      </c>
    </row>
    <row r="1180" spans="1:35" hidden="1" x14ac:dyDescent="0.25">
      <c r="A1180" t="s">
        <v>34</v>
      </c>
      <c r="B1180" t="s">
        <v>35</v>
      </c>
      <c r="C1180" t="s">
        <v>387</v>
      </c>
      <c r="D1180">
        <v>19075287</v>
      </c>
      <c r="E1180" t="s">
        <v>388</v>
      </c>
      <c r="F1180">
        <v>5563</v>
      </c>
      <c r="G1180" s="1">
        <v>44294</v>
      </c>
      <c r="H1180" s="1"/>
      <c r="I1180" s="1">
        <v>44179</v>
      </c>
      <c r="J1180" t="s">
        <v>51</v>
      </c>
      <c r="N1180" t="s">
        <v>52</v>
      </c>
      <c r="O1180" t="s">
        <v>40</v>
      </c>
      <c r="P1180" t="s">
        <v>391</v>
      </c>
      <c r="Q1180" t="s">
        <v>1437</v>
      </c>
      <c r="R1180" t="s">
        <v>246</v>
      </c>
      <c r="S1180" t="s">
        <v>246</v>
      </c>
      <c r="T1180" t="s">
        <v>44</v>
      </c>
      <c r="U1180">
        <v>1</v>
      </c>
      <c r="V1180" t="s">
        <v>42</v>
      </c>
      <c r="W1180" t="s">
        <v>42</v>
      </c>
      <c r="X1180" t="s">
        <v>42</v>
      </c>
      <c r="Y1180" t="s">
        <v>42</v>
      </c>
      <c r="AB1180" t="s">
        <v>48</v>
      </c>
      <c r="AC1180" t="s">
        <v>58</v>
      </c>
      <c r="AD1180" t="s">
        <v>46</v>
      </c>
      <c r="AE1180">
        <v>2019</v>
      </c>
      <c r="AF1180" t="s">
        <v>47</v>
      </c>
      <c r="AG1180" t="s">
        <v>48</v>
      </c>
      <c r="AH1180" t="s">
        <v>49</v>
      </c>
      <c r="AI1180">
        <v>115</v>
      </c>
    </row>
    <row r="1181" spans="1:35" hidden="1" x14ac:dyDescent="0.25">
      <c r="A1181" t="s">
        <v>34</v>
      </c>
      <c r="B1181" t="s">
        <v>35</v>
      </c>
      <c r="C1181" t="s">
        <v>264</v>
      </c>
      <c r="D1181">
        <v>19075161</v>
      </c>
      <c r="E1181" t="s">
        <v>265</v>
      </c>
      <c r="F1181">
        <v>5387</v>
      </c>
      <c r="G1181" s="1">
        <v>44294</v>
      </c>
      <c r="H1181" s="1">
        <v>43815</v>
      </c>
      <c r="I1181" s="1">
        <v>44092</v>
      </c>
      <c r="J1181" t="s">
        <v>217</v>
      </c>
      <c r="K1181" s="2" t="s">
        <v>710</v>
      </c>
      <c r="L1181" t="s">
        <v>711</v>
      </c>
      <c r="M1181">
        <v>1</v>
      </c>
      <c r="N1181" t="s">
        <v>52</v>
      </c>
      <c r="O1181" t="s">
        <v>53</v>
      </c>
      <c r="P1181" t="s">
        <v>266</v>
      </c>
      <c r="Q1181" t="s">
        <v>1436</v>
      </c>
      <c r="R1181" t="s">
        <v>63</v>
      </c>
      <c r="S1181" t="s">
        <v>711</v>
      </c>
      <c r="T1181" t="s">
        <v>64</v>
      </c>
      <c r="U1181">
        <v>1</v>
      </c>
      <c r="V1181" t="s">
        <v>49</v>
      </c>
      <c r="W1181" t="s">
        <v>49</v>
      </c>
      <c r="X1181" t="s">
        <v>42</v>
      </c>
      <c r="Y1181" t="s">
        <v>42</v>
      </c>
      <c r="Z1181" t="s">
        <v>65</v>
      </c>
      <c r="AB1181" t="s">
        <v>73</v>
      </c>
      <c r="AC1181" t="s">
        <v>74</v>
      </c>
      <c r="AD1181" t="s">
        <v>46</v>
      </c>
      <c r="AE1181">
        <v>2019</v>
      </c>
      <c r="AF1181" t="s">
        <v>47</v>
      </c>
      <c r="AG1181" t="s">
        <v>48</v>
      </c>
      <c r="AH1181" t="s">
        <v>49</v>
      </c>
      <c r="AI1181">
        <v>202</v>
      </c>
    </row>
    <row r="1182" spans="1:35" s="3" customFormat="1" hidden="1" x14ac:dyDescent="0.25">
      <c r="A1182" t="s">
        <v>34</v>
      </c>
      <c r="B1182" t="s">
        <v>35</v>
      </c>
      <c r="C1182" t="s">
        <v>909</v>
      </c>
      <c r="D1182">
        <v>19075284</v>
      </c>
      <c r="E1182" t="s">
        <v>910</v>
      </c>
      <c r="F1182">
        <v>4794</v>
      </c>
      <c r="G1182" s="1">
        <v>44375</v>
      </c>
      <c r="H1182" s="1"/>
      <c r="I1182" s="1">
        <v>43808</v>
      </c>
      <c r="J1182" t="s">
        <v>51</v>
      </c>
      <c r="K1182" s="2"/>
      <c r="L1182"/>
      <c r="M1182"/>
      <c r="N1182" t="s">
        <v>52</v>
      </c>
      <c r="O1182" t="s">
        <v>53</v>
      </c>
      <c r="P1182" t="s">
        <v>88</v>
      </c>
      <c r="Q1182" t="s">
        <v>1437</v>
      </c>
      <c r="R1182" t="s">
        <v>63</v>
      </c>
      <c r="S1182" t="s">
        <v>479</v>
      </c>
      <c r="T1182" t="s">
        <v>64</v>
      </c>
      <c r="U1182">
        <v>1</v>
      </c>
      <c r="V1182" t="s">
        <v>49</v>
      </c>
      <c r="W1182" t="s">
        <v>42</v>
      </c>
      <c r="X1182" t="s">
        <v>49</v>
      </c>
      <c r="Y1182" t="s">
        <v>42</v>
      </c>
      <c r="Z1182" t="s">
        <v>83</v>
      </c>
      <c r="AA1182"/>
      <c r="AB1182" t="s">
        <v>48</v>
      </c>
      <c r="AC1182" t="s">
        <v>58</v>
      </c>
      <c r="AD1182" t="s">
        <v>46</v>
      </c>
      <c r="AE1182">
        <v>2019</v>
      </c>
      <c r="AF1182" t="s">
        <v>47</v>
      </c>
      <c r="AG1182" t="s">
        <v>48</v>
      </c>
      <c r="AH1182" t="s">
        <v>49</v>
      </c>
      <c r="AI1182">
        <v>567</v>
      </c>
    </row>
    <row r="1183" spans="1:35" hidden="1" x14ac:dyDescent="0.25">
      <c r="A1183" t="s">
        <v>34</v>
      </c>
      <c r="B1183" t="s">
        <v>35</v>
      </c>
      <c r="C1183" t="s">
        <v>363</v>
      </c>
      <c r="D1183">
        <v>19075212</v>
      </c>
      <c r="E1183" t="s">
        <v>364</v>
      </c>
      <c r="F1183">
        <v>250</v>
      </c>
      <c r="G1183" s="1">
        <v>44036</v>
      </c>
      <c r="H1183" s="1"/>
      <c r="I1183" s="1">
        <v>43899</v>
      </c>
      <c r="J1183" t="s">
        <v>116</v>
      </c>
      <c r="K1183" s="2" t="s">
        <v>209</v>
      </c>
      <c r="L1183" t="s">
        <v>210</v>
      </c>
      <c r="M1183">
        <v>2</v>
      </c>
      <c r="N1183" t="s">
        <v>52</v>
      </c>
      <c r="O1183" t="s">
        <v>53</v>
      </c>
      <c r="P1183" t="s">
        <v>340</v>
      </c>
      <c r="Q1183" t="s">
        <v>1436</v>
      </c>
      <c r="R1183" t="s">
        <v>63</v>
      </c>
      <c r="S1183" t="s">
        <v>210</v>
      </c>
      <c r="T1183" t="s">
        <v>64</v>
      </c>
      <c r="U1183">
        <v>1</v>
      </c>
      <c r="V1183" t="s">
        <v>49</v>
      </c>
      <c r="W1183" t="s">
        <v>49</v>
      </c>
      <c r="X1183" t="s">
        <v>42</v>
      </c>
      <c r="Y1183" t="s">
        <v>42</v>
      </c>
      <c r="Z1183" t="s">
        <v>65</v>
      </c>
      <c r="AB1183" t="s">
        <v>48</v>
      </c>
      <c r="AC1183" t="s">
        <v>58</v>
      </c>
      <c r="AD1183" t="s">
        <v>46</v>
      </c>
      <c r="AE1183">
        <v>2019</v>
      </c>
      <c r="AF1183" t="s">
        <v>47</v>
      </c>
      <c r="AG1183" t="s">
        <v>48</v>
      </c>
      <c r="AH1183" t="s">
        <v>49</v>
      </c>
      <c r="AI1183">
        <v>137</v>
      </c>
    </row>
    <row r="1184" spans="1:35" hidden="1" x14ac:dyDescent="0.25">
      <c r="A1184" t="s">
        <v>34</v>
      </c>
      <c r="B1184" t="s">
        <v>35</v>
      </c>
      <c r="C1184" t="s">
        <v>699</v>
      </c>
      <c r="D1184">
        <v>18095053</v>
      </c>
      <c r="E1184" t="s">
        <v>700</v>
      </c>
      <c r="F1184">
        <v>9435</v>
      </c>
      <c r="G1184" s="1">
        <v>44074</v>
      </c>
      <c r="H1184" s="1">
        <v>43710</v>
      </c>
      <c r="I1184" s="1">
        <v>43731</v>
      </c>
      <c r="J1184" t="s">
        <v>217</v>
      </c>
      <c r="K1184" s="2" t="s">
        <v>280</v>
      </c>
      <c r="L1184" t="s">
        <v>281</v>
      </c>
      <c r="M1184">
        <v>1</v>
      </c>
      <c r="N1184" t="s">
        <v>39</v>
      </c>
      <c r="O1184" t="s">
        <v>53</v>
      </c>
      <c r="P1184" t="s">
        <v>701</v>
      </c>
      <c r="Q1184" t="s">
        <v>1436</v>
      </c>
      <c r="R1184" t="s">
        <v>63</v>
      </c>
      <c r="S1184" t="s">
        <v>281</v>
      </c>
      <c r="T1184" t="s">
        <v>64</v>
      </c>
      <c r="U1184">
        <v>1</v>
      </c>
      <c r="V1184" t="s">
        <v>49</v>
      </c>
      <c r="W1184" t="s">
        <v>49</v>
      </c>
      <c r="X1184" t="s">
        <v>42</v>
      </c>
      <c r="Y1184" t="s">
        <v>42</v>
      </c>
      <c r="Z1184" t="s">
        <v>65</v>
      </c>
      <c r="AB1184" t="s">
        <v>73</v>
      </c>
      <c r="AC1184" t="s">
        <v>74</v>
      </c>
      <c r="AD1184" t="s">
        <v>46</v>
      </c>
      <c r="AE1184">
        <v>2019</v>
      </c>
      <c r="AF1184" t="s">
        <v>47</v>
      </c>
      <c r="AG1184" t="s">
        <v>48</v>
      </c>
      <c r="AH1184" t="s">
        <v>49</v>
      </c>
      <c r="AI1184">
        <v>343</v>
      </c>
    </row>
    <row r="1185" spans="1:35" hidden="1" x14ac:dyDescent="0.25">
      <c r="A1185" t="s">
        <v>34</v>
      </c>
      <c r="B1185" t="s">
        <v>35</v>
      </c>
      <c r="C1185" t="s">
        <v>699</v>
      </c>
      <c r="D1185">
        <v>18095053</v>
      </c>
      <c r="E1185" t="s">
        <v>700</v>
      </c>
      <c r="F1185">
        <v>19757</v>
      </c>
      <c r="G1185" s="1">
        <v>44292</v>
      </c>
      <c r="H1185" s="1"/>
      <c r="I1185" s="1">
        <v>43731</v>
      </c>
      <c r="J1185" t="s">
        <v>217</v>
      </c>
      <c r="N1185" t="s">
        <v>39</v>
      </c>
      <c r="O1185" t="s">
        <v>53</v>
      </c>
      <c r="P1185" t="s">
        <v>701</v>
      </c>
      <c r="Q1185" t="s">
        <v>1437</v>
      </c>
      <c r="R1185" t="s">
        <v>63</v>
      </c>
      <c r="S1185" t="s">
        <v>210</v>
      </c>
      <c r="T1185" t="s">
        <v>216</v>
      </c>
      <c r="U1185">
        <v>1</v>
      </c>
      <c r="V1185" t="s">
        <v>42</v>
      </c>
      <c r="W1185" t="s">
        <v>42</v>
      </c>
      <c r="X1185" t="s">
        <v>42</v>
      </c>
      <c r="Y1185" t="s">
        <v>42</v>
      </c>
      <c r="AB1185" t="s">
        <v>73</v>
      </c>
      <c r="AC1185" t="s">
        <v>74</v>
      </c>
      <c r="AD1185" t="s">
        <v>46</v>
      </c>
      <c r="AE1185">
        <v>2019</v>
      </c>
      <c r="AF1185" t="s">
        <v>47</v>
      </c>
      <c r="AG1185" t="s">
        <v>48</v>
      </c>
      <c r="AH1185" t="s">
        <v>49</v>
      </c>
      <c r="AI1185">
        <v>561</v>
      </c>
    </row>
    <row r="1186" spans="1:35" s="18" customFormat="1" hidden="1" x14ac:dyDescent="0.25">
      <c r="A1186" s="18" t="s">
        <v>34</v>
      </c>
      <c r="B1186" s="18" t="s">
        <v>35</v>
      </c>
      <c r="C1186" s="18" t="s">
        <v>59</v>
      </c>
      <c r="D1186" s="18">
        <v>18095113</v>
      </c>
      <c r="E1186" s="18" t="s">
        <v>60</v>
      </c>
      <c r="F1186" s="18">
        <v>30562</v>
      </c>
      <c r="G1186" s="19">
        <v>44448</v>
      </c>
      <c r="H1186" s="19"/>
      <c r="I1186" s="19">
        <v>43721</v>
      </c>
      <c r="J1186" s="18" t="s">
        <v>51</v>
      </c>
      <c r="K1186" s="20" t="s">
        <v>61</v>
      </c>
      <c r="L1186" s="18" t="s">
        <v>62</v>
      </c>
      <c r="N1186" s="18" t="s">
        <v>39</v>
      </c>
      <c r="O1186" s="18" t="s">
        <v>40</v>
      </c>
      <c r="P1186" s="18" t="s">
        <v>41</v>
      </c>
      <c r="Q1186" t="s">
        <v>1437</v>
      </c>
      <c r="R1186" s="18" t="s">
        <v>63</v>
      </c>
      <c r="S1186" s="18" t="s">
        <v>62</v>
      </c>
      <c r="T1186" s="18" t="s">
        <v>64</v>
      </c>
      <c r="U1186" s="18">
        <v>1</v>
      </c>
      <c r="V1186" s="18" t="s">
        <v>49</v>
      </c>
      <c r="W1186" s="18" t="s">
        <v>49</v>
      </c>
      <c r="X1186" s="18" t="s">
        <v>42</v>
      </c>
      <c r="Y1186" s="18" t="s">
        <v>42</v>
      </c>
      <c r="Z1186" s="18" t="s">
        <v>65</v>
      </c>
      <c r="AB1186" s="18" t="s">
        <v>48</v>
      </c>
      <c r="AC1186" s="18" t="s">
        <v>58</v>
      </c>
      <c r="AD1186" s="18" t="s">
        <v>46</v>
      </c>
      <c r="AE1186" s="18">
        <v>2019</v>
      </c>
      <c r="AF1186" s="18" t="s">
        <v>47</v>
      </c>
      <c r="AG1186" s="18" t="s">
        <v>48</v>
      </c>
      <c r="AH1186" s="18" t="s">
        <v>49</v>
      </c>
      <c r="AI1186" s="18">
        <v>727</v>
      </c>
    </row>
    <row r="1187" spans="1:35" hidden="1" x14ac:dyDescent="0.25">
      <c r="A1187" t="s">
        <v>34</v>
      </c>
      <c r="B1187" t="s">
        <v>35</v>
      </c>
      <c r="C1187" t="s">
        <v>345</v>
      </c>
      <c r="D1187">
        <v>18095085</v>
      </c>
      <c r="E1187" t="s">
        <v>346</v>
      </c>
      <c r="F1187">
        <v>24824</v>
      </c>
      <c r="G1187" s="1">
        <v>44292</v>
      </c>
      <c r="H1187" s="1"/>
      <c r="I1187" s="1">
        <v>43818</v>
      </c>
      <c r="J1187" t="s">
        <v>93</v>
      </c>
      <c r="N1187" t="s">
        <v>52</v>
      </c>
      <c r="O1187" t="s">
        <v>40</v>
      </c>
      <c r="P1187" t="s">
        <v>236</v>
      </c>
      <c r="Q1187" t="s">
        <v>1437</v>
      </c>
      <c r="R1187" t="s">
        <v>117</v>
      </c>
      <c r="S1187" t="s">
        <v>117</v>
      </c>
      <c r="T1187" t="s">
        <v>44</v>
      </c>
      <c r="U1187">
        <v>1</v>
      </c>
      <c r="V1187" t="s">
        <v>42</v>
      </c>
      <c r="W1187" t="s">
        <v>42</v>
      </c>
      <c r="X1187" t="s">
        <v>42</v>
      </c>
      <c r="Y1187" t="s">
        <v>42</v>
      </c>
      <c r="AB1187" t="s">
        <v>73</v>
      </c>
      <c r="AC1187" t="s">
        <v>74</v>
      </c>
      <c r="AD1187" t="s">
        <v>46</v>
      </c>
      <c r="AE1187">
        <v>2019</v>
      </c>
      <c r="AF1187" t="s">
        <v>47</v>
      </c>
      <c r="AG1187" t="s">
        <v>48</v>
      </c>
      <c r="AH1187" t="s">
        <v>49</v>
      </c>
      <c r="AI1187">
        <v>474</v>
      </c>
    </row>
    <row r="1188" spans="1:35" hidden="1" x14ac:dyDescent="0.25">
      <c r="A1188" t="s">
        <v>34</v>
      </c>
      <c r="B1188" t="s">
        <v>35</v>
      </c>
      <c r="C1188" t="s">
        <v>792</v>
      </c>
      <c r="D1188">
        <v>18095110</v>
      </c>
      <c r="E1188" t="s">
        <v>793</v>
      </c>
      <c r="F1188">
        <v>16557</v>
      </c>
      <c r="G1188" s="1">
        <v>44291</v>
      </c>
      <c r="H1188" s="1">
        <v>43801</v>
      </c>
      <c r="I1188" s="1">
        <v>43837</v>
      </c>
      <c r="J1188" t="s">
        <v>69</v>
      </c>
      <c r="N1188" t="s">
        <v>52</v>
      </c>
      <c r="O1188" t="s">
        <v>40</v>
      </c>
      <c r="Q1188" t="s">
        <v>1437</v>
      </c>
      <c r="R1188" t="s">
        <v>81</v>
      </c>
      <c r="S1188" t="s">
        <v>81</v>
      </c>
      <c r="T1188" t="s">
        <v>81</v>
      </c>
      <c r="U1188">
        <v>1</v>
      </c>
      <c r="V1188" t="s">
        <v>42</v>
      </c>
      <c r="W1188" t="s">
        <v>42</v>
      </c>
      <c r="X1188" t="s">
        <v>42</v>
      </c>
      <c r="Y1188" t="s">
        <v>42</v>
      </c>
      <c r="AB1188" t="s">
        <v>73</v>
      </c>
      <c r="AC1188" t="s">
        <v>74</v>
      </c>
      <c r="AD1188" t="s">
        <v>46</v>
      </c>
      <c r="AE1188">
        <v>2019</v>
      </c>
      <c r="AF1188" t="s">
        <v>47</v>
      </c>
      <c r="AG1188" t="s">
        <v>48</v>
      </c>
      <c r="AH1188" t="s">
        <v>49</v>
      </c>
      <c r="AI1188">
        <v>454</v>
      </c>
    </row>
    <row r="1189" spans="1:35" hidden="1" x14ac:dyDescent="0.25">
      <c r="A1189" t="s">
        <v>34</v>
      </c>
      <c r="B1189" t="s">
        <v>35</v>
      </c>
      <c r="C1189" t="s">
        <v>615</v>
      </c>
      <c r="D1189">
        <v>18095133</v>
      </c>
      <c r="E1189" t="s">
        <v>616</v>
      </c>
      <c r="F1189">
        <v>6680</v>
      </c>
      <c r="G1189" s="1">
        <v>44291</v>
      </c>
      <c r="H1189" s="1"/>
      <c r="I1189" s="1">
        <v>43734</v>
      </c>
      <c r="J1189" t="s">
        <v>51</v>
      </c>
      <c r="N1189" t="s">
        <v>39</v>
      </c>
      <c r="O1189" t="s">
        <v>40</v>
      </c>
      <c r="Q1189" t="s">
        <v>1437</v>
      </c>
      <c r="R1189" t="s">
        <v>81</v>
      </c>
      <c r="S1189" t="s">
        <v>81</v>
      </c>
      <c r="T1189" t="s">
        <v>81</v>
      </c>
      <c r="U1189">
        <v>1</v>
      </c>
      <c r="V1189" t="s">
        <v>42</v>
      </c>
      <c r="W1189" t="s">
        <v>42</v>
      </c>
      <c r="X1189" t="s">
        <v>42</v>
      </c>
      <c r="Y1189" t="s">
        <v>42</v>
      </c>
      <c r="AB1189" t="s">
        <v>48</v>
      </c>
      <c r="AC1189" t="s">
        <v>58</v>
      </c>
      <c r="AD1189" t="s">
        <v>46</v>
      </c>
      <c r="AE1189">
        <v>2019</v>
      </c>
      <c r="AF1189" t="s">
        <v>47</v>
      </c>
      <c r="AG1189" t="s">
        <v>48</v>
      </c>
      <c r="AH1189" t="s">
        <v>49</v>
      </c>
      <c r="AI1189">
        <v>557</v>
      </c>
    </row>
    <row r="1190" spans="1:35" hidden="1" x14ac:dyDescent="0.25">
      <c r="A1190" t="s">
        <v>34</v>
      </c>
      <c r="B1190" t="s">
        <v>35</v>
      </c>
      <c r="C1190" t="s">
        <v>511</v>
      </c>
      <c r="D1190">
        <v>19075033</v>
      </c>
      <c r="E1190" t="s">
        <v>512</v>
      </c>
      <c r="F1190">
        <v>10538</v>
      </c>
      <c r="G1190" s="1">
        <v>44291</v>
      </c>
      <c r="H1190" s="1"/>
      <c r="I1190" s="1">
        <v>43899</v>
      </c>
      <c r="J1190" t="s">
        <v>93</v>
      </c>
      <c r="N1190" t="s">
        <v>52</v>
      </c>
      <c r="O1190" t="s">
        <v>53</v>
      </c>
      <c r="P1190" t="s">
        <v>340</v>
      </c>
      <c r="Q1190" t="s">
        <v>1437</v>
      </c>
      <c r="R1190" t="s">
        <v>63</v>
      </c>
      <c r="S1190" t="s">
        <v>1134</v>
      </c>
      <c r="T1190" t="s">
        <v>67</v>
      </c>
      <c r="U1190">
        <v>1</v>
      </c>
      <c r="V1190" t="s">
        <v>42</v>
      </c>
      <c r="W1190" t="s">
        <v>42</v>
      </c>
      <c r="X1190" t="s">
        <v>42</v>
      </c>
      <c r="Y1190" t="s">
        <v>42</v>
      </c>
      <c r="AB1190" t="s">
        <v>73</v>
      </c>
      <c r="AC1190" t="s">
        <v>74</v>
      </c>
      <c r="AD1190" t="s">
        <v>46</v>
      </c>
      <c r="AE1190">
        <v>2019</v>
      </c>
      <c r="AF1190" t="s">
        <v>47</v>
      </c>
      <c r="AG1190" t="s">
        <v>48</v>
      </c>
      <c r="AH1190" t="s">
        <v>49</v>
      </c>
      <c r="AI1190">
        <v>392</v>
      </c>
    </row>
    <row r="1191" spans="1:35" hidden="1" x14ac:dyDescent="0.25">
      <c r="A1191" t="s">
        <v>34</v>
      </c>
      <c r="B1191" t="s">
        <v>35</v>
      </c>
      <c r="C1191" t="s">
        <v>762</v>
      </c>
      <c r="D1191">
        <v>19075209</v>
      </c>
      <c r="E1191" t="s">
        <v>763</v>
      </c>
      <c r="F1191">
        <v>27526</v>
      </c>
      <c r="G1191" s="1">
        <v>44291</v>
      </c>
      <c r="H1191" s="1"/>
      <c r="I1191" s="1">
        <v>43818</v>
      </c>
      <c r="J1191" t="s">
        <v>93</v>
      </c>
      <c r="N1191" t="s">
        <v>52</v>
      </c>
      <c r="O1191" t="s">
        <v>40</v>
      </c>
      <c r="P1191" t="s">
        <v>236</v>
      </c>
      <c r="Q1191" t="s">
        <v>1437</v>
      </c>
      <c r="R1191" t="s">
        <v>117</v>
      </c>
      <c r="S1191" t="s">
        <v>117</v>
      </c>
      <c r="T1191" t="s">
        <v>44</v>
      </c>
      <c r="U1191">
        <v>1</v>
      </c>
      <c r="V1191" t="s">
        <v>42</v>
      </c>
      <c r="W1191" t="s">
        <v>42</v>
      </c>
      <c r="X1191" t="s">
        <v>42</v>
      </c>
      <c r="Y1191" t="s">
        <v>42</v>
      </c>
      <c r="AB1191" t="s">
        <v>73</v>
      </c>
      <c r="AC1191" t="s">
        <v>74</v>
      </c>
      <c r="AD1191" t="s">
        <v>46</v>
      </c>
      <c r="AE1191">
        <v>2019</v>
      </c>
      <c r="AF1191" t="s">
        <v>47</v>
      </c>
      <c r="AG1191" t="s">
        <v>48</v>
      </c>
      <c r="AH1191" t="s">
        <v>49</v>
      </c>
      <c r="AI1191">
        <v>473</v>
      </c>
    </row>
    <row r="1192" spans="1:35" hidden="1" x14ac:dyDescent="0.25">
      <c r="A1192" t="s">
        <v>34</v>
      </c>
      <c r="B1192" t="s">
        <v>35</v>
      </c>
      <c r="E1192" t="s">
        <v>1135</v>
      </c>
      <c r="F1192">
        <v>10044</v>
      </c>
      <c r="G1192" s="1">
        <v>44291</v>
      </c>
      <c r="H1192" s="1"/>
      <c r="I1192" s="1">
        <v>43808</v>
      </c>
      <c r="J1192" t="s">
        <v>93</v>
      </c>
      <c r="N1192" t="s">
        <v>52</v>
      </c>
      <c r="O1192" t="s">
        <v>53</v>
      </c>
      <c r="P1192" t="s">
        <v>340</v>
      </c>
      <c r="Q1192" t="s">
        <v>1437</v>
      </c>
      <c r="R1192" t="s">
        <v>63</v>
      </c>
      <c r="S1192" t="s">
        <v>245</v>
      </c>
      <c r="T1192" t="s">
        <v>67</v>
      </c>
      <c r="U1192">
        <v>1</v>
      </c>
      <c r="V1192" t="s">
        <v>42</v>
      </c>
      <c r="W1192" t="s">
        <v>42</v>
      </c>
      <c r="X1192" t="s">
        <v>42</v>
      </c>
      <c r="Y1192" t="s">
        <v>42</v>
      </c>
      <c r="AA1192" t="s">
        <v>438</v>
      </c>
      <c r="AB1192" t="s">
        <v>73</v>
      </c>
      <c r="AC1192" t="s">
        <v>74</v>
      </c>
      <c r="AD1192" t="s">
        <v>46</v>
      </c>
      <c r="AE1192">
        <v>2019</v>
      </c>
      <c r="AF1192" t="s">
        <v>47</v>
      </c>
      <c r="AG1192" t="s">
        <v>48</v>
      </c>
      <c r="AH1192" t="s">
        <v>49</v>
      </c>
      <c r="AI1192">
        <v>483</v>
      </c>
    </row>
    <row r="1193" spans="1:35" hidden="1" x14ac:dyDescent="0.25">
      <c r="A1193" t="s">
        <v>34</v>
      </c>
      <c r="B1193" t="s">
        <v>35</v>
      </c>
      <c r="E1193" t="s">
        <v>1135</v>
      </c>
      <c r="F1193">
        <v>10044</v>
      </c>
      <c r="G1193" s="1">
        <v>44291</v>
      </c>
      <c r="H1193" s="1"/>
      <c r="I1193" s="1">
        <v>43808</v>
      </c>
      <c r="J1193" t="s">
        <v>93</v>
      </c>
      <c r="N1193" t="s">
        <v>52</v>
      </c>
      <c r="O1193" t="s">
        <v>53</v>
      </c>
      <c r="P1193" t="s">
        <v>340</v>
      </c>
      <c r="Q1193" t="s">
        <v>1437</v>
      </c>
      <c r="R1193" t="s">
        <v>63</v>
      </c>
      <c r="S1193" t="s">
        <v>1136</v>
      </c>
      <c r="T1193" t="s">
        <v>67</v>
      </c>
      <c r="U1193">
        <v>1</v>
      </c>
      <c r="V1193" t="s">
        <v>42</v>
      </c>
      <c r="W1193" t="s">
        <v>42</v>
      </c>
      <c r="X1193" t="s">
        <v>42</v>
      </c>
      <c r="Y1193" t="s">
        <v>42</v>
      </c>
      <c r="AA1193" t="s">
        <v>438</v>
      </c>
      <c r="AB1193" t="s">
        <v>73</v>
      </c>
      <c r="AC1193" t="s">
        <v>74</v>
      </c>
      <c r="AD1193" t="s">
        <v>46</v>
      </c>
      <c r="AE1193">
        <v>2019</v>
      </c>
      <c r="AF1193" t="s">
        <v>47</v>
      </c>
      <c r="AG1193" t="s">
        <v>48</v>
      </c>
      <c r="AH1193" t="s">
        <v>49</v>
      </c>
      <c r="AI1193">
        <v>483</v>
      </c>
    </row>
    <row r="1194" spans="1:35" hidden="1" x14ac:dyDescent="0.25">
      <c r="A1194" t="s">
        <v>34</v>
      </c>
      <c r="B1194" t="s">
        <v>35</v>
      </c>
      <c r="C1194" t="s">
        <v>511</v>
      </c>
      <c r="D1194">
        <v>19075033</v>
      </c>
      <c r="E1194" t="s">
        <v>512</v>
      </c>
      <c r="F1194">
        <v>10538</v>
      </c>
      <c r="G1194" s="1">
        <v>44291</v>
      </c>
      <c r="H1194" s="1"/>
      <c r="I1194" s="1">
        <v>43899</v>
      </c>
      <c r="J1194" t="s">
        <v>93</v>
      </c>
      <c r="N1194" t="s">
        <v>52</v>
      </c>
      <c r="O1194" t="s">
        <v>53</v>
      </c>
      <c r="P1194" t="s">
        <v>340</v>
      </c>
      <c r="Q1194" t="s">
        <v>1437</v>
      </c>
      <c r="R1194" t="s">
        <v>63</v>
      </c>
      <c r="S1194" t="s">
        <v>245</v>
      </c>
      <c r="T1194" t="s">
        <v>67</v>
      </c>
      <c r="U1194">
        <v>1</v>
      </c>
      <c r="V1194" t="s">
        <v>42</v>
      </c>
      <c r="W1194" t="s">
        <v>42</v>
      </c>
      <c r="X1194" t="s">
        <v>42</v>
      </c>
      <c r="Y1194" t="s">
        <v>42</v>
      </c>
      <c r="AB1194" t="s">
        <v>73</v>
      </c>
      <c r="AC1194" t="s">
        <v>74</v>
      </c>
      <c r="AD1194" t="s">
        <v>46</v>
      </c>
      <c r="AE1194">
        <v>2019</v>
      </c>
      <c r="AF1194" t="s">
        <v>47</v>
      </c>
      <c r="AG1194" t="s">
        <v>48</v>
      </c>
      <c r="AH1194" t="s">
        <v>49</v>
      </c>
      <c r="AI1194">
        <v>392</v>
      </c>
    </row>
    <row r="1195" spans="1:35" hidden="1" x14ac:dyDescent="0.25">
      <c r="A1195" t="s">
        <v>34</v>
      </c>
      <c r="B1195" t="s">
        <v>35</v>
      </c>
      <c r="C1195" t="s">
        <v>414</v>
      </c>
      <c r="D1195">
        <v>18095107</v>
      </c>
      <c r="E1195" t="s">
        <v>415</v>
      </c>
      <c r="F1195">
        <v>10491</v>
      </c>
      <c r="G1195" s="1">
        <v>44541</v>
      </c>
      <c r="H1195" s="1"/>
      <c r="I1195" s="1">
        <v>44089</v>
      </c>
      <c r="J1195" t="s">
        <v>69</v>
      </c>
      <c r="N1195" t="s">
        <v>52</v>
      </c>
      <c r="O1195" t="s">
        <v>53</v>
      </c>
      <c r="P1195" t="s">
        <v>54</v>
      </c>
      <c r="Q1195" t="s">
        <v>1437</v>
      </c>
      <c r="R1195" t="s">
        <v>63</v>
      </c>
      <c r="S1195" t="s">
        <v>727</v>
      </c>
      <c r="T1195" t="s">
        <v>151</v>
      </c>
      <c r="U1195">
        <v>1</v>
      </c>
      <c r="V1195" t="s">
        <v>42</v>
      </c>
      <c r="W1195" t="s">
        <v>42</v>
      </c>
      <c r="X1195" t="s">
        <v>42</v>
      </c>
      <c r="Y1195" t="s">
        <v>42</v>
      </c>
      <c r="AB1195" t="s">
        <v>73</v>
      </c>
      <c r="AC1195" t="s">
        <v>74</v>
      </c>
      <c r="AD1195" t="s">
        <v>46</v>
      </c>
      <c r="AE1195">
        <v>2019</v>
      </c>
      <c r="AF1195" t="s">
        <v>47</v>
      </c>
      <c r="AG1195" t="s">
        <v>48</v>
      </c>
      <c r="AH1195" t="s">
        <v>49</v>
      </c>
      <c r="AI1195">
        <v>452</v>
      </c>
    </row>
    <row r="1196" spans="1:35" hidden="1" x14ac:dyDescent="0.25">
      <c r="A1196" t="s">
        <v>34</v>
      </c>
      <c r="B1196" t="s">
        <v>35</v>
      </c>
      <c r="C1196" t="s">
        <v>414</v>
      </c>
      <c r="D1196">
        <v>18095107</v>
      </c>
      <c r="E1196" t="s">
        <v>415</v>
      </c>
      <c r="F1196">
        <v>9689</v>
      </c>
      <c r="G1196" s="1">
        <v>44506</v>
      </c>
      <c r="H1196" s="1"/>
      <c r="I1196" s="1">
        <v>44089</v>
      </c>
      <c r="J1196" t="s">
        <v>69</v>
      </c>
      <c r="N1196" t="s">
        <v>52</v>
      </c>
      <c r="O1196" t="s">
        <v>40</v>
      </c>
      <c r="P1196" t="s">
        <v>54</v>
      </c>
      <c r="Q1196" t="s">
        <v>1437</v>
      </c>
      <c r="R1196" t="s">
        <v>172</v>
      </c>
      <c r="S1196" t="s">
        <v>172</v>
      </c>
      <c r="T1196" t="s">
        <v>44</v>
      </c>
      <c r="U1196">
        <v>1</v>
      </c>
      <c r="V1196" t="s">
        <v>42</v>
      </c>
      <c r="W1196" t="s">
        <v>42</v>
      </c>
      <c r="X1196" t="s">
        <v>42</v>
      </c>
      <c r="Y1196" t="s">
        <v>42</v>
      </c>
      <c r="AA1196" t="s">
        <v>631</v>
      </c>
      <c r="AB1196" t="s">
        <v>73</v>
      </c>
      <c r="AC1196" t="s">
        <v>74</v>
      </c>
      <c r="AD1196" t="s">
        <v>46</v>
      </c>
      <c r="AE1196">
        <v>2019</v>
      </c>
      <c r="AF1196" t="s">
        <v>47</v>
      </c>
      <c r="AG1196" t="s">
        <v>48</v>
      </c>
      <c r="AH1196" t="s">
        <v>49</v>
      </c>
      <c r="AI1196">
        <v>417</v>
      </c>
    </row>
    <row r="1197" spans="1:35" hidden="1" x14ac:dyDescent="0.25">
      <c r="A1197" t="s">
        <v>34</v>
      </c>
      <c r="B1197" t="s">
        <v>35</v>
      </c>
      <c r="C1197" t="s">
        <v>998</v>
      </c>
      <c r="D1197">
        <v>18043013</v>
      </c>
      <c r="E1197" t="s">
        <v>999</v>
      </c>
      <c r="F1197">
        <v>19605</v>
      </c>
      <c r="G1197" s="1">
        <v>44383</v>
      </c>
      <c r="H1197" s="1">
        <v>43769</v>
      </c>
      <c r="I1197" s="1">
        <v>43768</v>
      </c>
      <c r="J1197" t="s">
        <v>51</v>
      </c>
      <c r="N1197" t="s">
        <v>797</v>
      </c>
      <c r="O1197" t="s">
        <v>40</v>
      </c>
      <c r="P1197" t="s">
        <v>141</v>
      </c>
      <c r="Q1197" t="s">
        <v>1437</v>
      </c>
      <c r="R1197" t="s">
        <v>142</v>
      </c>
      <c r="S1197" t="s">
        <v>142</v>
      </c>
      <c r="T1197" t="s">
        <v>44</v>
      </c>
      <c r="U1197">
        <v>1</v>
      </c>
      <c r="V1197" t="s">
        <v>42</v>
      </c>
      <c r="W1197" t="s">
        <v>42</v>
      </c>
      <c r="X1197" t="s">
        <v>42</v>
      </c>
      <c r="Y1197" t="s">
        <v>42</v>
      </c>
      <c r="AB1197" t="s">
        <v>48</v>
      </c>
      <c r="AC1197" t="s">
        <v>58</v>
      </c>
      <c r="AH1197" t="s">
        <v>49</v>
      </c>
      <c r="AI1197">
        <v>615</v>
      </c>
    </row>
    <row r="1198" spans="1:35" hidden="1" x14ac:dyDescent="0.25">
      <c r="A1198" t="s">
        <v>34</v>
      </c>
      <c r="B1198" t="s">
        <v>35</v>
      </c>
      <c r="C1198" t="s">
        <v>359</v>
      </c>
      <c r="D1198">
        <v>19075165</v>
      </c>
      <c r="E1198" t="s">
        <v>360</v>
      </c>
      <c r="F1198">
        <v>25173</v>
      </c>
      <c r="G1198" s="1">
        <v>44286</v>
      </c>
      <c r="H1198" s="1"/>
      <c r="I1198" s="1">
        <v>43818</v>
      </c>
      <c r="J1198" t="s">
        <v>93</v>
      </c>
      <c r="N1198" t="s">
        <v>52</v>
      </c>
      <c r="O1198" t="s">
        <v>40</v>
      </c>
      <c r="P1198" t="s">
        <v>236</v>
      </c>
      <c r="Q1198" t="s">
        <v>1437</v>
      </c>
      <c r="R1198" t="s">
        <v>117</v>
      </c>
      <c r="S1198" t="s">
        <v>117</v>
      </c>
      <c r="T1198" t="s">
        <v>44</v>
      </c>
      <c r="U1198">
        <v>1</v>
      </c>
      <c r="V1198" t="s">
        <v>42</v>
      </c>
      <c r="W1198" t="s">
        <v>42</v>
      </c>
      <c r="X1198" t="s">
        <v>42</v>
      </c>
      <c r="Y1198" t="s">
        <v>42</v>
      </c>
      <c r="AB1198" t="s">
        <v>73</v>
      </c>
      <c r="AC1198" t="s">
        <v>74</v>
      </c>
      <c r="AD1198" t="s">
        <v>46</v>
      </c>
      <c r="AE1198">
        <v>2019</v>
      </c>
      <c r="AF1198" t="s">
        <v>47</v>
      </c>
      <c r="AG1198" t="s">
        <v>48</v>
      </c>
      <c r="AH1198" t="s">
        <v>49</v>
      </c>
      <c r="AI1198">
        <v>468</v>
      </c>
    </row>
    <row r="1199" spans="1:35" hidden="1" x14ac:dyDescent="0.25">
      <c r="A1199" t="s">
        <v>34</v>
      </c>
      <c r="B1199" t="s">
        <v>35</v>
      </c>
      <c r="C1199" t="s">
        <v>502</v>
      </c>
      <c r="D1199">
        <v>18095126</v>
      </c>
      <c r="E1199" t="s">
        <v>503</v>
      </c>
      <c r="F1199">
        <v>25326</v>
      </c>
      <c r="G1199" s="1">
        <v>44284</v>
      </c>
      <c r="H1199" s="1"/>
      <c r="I1199" s="1">
        <v>43721</v>
      </c>
      <c r="J1199" t="s">
        <v>516</v>
      </c>
      <c r="N1199" t="s">
        <v>39</v>
      </c>
      <c r="O1199" t="s">
        <v>40</v>
      </c>
      <c r="P1199" t="s">
        <v>627</v>
      </c>
      <c r="Q1199" t="s">
        <v>1437</v>
      </c>
      <c r="R1199" t="s">
        <v>117</v>
      </c>
      <c r="S1199" t="s">
        <v>117</v>
      </c>
      <c r="T1199" t="s">
        <v>44</v>
      </c>
      <c r="U1199">
        <v>1</v>
      </c>
      <c r="V1199" t="s">
        <v>42</v>
      </c>
      <c r="W1199" t="s">
        <v>42</v>
      </c>
      <c r="X1199" t="s">
        <v>42</v>
      </c>
      <c r="Y1199" t="s">
        <v>42</v>
      </c>
      <c r="AB1199" t="s">
        <v>48</v>
      </c>
      <c r="AC1199" t="s">
        <v>58</v>
      </c>
      <c r="AD1199" t="s">
        <v>46</v>
      </c>
      <c r="AE1199">
        <v>2019</v>
      </c>
      <c r="AF1199" t="s">
        <v>47</v>
      </c>
      <c r="AG1199" t="s">
        <v>48</v>
      </c>
      <c r="AH1199" t="s">
        <v>49</v>
      </c>
      <c r="AI1199">
        <v>563</v>
      </c>
    </row>
    <row r="1200" spans="1:35" hidden="1" x14ac:dyDescent="0.25">
      <c r="A1200" t="s">
        <v>34</v>
      </c>
      <c r="B1200" t="s">
        <v>35</v>
      </c>
      <c r="C1200" t="s">
        <v>502</v>
      </c>
      <c r="D1200">
        <v>18095126</v>
      </c>
      <c r="E1200" t="s">
        <v>503</v>
      </c>
      <c r="F1200">
        <v>25326</v>
      </c>
      <c r="G1200" s="1">
        <v>44284</v>
      </c>
      <c r="H1200" s="1"/>
      <c r="I1200" s="1">
        <v>43721</v>
      </c>
      <c r="J1200" t="s">
        <v>516</v>
      </c>
      <c r="K1200" s="2" t="s">
        <v>799</v>
      </c>
      <c r="L1200" t="s">
        <v>800</v>
      </c>
      <c r="M1200">
        <v>2</v>
      </c>
      <c r="N1200" t="s">
        <v>39</v>
      </c>
      <c r="O1200" t="s">
        <v>40</v>
      </c>
      <c r="P1200" t="s">
        <v>627</v>
      </c>
      <c r="Q1200" t="s">
        <v>1437</v>
      </c>
      <c r="R1200" t="s">
        <v>63</v>
      </c>
      <c r="S1200" t="s">
        <v>800</v>
      </c>
      <c r="T1200" t="s">
        <v>64</v>
      </c>
      <c r="U1200">
        <v>1</v>
      </c>
      <c r="V1200" t="s">
        <v>49</v>
      </c>
      <c r="W1200" t="s">
        <v>49</v>
      </c>
      <c r="X1200" t="s">
        <v>42</v>
      </c>
      <c r="Y1200" t="s">
        <v>42</v>
      </c>
      <c r="Z1200" t="s">
        <v>65</v>
      </c>
      <c r="AB1200" t="s">
        <v>48</v>
      </c>
      <c r="AC1200" t="s">
        <v>58</v>
      </c>
      <c r="AD1200" t="s">
        <v>46</v>
      </c>
      <c r="AE1200">
        <v>2019</v>
      </c>
      <c r="AF1200" t="s">
        <v>47</v>
      </c>
      <c r="AG1200" t="s">
        <v>48</v>
      </c>
      <c r="AH1200" t="s">
        <v>49</v>
      </c>
      <c r="AI1200">
        <v>563</v>
      </c>
    </row>
    <row r="1201" spans="1:35" hidden="1" x14ac:dyDescent="0.25">
      <c r="A1201" t="s">
        <v>34</v>
      </c>
      <c r="B1201" t="s">
        <v>35</v>
      </c>
      <c r="C1201" t="s">
        <v>212</v>
      </c>
      <c r="D1201">
        <v>19075281</v>
      </c>
      <c r="E1201" t="s">
        <v>213</v>
      </c>
      <c r="F1201">
        <v>240</v>
      </c>
      <c r="G1201" s="1">
        <v>44283</v>
      </c>
      <c r="H1201" s="1"/>
      <c r="I1201" s="1">
        <v>44268</v>
      </c>
      <c r="J1201" t="s">
        <v>38</v>
      </c>
      <c r="N1201" t="s">
        <v>52</v>
      </c>
      <c r="O1201" t="s">
        <v>40</v>
      </c>
      <c r="Q1201" t="s">
        <v>1437</v>
      </c>
      <c r="R1201" t="s">
        <v>81</v>
      </c>
      <c r="S1201" t="s">
        <v>81</v>
      </c>
      <c r="T1201" t="s">
        <v>81</v>
      </c>
      <c r="U1201">
        <v>1</v>
      </c>
      <c r="V1201" t="s">
        <v>42</v>
      </c>
      <c r="W1201" t="s">
        <v>42</v>
      </c>
      <c r="X1201" t="s">
        <v>42</v>
      </c>
      <c r="Y1201" t="s">
        <v>42</v>
      </c>
      <c r="AA1201" t="s">
        <v>918</v>
      </c>
      <c r="AB1201" t="s">
        <v>301</v>
      </c>
      <c r="AC1201" t="s">
        <v>45</v>
      </c>
      <c r="AD1201" t="s">
        <v>46</v>
      </c>
      <c r="AE1201">
        <v>2019</v>
      </c>
      <c r="AF1201" t="s">
        <v>47</v>
      </c>
      <c r="AG1201" t="s">
        <v>48</v>
      </c>
      <c r="AH1201" t="s">
        <v>49</v>
      </c>
      <c r="AI1201">
        <v>15</v>
      </c>
    </row>
    <row r="1202" spans="1:35" hidden="1" x14ac:dyDescent="0.25">
      <c r="A1202" t="s">
        <v>34</v>
      </c>
      <c r="B1202" t="s">
        <v>35</v>
      </c>
      <c r="C1202" t="s">
        <v>762</v>
      </c>
      <c r="D1202">
        <v>19075209</v>
      </c>
      <c r="E1202" t="s">
        <v>763</v>
      </c>
      <c r="F1202">
        <v>206</v>
      </c>
      <c r="G1202" s="1">
        <v>43907</v>
      </c>
      <c r="H1202" s="1">
        <v>43784</v>
      </c>
      <c r="I1202" s="1">
        <v>43818</v>
      </c>
      <c r="J1202" t="s">
        <v>217</v>
      </c>
      <c r="K1202" s="2" t="s">
        <v>772</v>
      </c>
      <c r="L1202" t="s">
        <v>773</v>
      </c>
      <c r="M1202">
        <v>1</v>
      </c>
      <c r="N1202" t="s">
        <v>52</v>
      </c>
      <c r="O1202" t="s">
        <v>53</v>
      </c>
      <c r="Q1202" t="s">
        <v>1436</v>
      </c>
      <c r="R1202" t="s">
        <v>63</v>
      </c>
      <c r="S1202" t="s">
        <v>773</v>
      </c>
      <c r="T1202" t="s">
        <v>64</v>
      </c>
      <c r="U1202">
        <v>1</v>
      </c>
      <c r="V1202" t="s">
        <v>49</v>
      </c>
      <c r="W1202" t="s">
        <v>49</v>
      </c>
      <c r="X1202" t="s">
        <v>42</v>
      </c>
      <c r="Y1202" t="s">
        <v>42</v>
      </c>
      <c r="Z1202" t="s">
        <v>65</v>
      </c>
      <c r="AB1202" t="s">
        <v>73</v>
      </c>
      <c r="AC1202" t="s">
        <v>74</v>
      </c>
      <c r="AD1202" t="s">
        <v>46</v>
      </c>
      <c r="AE1202">
        <v>2019</v>
      </c>
      <c r="AF1202" t="s">
        <v>47</v>
      </c>
      <c r="AG1202" t="s">
        <v>48</v>
      </c>
      <c r="AH1202" t="s">
        <v>49</v>
      </c>
      <c r="AI1202">
        <v>89</v>
      </c>
    </row>
    <row r="1203" spans="1:35" hidden="1" x14ac:dyDescent="0.25">
      <c r="A1203" t="s">
        <v>34</v>
      </c>
      <c r="B1203" t="s">
        <v>35</v>
      </c>
      <c r="C1203" t="s">
        <v>1137</v>
      </c>
      <c r="D1203">
        <v>19075278</v>
      </c>
      <c r="E1203" t="s">
        <v>1138</v>
      </c>
      <c r="F1203">
        <v>255</v>
      </c>
      <c r="G1203" s="1">
        <v>44283</v>
      </c>
      <c r="H1203" s="1"/>
      <c r="I1203" s="1"/>
      <c r="J1203" t="s">
        <v>38</v>
      </c>
      <c r="N1203" t="s">
        <v>52</v>
      </c>
      <c r="O1203" t="s">
        <v>40</v>
      </c>
      <c r="Q1203" t="s">
        <v>1437</v>
      </c>
      <c r="R1203" t="s">
        <v>81</v>
      </c>
      <c r="S1203" t="s">
        <v>81</v>
      </c>
      <c r="T1203" t="s">
        <v>81</v>
      </c>
      <c r="U1203">
        <v>1</v>
      </c>
      <c r="V1203" t="s">
        <v>42</v>
      </c>
      <c r="W1203" t="s">
        <v>42</v>
      </c>
      <c r="X1203" t="s">
        <v>42</v>
      </c>
      <c r="Y1203" t="s">
        <v>42</v>
      </c>
      <c r="AA1203" t="s">
        <v>1139</v>
      </c>
      <c r="AB1203" t="s">
        <v>301</v>
      </c>
      <c r="AC1203" t="s">
        <v>45</v>
      </c>
      <c r="AD1203" t="s">
        <v>46</v>
      </c>
      <c r="AE1203">
        <v>2019</v>
      </c>
      <c r="AF1203" t="s">
        <v>47</v>
      </c>
      <c r="AG1203" t="s">
        <v>48</v>
      </c>
    </row>
    <row r="1204" spans="1:35" hidden="1" x14ac:dyDescent="0.25">
      <c r="A1204" t="s">
        <v>34</v>
      </c>
      <c r="B1204" t="s">
        <v>35</v>
      </c>
      <c r="C1204" t="s">
        <v>699</v>
      </c>
      <c r="D1204">
        <v>18095053</v>
      </c>
      <c r="E1204" t="s">
        <v>700</v>
      </c>
      <c r="F1204">
        <v>4737</v>
      </c>
      <c r="G1204" s="1">
        <v>43948</v>
      </c>
      <c r="H1204" s="1">
        <v>43710</v>
      </c>
      <c r="I1204" s="1">
        <v>43731</v>
      </c>
      <c r="J1204" t="s">
        <v>217</v>
      </c>
      <c r="K1204" s="2" t="s">
        <v>402</v>
      </c>
      <c r="L1204" t="s">
        <v>128</v>
      </c>
      <c r="M1204">
        <v>1</v>
      </c>
      <c r="N1204" t="s">
        <v>39</v>
      </c>
      <c r="O1204" t="s">
        <v>170</v>
      </c>
      <c r="P1204" t="s">
        <v>701</v>
      </c>
      <c r="Q1204" t="s">
        <v>1436</v>
      </c>
      <c r="R1204" t="s">
        <v>63</v>
      </c>
      <c r="S1204" t="s">
        <v>128</v>
      </c>
      <c r="T1204" t="s">
        <v>64</v>
      </c>
      <c r="U1204">
        <v>1</v>
      </c>
      <c r="V1204" t="s">
        <v>49</v>
      </c>
      <c r="W1204" t="s">
        <v>49</v>
      </c>
      <c r="X1204" t="s">
        <v>42</v>
      </c>
      <c r="Y1204" t="s">
        <v>42</v>
      </c>
      <c r="Z1204" t="s">
        <v>65</v>
      </c>
      <c r="AA1204" t="s">
        <v>1359</v>
      </c>
      <c r="AB1204" t="s">
        <v>73</v>
      </c>
      <c r="AC1204" t="s">
        <v>74</v>
      </c>
      <c r="AD1204" t="s">
        <v>46</v>
      </c>
      <c r="AE1204">
        <v>2019</v>
      </c>
      <c r="AF1204" t="s">
        <v>47</v>
      </c>
      <c r="AG1204" t="s">
        <v>48</v>
      </c>
      <c r="AH1204" t="s">
        <v>49</v>
      </c>
      <c r="AI1204">
        <v>217</v>
      </c>
    </row>
    <row r="1205" spans="1:35" hidden="1" x14ac:dyDescent="0.25">
      <c r="A1205" t="s">
        <v>34</v>
      </c>
      <c r="B1205" t="s">
        <v>35</v>
      </c>
      <c r="C1205" t="s">
        <v>1101</v>
      </c>
      <c r="D1205">
        <v>19075133</v>
      </c>
      <c r="E1205" t="s">
        <v>1102</v>
      </c>
      <c r="F1205">
        <v>230</v>
      </c>
      <c r="G1205" s="1">
        <v>44283</v>
      </c>
      <c r="H1205" s="1"/>
      <c r="I1205" s="1"/>
      <c r="J1205" t="s">
        <v>38</v>
      </c>
      <c r="N1205" t="s">
        <v>52</v>
      </c>
      <c r="O1205" t="s">
        <v>40</v>
      </c>
      <c r="Q1205" t="s">
        <v>1437</v>
      </c>
      <c r="R1205" t="s">
        <v>81</v>
      </c>
      <c r="S1205" t="s">
        <v>81</v>
      </c>
      <c r="T1205" t="s">
        <v>81</v>
      </c>
      <c r="U1205">
        <v>1</v>
      </c>
      <c r="V1205" t="s">
        <v>42</v>
      </c>
      <c r="W1205" t="s">
        <v>42</v>
      </c>
      <c r="X1205" t="s">
        <v>42</v>
      </c>
      <c r="Y1205" t="s">
        <v>42</v>
      </c>
      <c r="AB1205" t="s">
        <v>301</v>
      </c>
      <c r="AC1205" t="s">
        <v>45</v>
      </c>
      <c r="AD1205" t="s">
        <v>46</v>
      </c>
      <c r="AE1205">
        <v>2019</v>
      </c>
      <c r="AF1205" t="s">
        <v>47</v>
      </c>
      <c r="AG1205" t="s">
        <v>48</v>
      </c>
    </row>
    <row r="1206" spans="1:35" hidden="1" x14ac:dyDescent="0.25">
      <c r="A1206" t="s">
        <v>34</v>
      </c>
      <c r="B1206" t="s">
        <v>35</v>
      </c>
      <c r="C1206" t="s">
        <v>1099</v>
      </c>
      <c r="D1206">
        <v>18095089</v>
      </c>
      <c r="E1206" t="s">
        <v>1100</v>
      </c>
      <c r="F1206">
        <v>253</v>
      </c>
      <c r="G1206" s="1">
        <v>44283</v>
      </c>
      <c r="H1206" s="1"/>
      <c r="I1206" s="1"/>
      <c r="J1206" t="s">
        <v>38</v>
      </c>
      <c r="N1206" t="s">
        <v>52</v>
      </c>
      <c r="O1206" t="s">
        <v>40</v>
      </c>
      <c r="Q1206" t="s">
        <v>1437</v>
      </c>
      <c r="R1206" t="s">
        <v>81</v>
      </c>
      <c r="S1206" t="s">
        <v>81</v>
      </c>
      <c r="T1206" t="s">
        <v>81</v>
      </c>
      <c r="U1206">
        <v>1</v>
      </c>
      <c r="V1206" t="s">
        <v>42</v>
      </c>
      <c r="W1206" t="s">
        <v>42</v>
      </c>
      <c r="X1206" t="s">
        <v>42</v>
      </c>
      <c r="Y1206" t="s">
        <v>42</v>
      </c>
      <c r="AB1206" t="s">
        <v>301</v>
      </c>
      <c r="AC1206" t="s">
        <v>45</v>
      </c>
      <c r="AD1206" t="s">
        <v>46</v>
      </c>
      <c r="AE1206">
        <v>2019</v>
      </c>
      <c r="AF1206" t="s">
        <v>47</v>
      </c>
      <c r="AG1206" t="s">
        <v>48</v>
      </c>
    </row>
    <row r="1207" spans="1:35" hidden="1" x14ac:dyDescent="0.25">
      <c r="A1207" t="s">
        <v>34</v>
      </c>
      <c r="B1207" t="s">
        <v>35</v>
      </c>
      <c r="C1207" t="s">
        <v>615</v>
      </c>
      <c r="D1207">
        <v>18095133</v>
      </c>
      <c r="E1207" t="s">
        <v>616</v>
      </c>
      <c r="F1207">
        <v>5496</v>
      </c>
      <c r="G1207" s="1">
        <v>44281</v>
      </c>
      <c r="H1207" s="1"/>
      <c r="I1207" s="1">
        <v>43734</v>
      </c>
      <c r="J1207" t="s">
        <v>51</v>
      </c>
      <c r="N1207" t="s">
        <v>39</v>
      </c>
      <c r="O1207" t="s">
        <v>40</v>
      </c>
      <c r="Q1207" t="s">
        <v>1437</v>
      </c>
      <c r="R1207" t="s">
        <v>81</v>
      </c>
      <c r="S1207" t="s">
        <v>81</v>
      </c>
      <c r="T1207" t="s">
        <v>81</v>
      </c>
      <c r="U1207">
        <v>1</v>
      </c>
      <c r="V1207" t="s">
        <v>42</v>
      </c>
      <c r="W1207" t="s">
        <v>42</v>
      </c>
      <c r="X1207" t="s">
        <v>42</v>
      </c>
      <c r="Y1207" t="s">
        <v>42</v>
      </c>
      <c r="AB1207" t="s">
        <v>48</v>
      </c>
      <c r="AC1207" t="s">
        <v>58</v>
      </c>
      <c r="AD1207" t="s">
        <v>46</v>
      </c>
      <c r="AE1207">
        <v>2019</v>
      </c>
      <c r="AF1207" t="s">
        <v>47</v>
      </c>
      <c r="AG1207" t="s">
        <v>48</v>
      </c>
      <c r="AH1207" t="s">
        <v>49</v>
      </c>
      <c r="AI1207">
        <v>547</v>
      </c>
    </row>
    <row r="1208" spans="1:35" hidden="1" x14ac:dyDescent="0.25">
      <c r="A1208" t="s">
        <v>34</v>
      </c>
      <c r="B1208" t="s">
        <v>35</v>
      </c>
      <c r="C1208" t="s">
        <v>228</v>
      </c>
      <c r="D1208">
        <v>19075123</v>
      </c>
      <c r="E1208" t="s">
        <v>229</v>
      </c>
      <c r="F1208">
        <v>24816</v>
      </c>
      <c r="G1208" s="1">
        <v>44278</v>
      </c>
      <c r="H1208" s="1"/>
      <c r="I1208" s="1">
        <v>43818</v>
      </c>
      <c r="J1208" t="s">
        <v>51</v>
      </c>
      <c r="M1208">
        <v>1</v>
      </c>
      <c r="N1208" t="s">
        <v>52</v>
      </c>
      <c r="O1208" t="s">
        <v>40</v>
      </c>
      <c r="P1208" t="s">
        <v>236</v>
      </c>
      <c r="Q1208" t="s">
        <v>1437</v>
      </c>
      <c r="R1208" t="s">
        <v>63</v>
      </c>
      <c r="S1208" t="s">
        <v>121</v>
      </c>
      <c r="T1208" t="s">
        <v>146</v>
      </c>
      <c r="U1208">
        <v>1</v>
      </c>
      <c r="V1208" t="s">
        <v>42</v>
      </c>
      <c r="W1208" t="s">
        <v>42</v>
      </c>
      <c r="X1208" t="s">
        <v>42</v>
      </c>
      <c r="Y1208" t="s">
        <v>42</v>
      </c>
      <c r="AB1208" t="s">
        <v>48</v>
      </c>
      <c r="AC1208" t="s">
        <v>58</v>
      </c>
      <c r="AD1208" t="s">
        <v>46</v>
      </c>
      <c r="AE1208">
        <v>2019</v>
      </c>
      <c r="AF1208" t="s">
        <v>47</v>
      </c>
      <c r="AG1208" t="s">
        <v>48</v>
      </c>
      <c r="AH1208" t="s">
        <v>49</v>
      </c>
      <c r="AI1208">
        <v>460</v>
      </c>
    </row>
    <row r="1209" spans="1:35" hidden="1" x14ac:dyDescent="0.25">
      <c r="A1209" t="s">
        <v>34</v>
      </c>
      <c r="B1209" t="s">
        <v>35</v>
      </c>
      <c r="C1209" t="s">
        <v>336</v>
      </c>
      <c r="D1209">
        <v>19075298</v>
      </c>
      <c r="E1209" t="s">
        <v>337</v>
      </c>
      <c r="F1209">
        <v>11119</v>
      </c>
      <c r="G1209" s="1">
        <v>44279</v>
      </c>
      <c r="H1209" s="1"/>
      <c r="I1209" s="1">
        <v>43896</v>
      </c>
      <c r="J1209" t="s">
        <v>51</v>
      </c>
      <c r="N1209" t="s">
        <v>52</v>
      </c>
      <c r="O1209" t="s">
        <v>40</v>
      </c>
      <c r="P1209" t="s">
        <v>340</v>
      </c>
      <c r="Q1209" t="s">
        <v>1437</v>
      </c>
      <c r="R1209" t="s">
        <v>172</v>
      </c>
      <c r="S1209" t="s">
        <v>172</v>
      </c>
      <c r="T1209" t="s">
        <v>44</v>
      </c>
      <c r="U1209">
        <v>1</v>
      </c>
      <c r="V1209" t="s">
        <v>42</v>
      </c>
      <c r="W1209" t="s">
        <v>42</v>
      </c>
      <c r="X1209" t="s">
        <v>42</v>
      </c>
      <c r="Y1209" t="s">
        <v>42</v>
      </c>
      <c r="AB1209" t="s">
        <v>48</v>
      </c>
      <c r="AC1209" t="s">
        <v>58</v>
      </c>
      <c r="AD1209" t="s">
        <v>46</v>
      </c>
      <c r="AE1209">
        <v>2019</v>
      </c>
      <c r="AF1209" t="s">
        <v>47</v>
      </c>
      <c r="AG1209" t="s">
        <v>48</v>
      </c>
      <c r="AH1209" t="s">
        <v>49</v>
      </c>
      <c r="AI1209">
        <v>383</v>
      </c>
    </row>
    <row r="1210" spans="1:35" hidden="1" x14ac:dyDescent="0.25">
      <c r="A1210" t="s">
        <v>34</v>
      </c>
      <c r="B1210" t="s">
        <v>35</v>
      </c>
      <c r="C1210" t="s">
        <v>511</v>
      </c>
      <c r="D1210">
        <v>19075033</v>
      </c>
      <c r="E1210" t="s">
        <v>512</v>
      </c>
      <c r="F1210">
        <v>10044</v>
      </c>
      <c r="G1210" s="1">
        <v>44278</v>
      </c>
      <c r="H1210" s="1"/>
      <c r="I1210" s="1">
        <v>43899</v>
      </c>
      <c r="J1210" t="s">
        <v>93</v>
      </c>
      <c r="N1210" t="s">
        <v>52</v>
      </c>
      <c r="O1210" t="s">
        <v>40</v>
      </c>
      <c r="P1210" t="s">
        <v>340</v>
      </c>
      <c r="Q1210" t="s">
        <v>1437</v>
      </c>
      <c r="R1210" t="s">
        <v>172</v>
      </c>
      <c r="S1210" t="s">
        <v>172</v>
      </c>
      <c r="T1210" t="s">
        <v>44</v>
      </c>
      <c r="U1210">
        <v>1</v>
      </c>
      <c r="V1210" t="s">
        <v>42</v>
      </c>
      <c r="W1210" t="s">
        <v>42</v>
      </c>
      <c r="X1210" t="s">
        <v>42</v>
      </c>
      <c r="Y1210" t="s">
        <v>42</v>
      </c>
      <c r="AB1210" t="s">
        <v>73</v>
      </c>
      <c r="AC1210" t="s">
        <v>74</v>
      </c>
      <c r="AD1210" t="s">
        <v>46</v>
      </c>
      <c r="AE1210">
        <v>2019</v>
      </c>
      <c r="AF1210" t="s">
        <v>47</v>
      </c>
      <c r="AG1210" t="s">
        <v>48</v>
      </c>
      <c r="AH1210" t="s">
        <v>49</v>
      </c>
      <c r="AI1210">
        <v>379</v>
      </c>
    </row>
    <row r="1211" spans="1:35" hidden="1" x14ac:dyDescent="0.25">
      <c r="A1211" t="s">
        <v>34</v>
      </c>
      <c r="B1211" t="s">
        <v>35</v>
      </c>
      <c r="C1211" t="s">
        <v>400</v>
      </c>
      <c r="D1211">
        <v>18095108</v>
      </c>
      <c r="E1211" t="s">
        <v>401</v>
      </c>
      <c r="F1211">
        <v>21197</v>
      </c>
      <c r="G1211" s="1">
        <v>44278</v>
      </c>
      <c r="H1211" s="1"/>
      <c r="I1211" s="1">
        <v>43804</v>
      </c>
      <c r="J1211" t="s">
        <v>51</v>
      </c>
      <c r="N1211" t="s">
        <v>52</v>
      </c>
      <c r="O1211" t="s">
        <v>40</v>
      </c>
      <c r="P1211" t="s">
        <v>127</v>
      </c>
      <c r="Q1211" t="s">
        <v>1437</v>
      </c>
      <c r="R1211" t="s">
        <v>545</v>
      </c>
      <c r="S1211" t="s">
        <v>545</v>
      </c>
      <c r="T1211" t="s">
        <v>545</v>
      </c>
      <c r="U1211">
        <v>1</v>
      </c>
      <c r="V1211" t="s">
        <v>42</v>
      </c>
      <c r="W1211" t="s">
        <v>42</v>
      </c>
      <c r="X1211" t="s">
        <v>42</v>
      </c>
      <c r="Y1211" t="s">
        <v>42</v>
      </c>
      <c r="AB1211" t="s">
        <v>48</v>
      </c>
      <c r="AC1211" t="s">
        <v>58</v>
      </c>
      <c r="AD1211" t="s">
        <v>46</v>
      </c>
      <c r="AE1211">
        <v>2019</v>
      </c>
      <c r="AF1211" t="s">
        <v>47</v>
      </c>
      <c r="AG1211" t="s">
        <v>48</v>
      </c>
      <c r="AH1211" t="s">
        <v>49</v>
      </c>
      <c r="AI1211">
        <v>474</v>
      </c>
    </row>
    <row r="1212" spans="1:35" hidden="1" x14ac:dyDescent="0.25">
      <c r="A1212" t="s">
        <v>34</v>
      </c>
      <c r="B1212" t="s">
        <v>35</v>
      </c>
      <c r="C1212" t="s">
        <v>36</v>
      </c>
      <c r="D1212">
        <v>18095031</v>
      </c>
      <c r="E1212" t="s">
        <v>37</v>
      </c>
      <c r="F1212">
        <v>25300</v>
      </c>
      <c r="G1212" s="1">
        <v>44266</v>
      </c>
      <c r="H1212" s="1">
        <v>44047</v>
      </c>
      <c r="I1212" s="1">
        <v>43721</v>
      </c>
      <c r="J1212" t="s">
        <v>38</v>
      </c>
      <c r="K1212" s="2" t="s">
        <v>484</v>
      </c>
      <c r="L1212" t="s">
        <v>485</v>
      </c>
      <c r="M1212">
        <v>1</v>
      </c>
      <c r="N1212" t="s">
        <v>39</v>
      </c>
      <c r="O1212" t="s">
        <v>53</v>
      </c>
      <c r="P1212" t="s">
        <v>41</v>
      </c>
      <c r="Q1212" t="s">
        <v>1436</v>
      </c>
      <c r="R1212" t="s">
        <v>63</v>
      </c>
      <c r="S1212" t="s">
        <v>485</v>
      </c>
      <c r="T1212" t="s">
        <v>64</v>
      </c>
      <c r="U1212">
        <v>1</v>
      </c>
      <c r="V1212" t="s">
        <v>49</v>
      </c>
      <c r="W1212" t="s">
        <v>49</v>
      </c>
      <c r="X1212" t="s">
        <v>42</v>
      </c>
      <c r="Y1212" t="s">
        <v>42</v>
      </c>
      <c r="Z1212" t="s">
        <v>65</v>
      </c>
      <c r="AB1212" t="s">
        <v>301</v>
      </c>
      <c r="AC1212" t="s">
        <v>45</v>
      </c>
      <c r="AD1212" t="s">
        <v>46</v>
      </c>
      <c r="AE1212">
        <v>2019</v>
      </c>
      <c r="AF1212" t="s">
        <v>47</v>
      </c>
      <c r="AG1212" t="s">
        <v>48</v>
      </c>
      <c r="AH1212" t="s">
        <v>49</v>
      </c>
      <c r="AI1212">
        <v>545</v>
      </c>
    </row>
    <row r="1213" spans="1:35" hidden="1" x14ac:dyDescent="0.25">
      <c r="A1213" t="s">
        <v>34</v>
      </c>
      <c r="B1213" t="s">
        <v>35</v>
      </c>
      <c r="C1213" t="s">
        <v>228</v>
      </c>
      <c r="D1213">
        <v>19075123</v>
      </c>
      <c r="E1213" t="s">
        <v>229</v>
      </c>
      <c r="F1213">
        <v>24816</v>
      </c>
      <c r="G1213" s="1">
        <v>44278</v>
      </c>
      <c r="H1213" s="1"/>
      <c r="I1213" s="1">
        <v>43818</v>
      </c>
      <c r="J1213" t="s">
        <v>51</v>
      </c>
      <c r="M1213">
        <v>1</v>
      </c>
      <c r="N1213" t="s">
        <v>52</v>
      </c>
      <c r="O1213" t="s">
        <v>40</v>
      </c>
      <c r="P1213" t="s">
        <v>236</v>
      </c>
      <c r="Q1213" t="s">
        <v>1437</v>
      </c>
      <c r="R1213" t="s">
        <v>63</v>
      </c>
      <c r="S1213" t="s">
        <v>355</v>
      </c>
      <c r="T1213" t="s">
        <v>151</v>
      </c>
      <c r="U1213">
        <v>1</v>
      </c>
      <c r="V1213" t="s">
        <v>42</v>
      </c>
      <c r="W1213" t="s">
        <v>42</v>
      </c>
      <c r="X1213" t="s">
        <v>42</v>
      </c>
      <c r="Y1213" t="s">
        <v>42</v>
      </c>
      <c r="AB1213" t="s">
        <v>48</v>
      </c>
      <c r="AC1213" t="s">
        <v>58</v>
      </c>
      <c r="AD1213" t="s">
        <v>46</v>
      </c>
      <c r="AE1213">
        <v>2019</v>
      </c>
      <c r="AF1213" t="s">
        <v>47</v>
      </c>
      <c r="AG1213" t="s">
        <v>48</v>
      </c>
      <c r="AH1213" t="s">
        <v>49</v>
      </c>
      <c r="AI1213">
        <v>460</v>
      </c>
    </row>
    <row r="1214" spans="1:35" hidden="1" x14ac:dyDescent="0.25">
      <c r="A1214" t="s">
        <v>34</v>
      </c>
      <c r="B1214" t="s">
        <v>35</v>
      </c>
      <c r="C1214" t="s">
        <v>699</v>
      </c>
      <c r="D1214">
        <v>18095053</v>
      </c>
      <c r="E1214" t="s">
        <v>700</v>
      </c>
      <c r="F1214">
        <v>29845</v>
      </c>
      <c r="G1214" s="1">
        <v>44484</v>
      </c>
      <c r="H1214" s="1"/>
      <c r="I1214" s="1">
        <v>43731</v>
      </c>
      <c r="J1214" t="s">
        <v>69</v>
      </c>
      <c r="K1214" s="2" t="s">
        <v>466</v>
      </c>
      <c r="L1214" t="s">
        <v>467</v>
      </c>
      <c r="N1214" t="s">
        <v>39</v>
      </c>
      <c r="O1214" t="s">
        <v>53</v>
      </c>
      <c r="P1214" t="s">
        <v>701</v>
      </c>
      <c r="Q1214" t="s">
        <v>1437</v>
      </c>
      <c r="R1214" t="s">
        <v>63</v>
      </c>
      <c r="S1214" t="s">
        <v>467</v>
      </c>
      <c r="T1214" t="s">
        <v>64</v>
      </c>
      <c r="U1214">
        <v>1</v>
      </c>
      <c r="V1214" t="s">
        <v>49</v>
      </c>
      <c r="W1214" t="s">
        <v>49</v>
      </c>
      <c r="X1214" t="s">
        <v>42</v>
      </c>
      <c r="Y1214" t="s">
        <v>42</v>
      </c>
      <c r="Z1214" t="s">
        <v>65</v>
      </c>
      <c r="AB1214" t="s">
        <v>73</v>
      </c>
      <c r="AC1214" t="s">
        <v>74</v>
      </c>
      <c r="AD1214" t="s">
        <v>46</v>
      </c>
      <c r="AE1214">
        <v>2019</v>
      </c>
      <c r="AF1214" t="s">
        <v>47</v>
      </c>
      <c r="AG1214" t="s">
        <v>48</v>
      </c>
      <c r="AH1214" t="s">
        <v>49</v>
      </c>
      <c r="AI1214">
        <v>753</v>
      </c>
    </row>
    <row r="1215" spans="1:35" hidden="1" x14ac:dyDescent="0.25">
      <c r="A1215" t="s">
        <v>34</v>
      </c>
      <c r="B1215" t="s">
        <v>35</v>
      </c>
      <c r="C1215" t="s">
        <v>228</v>
      </c>
      <c r="D1215">
        <v>19075123</v>
      </c>
      <c r="E1215" t="s">
        <v>229</v>
      </c>
      <c r="F1215">
        <v>24816</v>
      </c>
      <c r="G1215" s="1">
        <v>44292</v>
      </c>
      <c r="H1215" s="1"/>
      <c r="I1215" s="1">
        <v>43818</v>
      </c>
      <c r="J1215" t="s">
        <v>51</v>
      </c>
      <c r="N1215" t="s">
        <v>52</v>
      </c>
      <c r="O1215" t="s">
        <v>40</v>
      </c>
      <c r="Q1215" t="s">
        <v>1437</v>
      </c>
      <c r="R1215" t="s">
        <v>117</v>
      </c>
      <c r="S1215" t="s">
        <v>117</v>
      </c>
      <c r="T1215" t="s">
        <v>44</v>
      </c>
      <c r="U1215">
        <v>1</v>
      </c>
      <c r="V1215" t="s">
        <v>42</v>
      </c>
      <c r="W1215" t="s">
        <v>42</v>
      </c>
      <c r="X1215" t="s">
        <v>42</v>
      </c>
      <c r="Y1215" t="s">
        <v>42</v>
      </c>
      <c r="AB1215" t="s">
        <v>48</v>
      </c>
      <c r="AC1215" t="s">
        <v>58</v>
      </c>
      <c r="AD1215" t="s">
        <v>46</v>
      </c>
      <c r="AE1215">
        <v>2019</v>
      </c>
      <c r="AF1215" t="s">
        <v>47</v>
      </c>
      <c r="AG1215" t="s">
        <v>48</v>
      </c>
      <c r="AH1215" t="s">
        <v>49</v>
      </c>
      <c r="AI1215">
        <v>474</v>
      </c>
    </row>
    <row r="1216" spans="1:35" hidden="1" x14ac:dyDescent="0.25">
      <c r="A1216" t="s">
        <v>34</v>
      </c>
      <c r="B1216" t="s">
        <v>35</v>
      </c>
      <c r="E1216" t="s">
        <v>1135</v>
      </c>
      <c r="F1216">
        <v>10538</v>
      </c>
      <c r="G1216" s="1">
        <v>44278</v>
      </c>
      <c r="H1216" s="1"/>
      <c r="I1216" s="1">
        <v>43808</v>
      </c>
      <c r="J1216" t="s">
        <v>93</v>
      </c>
      <c r="N1216" t="s">
        <v>52</v>
      </c>
      <c r="O1216" t="s">
        <v>40</v>
      </c>
      <c r="P1216" t="s">
        <v>340</v>
      </c>
      <c r="Q1216" t="s">
        <v>1437</v>
      </c>
      <c r="R1216" t="s">
        <v>172</v>
      </c>
      <c r="S1216" t="s">
        <v>172</v>
      </c>
      <c r="T1216" t="s">
        <v>44</v>
      </c>
      <c r="U1216">
        <v>1</v>
      </c>
      <c r="V1216" t="s">
        <v>42</v>
      </c>
      <c r="W1216" t="s">
        <v>42</v>
      </c>
      <c r="X1216" t="s">
        <v>42</v>
      </c>
      <c r="Y1216" t="s">
        <v>42</v>
      </c>
      <c r="AA1216" t="s">
        <v>438</v>
      </c>
      <c r="AB1216" t="s">
        <v>73</v>
      </c>
      <c r="AC1216" t="s">
        <v>74</v>
      </c>
      <c r="AD1216" t="s">
        <v>46</v>
      </c>
      <c r="AE1216">
        <v>2019</v>
      </c>
      <c r="AF1216" t="s">
        <v>47</v>
      </c>
      <c r="AG1216" t="s">
        <v>48</v>
      </c>
      <c r="AH1216" t="s">
        <v>49</v>
      </c>
      <c r="AI1216">
        <v>470</v>
      </c>
    </row>
    <row r="1217" spans="1:35" hidden="1" x14ac:dyDescent="0.25">
      <c r="A1217" t="s">
        <v>34</v>
      </c>
      <c r="B1217" t="s">
        <v>35</v>
      </c>
      <c r="C1217" t="s">
        <v>637</v>
      </c>
      <c r="D1217">
        <v>18095103</v>
      </c>
      <c r="E1217" t="s">
        <v>638</v>
      </c>
      <c r="F1217">
        <v>10026</v>
      </c>
      <c r="G1217" s="1">
        <v>44275</v>
      </c>
      <c r="H1217" s="1"/>
      <c r="I1217" s="1">
        <v>43808</v>
      </c>
      <c r="J1217" t="s">
        <v>93</v>
      </c>
      <c r="N1217" t="s">
        <v>52</v>
      </c>
      <c r="O1217" t="s">
        <v>40</v>
      </c>
      <c r="P1217" t="s">
        <v>70</v>
      </c>
      <c r="Q1217" t="s">
        <v>1437</v>
      </c>
      <c r="R1217" t="s">
        <v>172</v>
      </c>
      <c r="S1217" t="s">
        <v>172</v>
      </c>
      <c r="T1217" t="s">
        <v>44</v>
      </c>
      <c r="U1217">
        <v>1</v>
      </c>
      <c r="V1217" t="s">
        <v>42</v>
      </c>
      <c r="W1217" t="s">
        <v>42</v>
      </c>
      <c r="X1217" t="s">
        <v>42</v>
      </c>
      <c r="Y1217" t="s">
        <v>42</v>
      </c>
      <c r="AB1217" t="s">
        <v>73</v>
      </c>
      <c r="AC1217" t="s">
        <v>74</v>
      </c>
      <c r="AD1217" t="s">
        <v>46</v>
      </c>
      <c r="AE1217">
        <v>2019</v>
      </c>
      <c r="AF1217" t="s">
        <v>47</v>
      </c>
      <c r="AG1217" t="s">
        <v>48</v>
      </c>
      <c r="AH1217" t="s">
        <v>49</v>
      </c>
      <c r="AI1217">
        <v>467</v>
      </c>
    </row>
    <row r="1218" spans="1:35" hidden="1" x14ac:dyDescent="0.25">
      <c r="A1218" t="s">
        <v>34</v>
      </c>
      <c r="B1218" t="s">
        <v>35</v>
      </c>
      <c r="C1218" t="s">
        <v>284</v>
      </c>
      <c r="D1218">
        <v>19075164</v>
      </c>
      <c r="E1218" t="s">
        <v>285</v>
      </c>
      <c r="F1218">
        <v>25200</v>
      </c>
      <c r="G1218" s="1">
        <v>44274</v>
      </c>
      <c r="H1218" s="1"/>
      <c r="I1218" s="1">
        <v>43818</v>
      </c>
      <c r="J1218" t="s">
        <v>51</v>
      </c>
      <c r="N1218" t="s">
        <v>52</v>
      </c>
      <c r="O1218" t="s">
        <v>40</v>
      </c>
      <c r="P1218" t="s">
        <v>236</v>
      </c>
      <c r="Q1218" t="s">
        <v>1437</v>
      </c>
      <c r="R1218" t="s">
        <v>117</v>
      </c>
      <c r="S1218" t="s">
        <v>117</v>
      </c>
      <c r="T1218" t="s">
        <v>44</v>
      </c>
      <c r="U1218">
        <v>1</v>
      </c>
      <c r="V1218" t="s">
        <v>42</v>
      </c>
      <c r="W1218" t="s">
        <v>42</v>
      </c>
      <c r="X1218" t="s">
        <v>42</v>
      </c>
      <c r="Y1218" t="s">
        <v>42</v>
      </c>
      <c r="AB1218" t="s">
        <v>48</v>
      </c>
      <c r="AC1218" t="s">
        <v>58</v>
      </c>
      <c r="AD1218" t="s">
        <v>46</v>
      </c>
      <c r="AE1218">
        <v>2019</v>
      </c>
      <c r="AF1218" t="s">
        <v>47</v>
      </c>
      <c r="AG1218" t="s">
        <v>48</v>
      </c>
      <c r="AH1218" t="s">
        <v>49</v>
      </c>
      <c r="AI1218">
        <v>456</v>
      </c>
    </row>
    <row r="1219" spans="1:35" hidden="1" x14ac:dyDescent="0.25">
      <c r="A1219" t="s">
        <v>34</v>
      </c>
      <c r="B1219" t="s">
        <v>35</v>
      </c>
      <c r="C1219" t="s">
        <v>341</v>
      </c>
      <c r="D1219">
        <v>19075285</v>
      </c>
      <c r="E1219" t="s">
        <v>342</v>
      </c>
      <c r="F1219">
        <v>25713</v>
      </c>
      <c r="G1219" s="1">
        <v>44273</v>
      </c>
      <c r="H1219" s="1"/>
      <c r="I1219" s="1">
        <v>43818</v>
      </c>
      <c r="J1219" t="s">
        <v>51</v>
      </c>
      <c r="N1219" t="s">
        <v>52</v>
      </c>
      <c r="O1219" t="s">
        <v>40</v>
      </c>
      <c r="P1219" t="s">
        <v>236</v>
      </c>
      <c r="Q1219" t="s">
        <v>1437</v>
      </c>
      <c r="R1219" t="s">
        <v>117</v>
      </c>
      <c r="S1219" t="s">
        <v>117</v>
      </c>
      <c r="T1219" t="s">
        <v>44</v>
      </c>
      <c r="U1219">
        <v>1</v>
      </c>
      <c r="V1219" t="s">
        <v>42</v>
      </c>
      <c r="W1219" t="s">
        <v>42</v>
      </c>
      <c r="X1219" t="s">
        <v>42</v>
      </c>
      <c r="Y1219" t="s">
        <v>42</v>
      </c>
      <c r="AB1219" t="s">
        <v>48</v>
      </c>
      <c r="AC1219" t="s">
        <v>58</v>
      </c>
      <c r="AD1219" t="s">
        <v>46</v>
      </c>
      <c r="AE1219">
        <v>2019</v>
      </c>
      <c r="AF1219" t="s">
        <v>47</v>
      </c>
      <c r="AG1219" t="s">
        <v>48</v>
      </c>
      <c r="AH1219" t="s">
        <v>49</v>
      </c>
      <c r="AI1219">
        <v>455</v>
      </c>
    </row>
    <row r="1220" spans="1:35" hidden="1" x14ac:dyDescent="0.25">
      <c r="A1220" t="s">
        <v>34</v>
      </c>
      <c r="B1220" t="s">
        <v>35</v>
      </c>
      <c r="C1220" t="s">
        <v>960</v>
      </c>
      <c r="D1220">
        <v>18095019</v>
      </c>
      <c r="E1220" t="s">
        <v>961</v>
      </c>
      <c r="F1220">
        <v>16121</v>
      </c>
      <c r="G1220" s="1">
        <v>44271</v>
      </c>
      <c r="H1220" s="1">
        <v>43966</v>
      </c>
      <c r="I1220" s="1">
        <v>43966</v>
      </c>
      <c r="J1220" t="s">
        <v>51</v>
      </c>
      <c r="M1220">
        <v>1</v>
      </c>
      <c r="N1220" t="s">
        <v>52</v>
      </c>
      <c r="O1220" t="s">
        <v>40</v>
      </c>
      <c r="P1220" t="s">
        <v>646</v>
      </c>
      <c r="Q1220" t="s">
        <v>1437</v>
      </c>
      <c r="R1220" t="s">
        <v>105</v>
      </c>
      <c r="S1220" t="s">
        <v>105</v>
      </c>
      <c r="T1220" t="s">
        <v>44</v>
      </c>
      <c r="U1220">
        <v>1</v>
      </c>
      <c r="V1220" t="s">
        <v>42</v>
      </c>
      <c r="W1220" t="s">
        <v>42</v>
      </c>
      <c r="X1220" t="s">
        <v>42</v>
      </c>
      <c r="Y1220" t="s">
        <v>42</v>
      </c>
      <c r="AB1220" t="s">
        <v>48</v>
      </c>
      <c r="AC1220" t="s">
        <v>58</v>
      </c>
      <c r="AD1220" t="s">
        <v>46</v>
      </c>
      <c r="AE1220">
        <v>2019</v>
      </c>
      <c r="AF1220" t="s">
        <v>47</v>
      </c>
      <c r="AG1220" t="s">
        <v>48</v>
      </c>
      <c r="AH1220" t="s">
        <v>49</v>
      </c>
      <c r="AI1220">
        <v>305</v>
      </c>
    </row>
    <row r="1221" spans="1:35" hidden="1" x14ac:dyDescent="0.25">
      <c r="A1221" t="s">
        <v>34</v>
      </c>
      <c r="B1221" t="s">
        <v>35</v>
      </c>
      <c r="C1221" t="s">
        <v>241</v>
      </c>
      <c r="D1221">
        <v>18095136</v>
      </c>
      <c r="E1221" t="s">
        <v>242</v>
      </c>
      <c r="F1221">
        <v>17157</v>
      </c>
      <c r="G1221" s="1">
        <v>44214</v>
      </c>
      <c r="H1221" s="1">
        <v>43900</v>
      </c>
      <c r="I1221" s="1">
        <v>43721</v>
      </c>
      <c r="J1221" t="s">
        <v>1189</v>
      </c>
      <c r="K1221" s="2" t="s">
        <v>280</v>
      </c>
      <c r="L1221" t="s">
        <v>281</v>
      </c>
      <c r="M1221">
        <v>1</v>
      </c>
      <c r="N1221" t="s">
        <v>39</v>
      </c>
      <c r="O1221" t="s">
        <v>53</v>
      </c>
      <c r="P1221" t="s">
        <v>41</v>
      </c>
      <c r="Q1221" t="s">
        <v>1436</v>
      </c>
      <c r="R1221" t="s">
        <v>63</v>
      </c>
      <c r="S1221" t="s">
        <v>281</v>
      </c>
      <c r="T1221" t="s">
        <v>64</v>
      </c>
      <c r="U1221">
        <v>1</v>
      </c>
      <c r="V1221" t="s">
        <v>49</v>
      </c>
      <c r="W1221" t="s">
        <v>49</v>
      </c>
      <c r="X1221" t="s">
        <v>42</v>
      </c>
      <c r="Y1221" t="s">
        <v>42</v>
      </c>
      <c r="Z1221" t="s">
        <v>65</v>
      </c>
      <c r="AB1221" t="s">
        <v>73</v>
      </c>
      <c r="AC1221" t="s">
        <v>1190</v>
      </c>
      <c r="AD1221" t="s">
        <v>46</v>
      </c>
      <c r="AE1221">
        <v>2019</v>
      </c>
      <c r="AF1221" t="s">
        <v>47</v>
      </c>
      <c r="AG1221" t="s">
        <v>48</v>
      </c>
      <c r="AH1221" t="s">
        <v>49</v>
      </c>
      <c r="AI1221">
        <v>493</v>
      </c>
    </row>
    <row r="1222" spans="1:35" hidden="1" x14ac:dyDescent="0.25">
      <c r="A1222" t="s">
        <v>34</v>
      </c>
      <c r="B1222" t="s">
        <v>35</v>
      </c>
      <c r="C1222" t="s">
        <v>400</v>
      </c>
      <c r="D1222">
        <v>18095108</v>
      </c>
      <c r="E1222" t="s">
        <v>401</v>
      </c>
      <c r="F1222">
        <v>21197</v>
      </c>
      <c r="G1222" s="1">
        <v>44271</v>
      </c>
      <c r="H1222" s="1"/>
      <c r="I1222" s="1">
        <v>43804</v>
      </c>
      <c r="J1222" t="s">
        <v>51</v>
      </c>
      <c r="K1222" s="2" t="s">
        <v>1142</v>
      </c>
      <c r="L1222" t="s">
        <v>1143</v>
      </c>
      <c r="N1222" t="s">
        <v>52</v>
      </c>
      <c r="O1222" t="s">
        <v>40</v>
      </c>
      <c r="P1222" t="s">
        <v>127</v>
      </c>
      <c r="Q1222" t="s">
        <v>1437</v>
      </c>
      <c r="R1222" t="s">
        <v>63</v>
      </c>
      <c r="S1222" t="s">
        <v>1143</v>
      </c>
      <c r="T1222" t="s">
        <v>64</v>
      </c>
      <c r="U1222">
        <v>1</v>
      </c>
      <c r="V1222" t="s">
        <v>49</v>
      </c>
      <c r="W1222" t="s">
        <v>49</v>
      </c>
      <c r="X1222" t="s">
        <v>42</v>
      </c>
      <c r="Y1222" t="s">
        <v>42</v>
      </c>
      <c r="Z1222" t="s">
        <v>65</v>
      </c>
      <c r="AB1222" t="s">
        <v>48</v>
      </c>
      <c r="AC1222" t="s">
        <v>58</v>
      </c>
      <c r="AD1222" t="s">
        <v>46</v>
      </c>
      <c r="AE1222">
        <v>2019</v>
      </c>
      <c r="AF1222" t="s">
        <v>47</v>
      </c>
      <c r="AG1222" t="s">
        <v>48</v>
      </c>
      <c r="AH1222" t="s">
        <v>49</v>
      </c>
      <c r="AI1222">
        <v>467</v>
      </c>
    </row>
    <row r="1223" spans="1:35" hidden="1" x14ac:dyDescent="0.25">
      <c r="A1223" t="s">
        <v>34</v>
      </c>
      <c r="B1223" t="s">
        <v>35</v>
      </c>
      <c r="C1223" t="s">
        <v>400</v>
      </c>
      <c r="D1223">
        <v>18095108</v>
      </c>
      <c r="E1223" t="s">
        <v>401</v>
      </c>
      <c r="F1223">
        <v>21197</v>
      </c>
      <c r="G1223" s="1">
        <v>44271</v>
      </c>
      <c r="H1223" s="1"/>
      <c r="I1223" s="1">
        <v>43804</v>
      </c>
      <c r="J1223" t="s">
        <v>51</v>
      </c>
      <c r="K1223" s="2" t="s">
        <v>393</v>
      </c>
      <c r="L1223" t="s">
        <v>394</v>
      </c>
      <c r="N1223" t="s">
        <v>52</v>
      </c>
      <c r="O1223" t="s">
        <v>40</v>
      </c>
      <c r="P1223" t="s">
        <v>127</v>
      </c>
      <c r="Q1223" t="s">
        <v>1437</v>
      </c>
      <c r="R1223" t="s">
        <v>63</v>
      </c>
      <c r="S1223" t="s">
        <v>394</v>
      </c>
      <c r="T1223" t="s">
        <v>64</v>
      </c>
      <c r="U1223">
        <v>1</v>
      </c>
      <c r="V1223" t="s">
        <v>49</v>
      </c>
      <c r="W1223" t="s">
        <v>49</v>
      </c>
      <c r="X1223" t="s">
        <v>42</v>
      </c>
      <c r="Y1223" t="s">
        <v>42</v>
      </c>
      <c r="Z1223" t="s">
        <v>65</v>
      </c>
      <c r="AB1223" t="s">
        <v>48</v>
      </c>
      <c r="AC1223" t="s">
        <v>58</v>
      </c>
      <c r="AD1223" t="s">
        <v>46</v>
      </c>
      <c r="AE1223">
        <v>2019</v>
      </c>
      <c r="AF1223" t="s">
        <v>47</v>
      </c>
      <c r="AG1223" t="s">
        <v>48</v>
      </c>
      <c r="AH1223" t="s">
        <v>49</v>
      </c>
      <c r="AI1223">
        <v>467</v>
      </c>
    </row>
    <row r="1224" spans="1:35" hidden="1" x14ac:dyDescent="0.25">
      <c r="A1224" t="s">
        <v>34</v>
      </c>
      <c r="B1224" t="s">
        <v>35</v>
      </c>
      <c r="C1224" t="s">
        <v>264</v>
      </c>
      <c r="D1224">
        <v>19075161</v>
      </c>
      <c r="E1224" t="s">
        <v>265</v>
      </c>
      <c r="F1224">
        <v>5387</v>
      </c>
      <c r="G1224" s="1">
        <v>44271</v>
      </c>
      <c r="H1224" s="1"/>
      <c r="I1224" s="1">
        <v>44092</v>
      </c>
      <c r="J1224" t="s">
        <v>93</v>
      </c>
      <c r="N1224" t="s">
        <v>52</v>
      </c>
      <c r="O1224" t="s">
        <v>40</v>
      </c>
      <c r="P1224" t="s">
        <v>266</v>
      </c>
      <c r="Q1224" t="s">
        <v>1437</v>
      </c>
      <c r="R1224" t="s">
        <v>246</v>
      </c>
      <c r="S1224" t="s">
        <v>246</v>
      </c>
      <c r="T1224" t="s">
        <v>44</v>
      </c>
      <c r="U1224">
        <v>1</v>
      </c>
      <c r="V1224" t="s">
        <v>42</v>
      </c>
      <c r="W1224" t="s">
        <v>42</v>
      </c>
      <c r="X1224" t="s">
        <v>42</v>
      </c>
      <c r="Y1224" t="s">
        <v>42</v>
      </c>
      <c r="AB1224" t="s">
        <v>73</v>
      </c>
      <c r="AC1224" t="s">
        <v>74</v>
      </c>
      <c r="AD1224" t="s">
        <v>46</v>
      </c>
      <c r="AE1224">
        <v>2019</v>
      </c>
      <c r="AF1224" t="s">
        <v>47</v>
      </c>
      <c r="AG1224" t="s">
        <v>48</v>
      </c>
      <c r="AH1224" t="s">
        <v>49</v>
      </c>
      <c r="AI1224">
        <v>179</v>
      </c>
    </row>
    <row r="1225" spans="1:35" hidden="1" x14ac:dyDescent="0.25">
      <c r="A1225" t="s">
        <v>34</v>
      </c>
      <c r="B1225" t="s">
        <v>35</v>
      </c>
      <c r="C1225" t="s">
        <v>540</v>
      </c>
      <c r="D1225">
        <v>19075034</v>
      </c>
      <c r="E1225" t="s">
        <v>541</v>
      </c>
      <c r="F1225">
        <v>5980</v>
      </c>
      <c r="G1225" s="1">
        <v>44270</v>
      </c>
      <c r="H1225" s="1"/>
      <c r="I1225" s="1">
        <v>44007</v>
      </c>
      <c r="J1225" t="s">
        <v>51</v>
      </c>
      <c r="N1225" t="s">
        <v>52</v>
      </c>
      <c r="O1225" t="s">
        <v>40</v>
      </c>
      <c r="P1225" t="s">
        <v>1083</v>
      </c>
      <c r="Q1225" t="s">
        <v>1437</v>
      </c>
      <c r="R1225" t="s">
        <v>246</v>
      </c>
      <c r="S1225" t="s">
        <v>246</v>
      </c>
      <c r="T1225" t="s">
        <v>44</v>
      </c>
      <c r="U1225">
        <v>1</v>
      </c>
      <c r="V1225" t="s">
        <v>42</v>
      </c>
      <c r="W1225" t="s">
        <v>42</v>
      </c>
      <c r="X1225" t="s">
        <v>42</v>
      </c>
      <c r="Y1225" t="s">
        <v>42</v>
      </c>
      <c r="AB1225" t="s">
        <v>48</v>
      </c>
      <c r="AC1225" t="s">
        <v>58</v>
      </c>
      <c r="AD1225" t="s">
        <v>46</v>
      </c>
      <c r="AE1225">
        <v>2019</v>
      </c>
      <c r="AF1225" t="s">
        <v>47</v>
      </c>
      <c r="AG1225" t="s">
        <v>48</v>
      </c>
      <c r="AH1225" t="s">
        <v>49</v>
      </c>
      <c r="AI1225">
        <v>263</v>
      </c>
    </row>
    <row r="1226" spans="1:35" hidden="1" x14ac:dyDescent="0.25">
      <c r="A1226" t="s">
        <v>34</v>
      </c>
      <c r="B1226" t="s">
        <v>35</v>
      </c>
      <c r="C1226" t="s">
        <v>540</v>
      </c>
      <c r="D1226">
        <v>19075034</v>
      </c>
      <c r="E1226" t="s">
        <v>541</v>
      </c>
      <c r="F1226">
        <v>5980</v>
      </c>
      <c r="G1226" s="1">
        <v>44270</v>
      </c>
      <c r="H1226" s="1"/>
      <c r="I1226" s="1">
        <v>44007</v>
      </c>
      <c r="J1226" t="s">
        <v>51</v>
      </c>
      <c r="N1226" t="s">
        <v>52</v>
      </c>
      <c r="O1226" t="s">
        <v>40</v>
      </c>
      <c r="P1226" t="s">
        <v>1083</v>
      </c>
      <c r="Q1226" t="s">
        <v>1437</v>
      </c>
      <c r="R1226" t="s">
        <v>63</v>
      </c>
      <c r="S1226" t="s">
        <v>121</v>
      </c>
      <c r="T1226" t="s">
        <v>146</v>
      </c>
      <c r="U1226">
        <v>1</v>
      </c>
      <c r="V1226" t="s">
        <v>42</v>
      </c>
      <c r="W1226" t="s">
        <v>42</v>
      </c>
      <c r="X1226" t="s">
        <v>42</v>
      </c>
      <c r="Y1226" t="s">
        <v>42</v>
      </c>
      <c r="AB1226" t="s">
        <v>48</v>
      </c>
      <c r="AC1226" t="s">
        <v>58</v>
      </c>
      <c r="AD1226" t="s">
        <v>46</v>
      </c>
      <c r="AE1226">
        <v>2019</v>
      </c>
      <c r="AF1226" t="s">
        <v>47</v>
      </c>
      <c r="AG1226" t="s">
        <v>48</v>
      </c>
      <c r="AH1226" t="s">
        <v>49</v>
      </c>
      <c r="AI1226">
        <v>263</v>
      </c>
    </row>
    <row r="1227" spans="1:35" hidden="1" x14ac:dyDescent="0.25">
      <c r="A1227" t="s">
        <v>34</v>
      </c>
      <c r="B1227" t="s">
        <v>35</v>
      </c>
      <c r="C1227" t="s">
        <v>383</v>
      </c>
      <c r="D1227">
        <v>19075240</v>
      </c>
      <c r="E1227" t="s">
        <v>384</v>
      </c>
      <c r="F1227">
        <v>478</v>
      </c>
      <c r="G1227" s="1">
        <v>44314</v>
      </c>
      <c r="H1227" s="1">
        <v>43815</v>
      </c>
      <c r="I1227" s="1">
        <v>44021</v>
      </c>
      <c r="J1227" t="s">
        <v>217</v>
      </c>
      <c r="K1227" s="2" t="s">
        <v>1044</v>
      </c>
      <c r="L1227" t="s">
        <v>1045</v>
      </c>
      <c r="M1227">
        <v>1</v>
      </c>
      <c r="N1227" t="s">
        <v>52</v>
      </c>
      <c r="O1227" t="s">
        <v>53</v>
      </c>
      <c r="P1227" t="s">
        <v>141</v>
      </c>
      <c r="Q1227" t="s">
        <v>1436</v>
      </c>
      <c r="R1227" t="s">
        <v>63</v>
      </c>
      <c r="S1227" t="s">
        <v>1045</v>
      </c>
      <c r="T1227" t="s">
        <v>64</v>
      </c>
      <c r="U1227">
        <v>1</v>
      </c>
      <c r="V1227" t="s">
        <v>49</v>
      </c>
      <c r="W1227" t="s">
        <v>49</v>
      </c>
      <c r="X1227" t="s">
        <v>42</v>
      </c>
      <c r="Y1227" t="s">
        <v>42</v>
      </c>
      <c r="Z1227" t="s">
        <v>65</v>
      </c>
      <c r="AB1227" t="s">
        <v>73</v>
      </c>
      <c r="AC1227" t="s">
        <v>74</v>
      </c>
      <c r="AD1227" t="s">
        <v>46</v>
      </c>
      <c r="AE1227">
        <v>2019</v>
      </c>
      <c r="AF1227" t="s">
        <v>47</v>
      </c>
      <c r="AG1227" t="s">
        <v>48</v>
      </c>
      <c r="AH1227" t="s">
        <v>49</v>
      </c>
      <c r="AI1227">
        <v>293</v>
      </c>
    </row>
    <row r="1228" spans="1:35" hidden="1" x14ac:dyDescent="0.25">
      <c r="A1228" t="s">
        <v>34</v>
      </c>
      <c r="B1228" t="s">
        <v>35</v>
      </c>
      <c r="C1228" t="s">
        <v>363</v>
      </c>
      <c r="D1228">
        <v>19075212</v>
      </c>
      <c r="E1228" t="s">
        <v>364</v>
      </c>
      <c r="F1228">
        <v>34423</v>
      </c>
      <c r="G1228" s="1">
        <v>44670</v>
      </c>
      <c r="H1228" s="1"/>
      <c r="I1228" s="1">
        <v>43899</v>
      </c>
      <c r="J1228" t="s">
        <v>51</v>
      </c>
      <c r="K1228" s="2" t="s">
        <v>125</v>
      </c>
      <c r="L1228" t="s">
        <v>126</v>
      </c>
      <c r="M1228">
        <v>3</v>
      </c>
      <c r="N1228" t="s">
        <v>52</v>
      </c>
      <c r="O1228" t="s">
        <v>40</v>
      </c>
      <c r="P1228" t="s">
        <v>340</v>
      </c>
      <c r="Q1228" t="s">
        <v>1437</v>
      </c>
      <c r="R1228" t="s">
        <v>63</v>
      </c>
      <c r="S1228" t="s">
        <v>126</v>
      </c>
      <c r="T1228" t="s">
        <v>64</v>
      </c>
      <c r="U1228">
        <v>1</v>
      </c>
      <c r="V1228" t="s">
        <v>49</v>
      </c>
      <c r="W1228" t="s">
        <v>49</v>
      </c>
      <c r="X1228" t="s">
        <v>42</v>
      </c>
      <c r="Y1228" t="s">
        <v>42</v>
      </c>
      <c r="Z1228" t="s">
        <v>65</v>
      </c>
      <c r="AB1228" t="s">
        <v>48</v>
      </c>
      <c r="AC1228" t="s">
        <v>58</v>
      </c>
      <c r="AD1228" t="s">
        <v>46</v>
      </c>
      <c r="AE1228">
        <v>2019</v>
      </c>
      <c r="AF1228" t="s">
        <v>47</v>
      </c>
      <c r="AG1228" t="s">
        <v>48</v>
      </c>
      <c r="AH1228" t="s">
        <v>49</v>
      </c>
      <c r="AI1228">
        <v>771</v>
      </c>
    </row>
    <row r="1229" spans="1:35" hidden="1" x14ac:dyDescent="0.25">
      <c r="A1229" t="s">
        <v>34</v>
      </c>
      <c r="B1229" t="s">
        <v>35</v>
      </c>
      <c r="C1229" t="s">
        <v>379</v>
      </c>
      <c r="D1229">
        <v>19075084</v>
      </c>
      <c r="E1229" t="s">
        <v>380</v>
      </c>
      <c r="F1229">
        <v>16942</v>
      </c>
      <c r="G1229" s="7">
        <v>44270</v>
      </c>
      <c r="H1229" s="1"/>
      <c r="I1229" s="1">
        <v>43804</v>
      </c>
      <c r="J1229" t="s">
        <v>51</v>
      </c>
      <c r="N1229" t="s">
        <v>52</v>
      </c>
      <c r="O1229" t="s">
        <v>40</v>
      </c>
      <c r="P1229" t="s">
        <v>127</v>
      </c>
      <c r="Q1229" t="s">
        <v>1437</v>
      </c>
      <c r="R1229" t="s">
        <v>81</v>
      </c>
      <c r="S1229" t="s">
        <v>81</v>
      </c>
      <c r="T1229" t="s">
        <v>81</v>
      </c>
      <c r="U1229">
        <v>1</v>
      </c>
      <c r="V1229" t="s">
        <v>42</v>
      </c>
      <c r="W1229" t="s">
        <v>42</v>
      </c>
      <c r="X1229" t="s">
        <v>42</v>
      </c>
      <c r="Y1229" t="s">
        <v>42</v>
      </c>
      <c r="AB1229" t="s">
        <v>48</v>
      </c>
      <c r="AC1229" t="s">
        <v>58</v>
      </c>
      <c r="AD1229" t="s">
        <v>46</v>
      </c>
      <c r="AE1229">
        <v>2019</v>
      </c>
      <c r="AF1229" t="s">
        <v>47</v>
      </c>
      <c r="AG1229" t="s">
        <v>48</v>
      </c>
      <c r="AH1229" t="s">
        <v>49</v>
      </c>
      <c r="AI1229">
        <v>466</v>
      </c>
    </row>
    <row r="1230" spans="1:35" hidden="1" x14ac:dyDescent="0.25">
      <c r="A1230" t="s">
        <v>34</v>
      </c>
      <c r="B1230" t="s">
        <v>35</v>
      </c>
      <c r="C1230" t="s">
        <v>546</v>
      </c>
      <c r="D1230">
        <v>19075201</v>
      </c>
      <c r="E1230" t="s">
        <v>547</v>
      </c>
      <c r="F1230">
        <v>14892</v>
      </c>
      <c r="G1230" s="1">
        <v>44270</v>
      </c>
      <c r="H1230" s="1"/>
      <c r="I1230" s="1">
        <v>43983</v>
      </c>
      <c r="J1230" t="s">
        <v>51</v>
      </c>
      <c r="N1230" t="s">
        <v>52</v>
      </c>
      <c r="O1230" t="s">
        <v>40</v>
      </c>
      <c r="P1230" t="s">
        <v>259</v>
      </c>
      <c r="Q1230" t="s">
        <v>1437</v>
      </c>
      <c r="R1230" t="s">
        <v>105</v>
      </c>
      <c r="S1230" t="s">
        <v>105</v>
      </c>
      <c r="T1230" t="s">
        <v>44</v>
      </c>
      <c r="U1230">
        <v>1</v>
      </c>
      <c r="V1230" t="s">
        <v>42</v>
      </c>
      <c r="W1230" t="s">
        <v>42</v>
      </c>
      <c r="X1230" t="s">
        <v>42</v>
      </c>
      <c r="Y1230" t="s">
        <v>42</v>
      </c>
      <c r="AB1230" t="s">
        <v>48</v>
      </c>
      <c r="AC1230" t="s">
        <v>58</v>
      </c>
      <c r="AD1230" t="s">
        <v>46</v>
      </c>
      <c r="AE1230">
        <v>2019</v>
      </c>
      <c r="AF1230" t="s">
        <v>47</v>
      </c>
      <c r="AG1230" t="s">
        <v>48</v>
      </c>
      <c r="AH1230" t="s">
        <v>49</v>
      </c>
      <c r="AI1230">
        <v>287</v>
      </c>
    </row>
    <row r="1231" spans="1:35" hidden="1" x14ac:dyDescent="0.25">
      <c r="A1231" t="s">
        <v>34</v>
      </c>
      <c r="B1231" t="s">
        <v>35</v>
      </c>
      <c r="C1231" t="s">
        <v>546</v>
      </c>
      <c r="D1231">
        <v>19075201</v>
      </c>
      <c r="E1231" t="s">
        <v>547</v>
      </c>
      <c r="F1231">
        <v>14892</v>
      </c>
      <c r="G1231" s="1">
        <v>44270</v>
      </c>
      <c r="H1231" s="1"/>
      <c r="I1231" s="1">
        <v>43983</v>
      </c>
      <c r="J1231" t="s">
        <v>51</v>
      </c>
      <c r="N1231" t="s">
        <v>52</v>
      </c>
      <c r="O1231" t="s">
        <v>40</v>
      </c>
      <c r="P1231" t="s">
        <v>259</v>
      </c>
      <c r="Q1231" t="s">
        <v>1437</v>
      </c>
      <c r="R1231" t="s">
        <v>63</v>
      </c>
      <c r="S1231" t="s">
        <v>343</v>
      </c>
      <c r="T1231" t="s">
        <v>344</v>
      </c>
      <c r="U1231">
        <v>1</v>
      </c>
      <c r="V1231" t="s">
        <v>42</v>
      </c>
      <c r="W1231" t="s">
        <v>42</v>
      </c>
      <c r="X1231" t="s">
        <v>42</v>
      </c>
      <c r="Y1231" t="s">
        <v>42</v>
      </c>
      <c r="AB1231" t="s">
        <v>48</v>
      </c>
      <c r="AC1231" t="s">
        <v>58</v>
      </c>
      <c r="AD1231" t="s">
        <v>46</v>
      </c>
      <c r="AE1231">
        <v>2019</v>
      </c>
      <c r="AF1231" t="s">
        <v>47</v>
      </c>
      <c r="AG1231" t="s">
        <v>48</v>
      </c>
      <c r="AH1231" t="s">
        <v>49</v>
      </c>
      <c r="AI1231">
        <v>287</v>
      </c>
    </row>
    <row r="1232" spans="1:35" hidden="1" x14ac:dyDescent="0.25">
      <c r="A1232" t="s">
        <v>34</v>
      </c>
      <c r="B1232" t="s">
        <v>35</v>
      </c>
      <c r="C1232" t="s">
        <v>357</v>
      </c>
      <c r="D1232">
        <v>19075233</v>
      </c>
      <c r="E1232" t="s">
        <v>358</v>
      </c>
      <c r="F1232">
        <v>20473</v>
      </c>
      <c r="G1232" s="1">
        <v>44636</v>
      </c>
      <c r="H1232" s="1"/>
      <c r="I1232" s="1">
        <v>43899</v>
      </c>
      <c r="J1232" t="s">
        <v>69</v>
      </c>
      <c r="K1232" s="2" t="s">
        <v>125</v>
      </c>
      <c r="L1232" t="s">
        <v>126</v>
      </c>
      <c r="M1232">
        <v>1</v>
      </c>
      <c r="N1232" t="s">
        <v>52</v>
      </c>
      <c r="O1232" t="s">
        <v>40</v>
      </c>
      <c r="P1232" t="s">
        <v>70</v>
      </c>
      <c r="Q1232" t="s">
        <v>1437</v>
      </c>
      <c r="R1232" t="s">
        <v>63</v>
      </c>
      <c r="S1232" t="s">
        <v>126</v>
      </c>
      <c r="T1232" t="s">
        <v>64</v>
      </c>
      <c r="U1232">
        <v>1</v>
      </c>
      <c r="V1232" t="s">
        <v>49</v>
      </c>
      <c r="W1232" t="s">
        <v>49</v>
      </c>
      <c r="X1232" t="s">
        <v>42</v>
      </c>
      <c r="Y1232" t="s">
        <v>42</v>
      </c>
      <c r="Z1232" t="s">
        <v>65</v>
      </c>
      <c r="AB1232" t="s">
        <v>73</v>
      </c>
      <c r="AC1232" t="s">
        <v>74</v>
      </c>
      <c r="AD1232" t="s">
        <v>46</v>
      </c>
      <c r="AE1232">
        <v>2019</v>
      </c>
      <c r="AF1232" t="s">
        <v>47</v>
      </c>
      <c r="AG1232" t="s">
        <v>48</v>
      </c>
      <c r="AH1232" t="s">
        <v>49</v>
      </c>
      <c r="AI1232">
        <v>737</v>
      </c>
    </row>
    <row r="1233" spans="1:35" hidden="1" x14ac:dyDescent="0.25">
      <c r="A1233" t="s">
        <v>34</v>
      </c>
      <c r="B1233" t="s">
        <v>35</v>
      </c>
      <c r="C1233" t="s">
        <v>879</v>
      </c>
      <c r="D1233">
        <v>18095092</v>
      </c>
      <c r="E1233" t="s">
        <v>880</v>
      </c>
      <c r="F1233">
        <v>5341</v>
      </c>
      <c r="G1233" s="1">
        <v>44268</v>
      </c>
      <c r="H1233" s="1"/>
      <c r="I1233" s="1">
        <v>44023</v>
      </c>
      <c r="J1233" t="s">
        <v>93</v>
      </c>
      <c r="N1233" t="s">
        <v>52</v>
      </c>
      <c r="O1233" t="s">
        <v>40</v>
      </c>
      <c r="P1233" t="s">
        <v>70</v>
      </c>
      <c r="Q1233" t="s">
        <v>1437</v>
      </c>
      <c r="R1233" t="s">
        <v>246</v>
      </c>
      <c r="S1233" t="s">
        <v>246</v>
      </c>
      <c r="T1233" t="s">
        <v>44</v>
      </c>
      <c r="U1233">
        <v>1</v>
      </c>
      <c r="V1233" t="s">
        <v>42</v>
      </c>
      <c r="W1233" t="s">
        <v>42</v>
      </c>
      <c r="X1233" t="s">
        <v>42</v>
      </c>
      <c r="Y1233" t="s">
        <v>42</v>
      </c>
      <c r="AB1233" t="s">
        <v>73</v>
      </c>
      <c r="AC1233" t="s">
        <v>74</v>
      </c>
      <c r="AD1233" t="s">
        <v>46</v>
      </c>
      <c r="AE1233">
        <v>2019</v>
      </c>
      <c r="AF1233" t="s">
        <v>47</v>
      </c>
      <c r="AG1233" t="s">
        <v>48</v>
      </c>
      <c r="AH1233" t="s">
        <v>49</v>
      </c>
      <c r="AI1233">
        <v>245</v>
      </c>
    </row>
    <row r="1234" spans="1:35" hidden="1" x14ac:dyDescent="0.25">
      <c r="A1234" t="s">
        <v>34</v>
      </c>
      <c r="B1234" t="s">
        <v>35</v>
      </c>
      <c r="C1234" t="s">
        <v>148</v>
      </c>
      <c r="D1234">
        <v>19075169</v>
      </c>
      <c r="E1234" t="s">
        <v>149</v>
      </c>
      <c r="F1234">
        <v>3477</v>
      </c>
      <c r="G1234" s="1">
        <v>44268</v>
      </c>
      <c r="H1234" s="1"/>
      <c r="I1234" s="1">
        <v>44175</v>
      </c>
      <c r="J1234" t="s">
        <v>516</v>
      </c>
      <c r="N1234" t="s">
        <v>52</v>
      </c>
      <c r="O1234" t="s">
        <v>40</v>
      </c>
      <c r="P1234" t="s">
        <v>41</v>
      </c>
      <c r="Q1234" t="s">
        <v>1437</v>
      </c>
      <c r="R1234" t="s">
        <v>94</v>
      </c>
      <c r="S1234" t="s">
        <v>94</v>
      </c>
      <c r="T1234" t="s">
        <v>44</v>
      </c>
      <c r="U1234">
        <v>1</v>
      </c>
      <c r="V1234" t="s">
        <v>42</v>
      </c>
      <c r="W1234" t="s">
        <v>42</v>
      </c>
      <c r="X1234" t="s">
        <v>42</v>
      </c>
      <c r="Y1234" t="s">
        <v>42</v>
      </c>
      <c r="AB1234" t="s">
        <v>48</v>
      </c>
      <c r="AC1234" t="s">
        <v>58</v>
      </c>
      <c r="AD1234" t="s">
        <v>46</v>
      </c>
      <c r="AE1234">
        <v>2019</v>
      </c>
      <c r="AF1234" t="s">
        <v>47</v>
      </c>
      <c r="AG1234" t="s">
        <v>48</v>
      </c>
      <c r="AH1234" t="s">
        <v>49</v>
      </c>
      <c r="AI1234">
        <v>93</v>
      </c>
    </row>
    <row r="1235" spans="1:35" hidden="1" x14ac:dyDescent="0.25">
      <c r="A1235" t="s">
        <v>34</v>
      </c>
      <c r="B1235" t="s">
        <v>35</v>
      </c>
      <c r="C1235" t="s">
        <v>286</v>
      </c>
      <c r="D1235">
        <v>19075188</v>
      </c>
      <c r="E1235" t="s">
        <v>287</v>
      </c>
      <c r="F1235">
        <v>30759</v>
      </c>
      <c r="G1235" s="1">
        <v>44683</v>
      </c>
      <c r="H1235" s="1"/>
      <c r="I1235" s="1">
        <v>44175</v>
      </c>
      <c r="J1235" t="s">
        <v>38</v>
      </c>
      <c r="N1235" t="s">
        <v>52</v>
      </c>
      <c r="O1235" t="s">
        <v>40</v>
      </c>
      <c r="P1235" t="s">
        <v>41</v>
      </c>
      <c r="Q1235" t="s">
        <v>1437</v>
      </c>
      <c r="R1235" t="s">
        <v>288</v>
      </c>
      <c r="S1235" t="s">
        <v>289</v>
      </c>
      <c r="T1235" t="s">
        <v>290</v>
      </c>
      <c r="U1235">
        <v>1</v>
      </c>
      <c r="V1235" t="s">
        <v>42</v>
      </c>
      <c r="W1235" t="s">
        <v>42</v>
      </c>
      <c r="X1235" t="s">
        <v>42</v>
      </c>
      <c r="Y1235" t="s">
        <v>42</v>
      </c>
      <c r="AB1235" t="s">
        <v>301</v>
      </c>
      <c r="AC1235" t="s">
        <v>45</v>
      </c>
      <c r="AD1235" t="s">
        <v>46</v>
      </c>
      <c r="AE1235">
        <v>2019</v>
      </c>
      <c r="AF1235" t="s">
        <v>47</v>
      </c>
      <c r="AG1235" t="s">
        <v>48</v>
      </c>
      <c r="AH1235" t="s">
        <v>49</v>
      </c>
      <c r="AI1235">
        <v>508</v>
      </c>
    </row>
    <row r="1236" spans="1:35" hidden="1" x14ac:dyDescent="0.25">
      <c r="A1236" t="s">
        <v>34</v>
      </c>
      <c r="B1236" t="s">
        <v>35</v>
      </c>
      <c r="C1236" t="s">
        <v>533</v>
      </c>
      <c r="D1236">
        <v>19075190</v>
      </c>
      <c r="E1236" t="s">
        <v>534</v>
      </c>
      <c r="F1236">
        <v>9101</v>
      </c>
      <c r="G1236" s="1">
        <v>44268</v>
      </c>
      <c r="H1236" s="1"/>
      <c r="I1236" s="1">
        <v>43851</v>
      </c>
      <c r="J1236" t="s">
        <v>93</v>
      </c>
      <c r="N1236" t="s">
        <v>52</v>
      </c>
      <c r="O1236" t="s">
        <v>40</v>
      </c>
      <c r="P1236" t="s">
        <v>70</v>
      </c>
      <c r="Q1236" t="s">
        <v>1437</v>
      </c>
      <c r="R1236" t="s">
        <v>172</v>
      </c>
      <c r="S1236" t="s">
        <v>172</v>
      </c>
      <c r="T1236" t="s">
        <v>44</v>
      </c>
      <c r="U1236">
        <v>1</v>
      </c>
      <c r="V1236" t="s">
        <v>42</v>
      </c>
      <c r="W1236" t="s">
        <v>42</v>
      </c>
      <c r="X1236" t="s">
        <v>42</v>
      </c>
      <c r="Y1236" t="s">
        <v>42</v>
      </c>
      <c r="AB1236" t="s">
        <v>73</v>
      </c>
      <c r="AC1236" t="s">
        <v>74</v>
      </c>
      <c r="AD1236" t="s">
        <v>46</v>
      </c>
      <c r="AE1236">
        <v>2019</v>
      </c>
      <c r="AF1236" t="s">
        <v>47</v>
      </c>
      <c r="AG1236" t="s">
        <v>48</v>
      </c>
      <c r="AH1236" t="s">
        <v>49</v>
      </c>
      <c r="AI1236">
        <v>417</v>
      </c>
    </row>
    <row r="1237" spans="1:35" hidden="1" x14ac:dyDescent="0.25">
      <c r="A1237" t="s">
        <v>34</v>
      </c>
      <c r="B1237" t="s">
        <v>35</v>
      </c>
      <c r="C1237" t="s">
        <v>845</v>
      </c>
      <c r="D1237">
        <v>19075225</v>
      </c>
      <c r="E1237" t="s">
        <v>846</v>
      </c>
      <c r="F1237">
        <v>15107</v>
      </c>
      <c r="G1237" s="1">
        <v>44268</v>
      </c>
      <c r="H1237" s="1"/>
      <c r="I1237" s="1">
        <v>43808</v>
      </c>
      <c r="J1237" t="s">
        <v>93</v>
      </c>
      <c r="N1237" t="s">
        <v>52</v>
      </c>
      <c r="O1237" t="s">
        <v>40</v>
      </c>
      <c r="P1237" t="s">
        <v>70</v>
      </c>
      <c r="Q1237" t="s">
        <v>1437</v>
      </c>
      <c r="R1237" t="s">
        <v>105</v>
      </c>
      <c r="S1237" t="s">
        <v>105</v>
      </c>
      <c r="T1237" t="s">
        <v>44</v>
      </c>
      <c r="U1237">
        <v>1</v>
      </c>
      <c r="V1237" t="s">
        <v>42</v>
      </c>
      <c r="W1237" t="s">
        <v>42</v>
      </c>
      <c r="X1237" t="s">
        <v>42</v>
      </c>
      <c r="Y1237" t="s">
        <v>42</v>
      </c>
      <c r="AB1237" t="s">
        <v>73</v>
      </c>
      <c r="AC1237" t="s">
        <v>74</v>
      </c>
      <c r="AD1237" t="s">
        <v>46</v>
      </c>
      <c r="AE1237">
        <v>2019</v>
      </c>
      <c r="AF1237" t="s">
        <v>47</v>
      </c>
      <c r="AG1237" t="s">
        <v>48</v>
      </c>
      <c r="AH1237" t="s">
        <v>49</v>
      </c>
      <c r="AI1237">
        <v>460</v>
      </c>
    </row>
    <row r="1238" spans="1:35" hidden="1" x14ac:dyDescent="0.25">
      <c r="A1238" t="s">
        <v>34</v>
      </c>
      <c r="B1238" t="s">
        <v>35</v>
      </c>
      <c r="C1238" t="s">
        <v>639</v>
      </c>
      <c r="D1238">
        <v>19075288</v>
      </c>
      <c r="E1238" t="s">
        <v>640</v>
      </c>
      <c r="F1238">
        <v>3173</v>
      </c>
      <c r="G1238" s="1">
        <v>44268</v>
      </c>
      <c r="H1238" s="1"/>
      <c r="I1238" s="1">
        <v>44175</v>
      </c>
      <c r="J1238" t="s">
        <v>516</v>
      </c>
      <c r="N1238" t="s">
        <v>52</v>
      </c>
      <c r="O1238" t="s">
        <v>40</v>
      </c>
      <c r="P1238" t="s">
        <v>41</v>
      </c>
      <c r="Q1238" t="s">
        <v>1437</v>
      </c>
      <c r="R1238" t="s">
        <v>94</v>
      </c>
      <c r="S1238" t="s">
        <v>94</v>
      </c>
      <c r="T1238" t="s">
        <v>44</v>
      </c>
      <c r="U1238">
        <v>1</v>
      </c>
      <c r="V1238" t="s">
        <v>42</v>
      </c>
      <c r="W1238" t="s">
        <v>42</v>
      </c>
      <c r="X1238" t="s">
        <v>42</v>
      </c>
      <c r="Y1238" t="s">
        <v>42</v>
      </c>
      <c r="AB1238" t="s">
        <v>48</v>
      </c>
      <c r="AC1238" t="s">
        <v>58</v>
      </c>
      <c r="AD1238" t="s">
        <v>46</v>
      </c>
      <c r="AE1238">
        <v>2019</v>
      </c>
      <c r="AF1238" t="s">
        <v>47</v>
      </c>
      <c r="AG1238" t="s">
        <v>48</v>
      </c>
      <c r="AH1238" t="s">
        <v>49</v>
      </c>
      <c r="AI1238">
        <v>93</v>
      </c>
    </row>
    <row r="1239" spans="1:35" hidden="1" x14ac:dyDescent="0.25">
      <c r="A1239" t="s">
        <v>34</v>
      </c>
      <c r="B1239" t="s">
        <v>35</v>
      </c>
      <c r="C1239" t="s">
        <v>642</v>
      </c>
      <c r="D1239">
        <v>19075293</v>
      </c>
      <c r="E1239" t="s">
        <v>643</v>
      </c>
      <c r="F1239">
        <v>2833</v>
      </c>
      <c r="G1239" s="1">
        <v>44268</v>
      </c>
      <c r="H1239" s="1"/>
      <c r="I1239" s="1">
        <v>44175</v>
      </c>
      <c r="J1239" t="s">
        <v>516</v>
      </c>
      <c r="N1239" t="s">
        <v>52</v>
      </c>
      <c r="O1239" t="s">
        <v>40</v>
      </c>
      <c r="P1239" t="s">
        <v>41</v>
      </c>
      <c r="Q1239" t="s">
        <v>1437</v>
      </c>
      <c r="R1239" t="s">
        <v>94</v>
      </c>
      <c r="S1239" t="s">
        <v>94</v>
      </c>
      <c r="T1239" t="s">
        <v>44</v>
      </c>
      <c r="U1239">
        <v>1</v>
      </c>
      <c r="V1239" t="s">
        <v>42</v>
      </c>
      <c r="W1239" t="s">
        <v>42</v>
      </c>
      <c r="X1239" t="s">
        <v>42</v>
      </c>
      <c r="Y1239" t="s">
        <v>42</v>
      </c>
      <c r="AB1239" t="s">
        <v>48</v>
      </c>
      <c r="AC1239" t="s">
        <v>58</v>
      </c>
      <c r="AD1239" t="s">
        <v>46</v>
      </c>
      <c r="AE1239">
        <v>2019</v>
      </c>
      <c r="AF1239" t="s">
        <v>47</v>
      </c>
      <c r="AG1239" t="s">
        <v>48</v>
      </c>
      <c r="AH1239" t="s">
        <v>49</v>
      </c>
      <c r="AI1239">
        <v>93</v>
      </c>
    </row>
    <row r="1240" spans="1:35" hidden="1" x14ac:dyDescent="0.25">
      <c r="A1240" t="s">
        <v>34</v>
      </c>
      <c r="B1240" t="s">
        <v>35</v>
      </c>
      <c r="C1240" t="s">
        <v>795</v>
      </c>
      <c r="D1240">
        <v>18043025</v>
      </c>
      <c r="E1240" t="s">
        <v>796</v>
      </c>
      <c r="F1240">
        <v>26425</v>
      </c>
      <c r="G1240" s="1">
        <v>44267</v>
      </c>
      <c r="H1240" s="1"/>
      <c r="I1240" s="1"/>
      <c r="J1240" t="s">
        <v>516</v>
      </c>
      <c r="N1240" t="s">
        <v>797</v>
      </c>
      <c r="O1240" t="s">
        <v>40</v>
      </c>
      <c r="P1240" t="s">
        <v>798</v>
      </c>
      <c r="Q1240" t="s">
        <v>1437</v>
      </c>
      <c r="R1240" t="s">
        <v>117</v>
      </c>
      <c r="S1240" t="s">
        <v>117</v>
      </c>
      <c r="T1240" t="s">
        <v>44</v>
      </c>
      <c r="U1240">
        <v>1</v>
      </c>
      <c r="V1240" t="s">
        <v>42</v>
      </c>
      <c r="W1240" t="s">
        <v>42</v>
      </c>
      <c r="X1240" t="s">
        <v>42</v>
      </c>
      <c r="Y1240" t="s">
        <v>42</v>
      </c>
      <c r="AB1240" t="s">
        <v>48</v>
      </c>
      <c r="AC1240" t="s">
        <v>58</v>
      </c>
      <c r="AH1240" t="s">
        <v>49</v>
      </c>
    </row>
    <row r="1241" spans="1:35" hidden="1" x14ac:dyDescent="0.25">
      <c r="A1241" t="s">
        <v>34</v>
      </c>
      <c r="B1241" t="s">
        <v>35</v>
      </c>
      <c r="C1241" t="s">
        <v>795</v>
      </c>
      <c r="D1241">
        <v>18043025</v>
      </c>
      <c r="E1241" t="s">
        <v>796</v>
      </c>
      <c r="F1241">
        <v>26425</v>
      </c>
      <c r="G1241" s="1">
        <v>44267</v>
      </c>
      <c r="H1241" s="1"/>
      <c r="I1241" s="1"/>
      <c r="J1241" t="s">
        <v>516</v>
      </c>
      <c r="N1241" t="s">
        <v>797</v>
      </c>
      <c r="O1241" t="s">
        <v>40</v>
      </c>
      <c r="P1241" t="s">
        <v>798</v>
      </c>
      <c r="Q1241" t="s">
        <v>1437</v>
      </c>
      <c r="R1241" t="s">
        <v>63</v>
      </c>
      <c r="S1241" t="s">
        <v>744</v>
      </c>
      <c r="T1241" t="s">
        <v>64</v>
      </c>
      <c r="U1241">
        <v>1</v>
      </c>
      <c r="V1241" t="s">
        <v>49</v>
      </c>
      <c r="W1241" t="s">
        <v>49</v>
      </c>
      <c r="X1241" t="s">
        <v>42</v>
      </c>
      <c r="Y1241" t="s">
        <v>42</v>
      </c>
      <c r="Z1241" t="s">
        <v>65</v>
      </c>
      <c r="AB1241" t="s">
        <v>48</v>
      </c>
      <c r="AC1241" t="s">
        <v>58</v>
      </c>
      <c r="AH1241" t="s">
        <v>49</v>
      </c>
    </row>
    <row r="1242" spans="1:35" hidden="1" x14ac:dyDescent="0.25">
      <c r="A1242" t="s">
        <v>34</v>
      </c>
      <c r="B1242" t="s">
        <v>35</v>
      </c>
      <c r="C1242" t="s">
        <v>751</v>
      </c>
      <c r="D1242">
        <v>19075032</v>
      </c>
      <c r="E1242" t="s">
        <v>752</v>
      </c>
      <c r="F1242">
        <v>223</v>
      </c>
      <c r="G1242" s="1">
        <v>43872</v>
      </c>
      <c r="H1242" s="1">
        <v>44131</v>
      </c>
      <c r="I1242" s="1">
        <v>43808</v>
      </c>
      <c r="J1242" t="s">
        <v>217</v>
      </c>
      <c r="K1242" s="2" t="s">
        <v>120</v>
      </c>
      <c r="L1242" t="s">
        <v>121</v>
      </c>
      <c r="M1242">
        <v>1</v>
      </c>
      <c r="N1242" t="s">
        <v>52</v>
      </c>
      <c r="O1242" t="s">
        <v>53</v>
      </c>
      <c r="Q1242" t="s">
        <v>1436</v>
      </c>
      <c r="R1242" t="s">
        <v>63</v>
      </c>
      <c r="S1242" t="s">
        <v>121</v>
      </c>
      <c r="T1242" t="s">
        <v>64</v>
      </c>
      <c r="U1242">
        <v>1</v>
      </c>
      <c r="V1242" t="s">
        <v>49</v>
      </c>
      <c r="W1242" t="s">
        <v>49</v>
      </c>
      <c r="X1242" t="s">
        <v>42</v>
      </c>
      <c r="Y1242" t="s">
        <v>42</v>
      </c>
      <c r="Z1242" t="s">
        <v>65</v>
      </c>
      <c r="AB1242" t="s">
        <v>73</v>
      </c>
      <c r="AC1242" t="s">
        <v>74</v>
      </c>
      <c r="AD1242" t="s">
        <v>46</v>
      </c>
      <c r="AE1242">
        <v>2019</v>
      </c>
      <c r="AF1242" t="s">
        <v>47</v>
      </c>
      <c r="AG1242" t="s">
        <v>48</v>
      </c>
      <c r="AH1242" t="s">
        <v>49</v>
      </c>
      <c r="AI1242">
        <v>64</v>
      </c>
    </row>
    <row r="1243" spans="1:35" hidden="1" x14ac:dyDescent="0.25">
      <c r="A1243" t="s">
        <v>34</v>
      </c>
      <c r="B1243" t="s">
        <v>35</v>
      </c>
      <c r="C1243" t="s">
        <v>442</v>
      </c>
      <c r="D1243">
        <v>18095132</v>
      </c>
      <c r="E1243" t="s">
        <v>443</v>
      </c>
      <c r="F1243">
        <v>28708</v>
      </c>
      <c r="G1243" s="1">
        <v>44377</v>
      </c>
      <c r="H1243" s="1"/>
      <c r="I1243" s="1">
        <v>43721</v>
      </c>
      <c r="J1243" t="s">
        <v>51</v>
      </c>
      <c r="K1243" s="2" t="s">
        <v>484</v>
      </c>
      <c r="L1243" t="s">
        <v>485</v>
      </c>
      <c r="M1243">
        <v>1</v>
      </c>
      <c r="N1243" t="s">
        <v>39</v>
      </c>
      <c r="O1243" t="s">
        <v>53</v>
      </c>
      <c r="P1243" t="s">
        <v>41</v>
      </c>
      <c r="Q1243" t="s">
        <v>1437</v>
      </c>
      <c r="R1243" t="s">
        <v>63</v>
      </c>
      <c r="S1243" t="s">
        <v>485</v>
      </c>
      <c r="T1243" t="s">
        <v>64</v>
      </c>
      <c r="U1243">
        <v>1</v>
      </c>
      <c r="V1243" t="s">
        <v>49</v>
      </c>
      <c r="W1243" t="s">
        <v>49</v>
      </c>
      <c r="X1243" t="s">
        <v>42</v>
      </c>
      <c r="Y1243" t="s">
        <v>42</v>
      </c>
      <c r="Z1243" t="s">
        <v>65</v>
      </c>
      <c r="AB1243" t="s">
        <v>48</v>
      </c>
      <c r="AC1243" t="s">
        <v>58</v>
      </c>
      <c r="AD1243" t="s">
        <v>46</v>
      </c>
      <c r="AE1243">
        <v>2019</v>
      </c>
      <c r="AF1243" t="s">
        <v>47</v>
      </c>
      <c r="AG1243" t="s">
        <v>48</v>
      </c>
      <c r="AH1243" t="s">
        <v>49</v>
      </c>
      <c r="AI1243">
        <v>656</v>
      </c>
    </row>
    <row r="1244" spans="1:35" hidden="1" x14ac:dyDescent="0.25">
      <c r="A1244" t="s">
        <v>34</v>
      </c>
      <c r="B1244" t="s">
        <v>35</v>
      </c>
      <c r="C1244" t="s">
        <v>418</v>
      </c>
      <c r="D1244">
        <v>18095141</v>
      </c>
      <c r="E1244" t="s">
        <v>419</v>
      </c>
      <c r="F1244">
        <v>5280</v>
      </c>
      <c r="G1244" s="1">
        <v>44266</v>
      </c>
      <c r="H1244" s="1"/>
      <c r="I1244" s="1">
        <v>44092</v>
      </c>
      <c r="J1244" t="s">
        <v>51</v>
      </c>
      <c r="N1244" t="s">
        <v>52</v>
      </c>
      <c r="O1244" t="s">
        <v>40</v>
      </c>
      <c r="P1244" t="s">
        <v>266</v>
      </c>
      <c r="Q1244" t="s">
        <v>1437</v>
      </c>
      <c r="R1244" t="s">
        <v>63</v>
      </c>
      <c r="S1244" t="s">
        <v>1144</v>
      </c>
      <c r="T1244" t="s">
        <v>151</v>
      </c>
      <c r="U1244">
        <v>1</v>
      </c>
      <c r="V1244" t="s">
        <v>42</v>
      </c>
      <c r="W1244" t="s">
        <v>42</v>
      </c>
      <c r="X1244" t="s">
        <v>42</v>
      </c>
      <c r="Y1244" t="s">
        <v>42</v>
      </c>
      <c r="AB1244" t="s">
        <v>48</v>
      </c>
      <c r="AC1244" t="s">
        <v>58</v>
      </c>
      <c r="AD1244" t="s">
        <v>46</v>
      </c>
      <c r="AE1244">
        <v>2019</v>
      </c>
      <c r="AF1244" t="s">
        <v>47</v>
      </c>
      <c r="AG1244" t="s">
        <v>48</v>
      </c>
      <c r="AH1244" t="s">
        <v>49</v>
      </c>
      <c r="AI1244">
        <v>174</v>
      </c>
    </row>
    <row r="1245" spans="1:35" hidden="1" x14ac:dyDescent="0.25">
      <c r="A1245" t="s">
        <v>34</v>
      </c>
      <c r="B1245" t="s">
        <v>35</v>
      </c>
      <c r="C1245" t="s">
        <v>418</v>
      </c>
      <c r="D1245">
        <v>18095141</v>
      </c>
      <c r="E1245" t="s">
        <v>419</v>
      </c>
      <c r="F1245">
        <v>5280</v>
      </c>
      <c r="G1245" s="1">
        <v>44266</v>
      </c>
      <c r="H1245" s="1"/>
      <c r="I1245" s="1">
        <v>44092</v>
      </c>
      <c r="J1245" t="s">
        <v>51</v>
      </c>
      <c r="N1245" t="s">
        <v>52</v>
      </c>
      <c r="O1245" t="s">
        <v>40</v>
      </c>
      <c r="P1245" t="s">
        <v>266</v>
      </c>
      <c r="Q1245" t="s">
        <v>1437</v>
      </c>
      <c r="R1245" t="s">
        <v>246</v>
      </c>
      <c r="S1245" t="s">
        <v>246</v>
      </c>
      <c r="T1245" t="s">
        <v>44</v>
      </c>
      <c r="U1245">
        <v>1</v>
      </c>
      <c r="V1245" t="s">
        <v>42</v>
      </c>
      <c r="W1245" t="s">
        <v>42</v>
      </c>
      <c r="X1245" t="s">
        <v>42</v>
      </c>
      <c r="Y1245" t="s">
        <v>42</v>
      </c>
      <c r="AB1245" t="s">
        <v>48</v>
      </c>
      <c r="AC1245" t="s">
        <v>58</v>
      </c>
      <c r="AD1245" t="s">
        <v>46</v>
      </c>
      <c r="AE1245">
        <v>2019</v>
      </c>
      <c r="AF1245" t="s">
        <v>47</v>
      </c>
      <c r="AG1245" t="s">
        <v>48</v>
      </c>
      <c r="AH1245" t="s">
        <v>49</v>
      </c>
      <c r="AI1245">
        <v>174</v>
      </c>
    </row>
    <row r="1246" spans="1:35" hidden="1" x14ac:dyDescent="0.25">
      <c r="A1246" t="s">
        <v>34</v>
      </c>
      <c r="B1246" t="s">
        <v>35</v>
      </c>
      <c r="C1246" t="s">
        <v>363</v>
      </c>
      <c r="D1246">
        <v>19075212</v>
      </c>
      <c r="E1246" t="s">
        <v>364</v>
      </c>
      <c r="F1246">
        <v>10483</v>
      </c>
      <c r="G1246" s="1">
        <v>44266</v>
      </c>
      <c r="H1246" s="1"/>
      <c r="I1246" s="1">
        <v>43899</v>
      </c>
      <c r="J1246" t="s">
        <v>51</v>
      </c>
      <c r="N1246" t="s">
        <v>52</v>
      </c>
      <c r="O1246" t="s">
        <v>40</v>
      </c>
      <c r="P1246" t="s">
        <v>340</v>
      </c>
      <c r="Q1246" t="s">
        <v>1437</v>
      </c>
      <c r="R1246" t="s">
        <v>172</v>
      </c>
      <c r="S1246" t="s">
        <v>172</v>
      </c>
      <c r="T1246" t="s">
        <v>44</v>
      </c>
      <c r="U1246">
        <v>1</v>
      </c>
      <c r="V1246" t="s">
        <v>42</v>
      </c>
      <c r="W1246" t="s">
        <v>42</v>
      </c>
      <c r="X1246" t="s">
        <v>42</v>
      </c>
      <c r="Y1246" t="s">
        <v>42</v>
      </c>
      <c r="AB1246" t="s">
        <v>48</v>
      </c>
      <c r="AC1246" t="s">
        <v>58</v>
      </c>
      <c r="AD1246" t="s">
        <v>46</v>
      </c>
      <c r="AE1246">
        <v>2019</v>
      </c>
      <c r="AF1246" t="s">
        <v>47</v>
      </c>
      <c r="AG1246" t="s">
        <v>48</v>
      </c>
      <c r="AH1246" t="s">
        <v>49</v>
      </c>
      <c r="AI1246">
        <v>367</v>
      </c>
    </row>
    <row r="1247" spans="1:35" hidden="1" x14ac:dyDescent="0.25">
      <c r="A1247" t="s">
        <v>34</v>
      </c>
      <c r="B1247" t="s">
        <v>35</v>
      </c>
      <c r="C1247" t="s">
        <v>740</v>
      </c>
      <c r="D1247">
        <v>19075197</v>
      </c>
      <c r="E1247" t="s">
        <v>741</v>
      </c>
      <c r="F1247">
        <v>2147</v>
      </c>
      <c r="G1247" s="1">
        <v>44438</v>
      </c>
      <c r="H1247" s="1"/>
      <c r="I1247" s="1">
        <v>43808</v>
      </c>
      <c r="J1247" t="s">
        <v>93</v>
      </c>
      <c r="N1247" t="s">
        <v>52</v>
      </c>
      <c r="O1247" t="s">
        <v>53</v>
      </c>
      <c r="P1247" t="s">
        <v>88</v>
      </c>
      <c r="Q1247" t="s">
        <v>1437</v>
      </c>
      <c r="R1247" t="s">
        <v>63</v>
      </c>
      <c r="S1247" t="s">
        <v>479</v>
      </c>
      <c r="T1247" t="s">
        <v>64</v>
      </c>
      <c r="U1247">
        <v>1</v>
      </c>
      <c r="V1247" t="s">
        <v>49</v>
      </c>
      <c r="W1247" t="s">
        <v>42</v>
      </c>
      <c r="X1247" t="s">
        <v>49</v>
      </c>
      <c r="Y1247" t="s">
        <v>42</v>
      </c>
      <c r="Z1247" t="s">
        <v>83</v>
      </c>
      <c r="AB1247" t="s">
        <v>73</v>
      </c>
      <c r="AC1247" t="s">
        <v>74</v>
      </c>
      <c r="AD1247" t="s">
        <v>46</v>
      </c>
      <c r="AE1247">
        <v>2019</v>
      </c>
      <c r="AF1247" t="s">
        <v>47</v>
      </c>
      <c r="AG1247" t="s">
        <v>48</v>
      </c>
      <c r="AH1247" t="s">
        <v>49</v>
      </c>
      <c r="AI1247">
        <v>630</v>
      </c>
    </row>
    <row r="1248" spans="1:35" hidden="1" x14ac:dyDescent="0.25">
      <c r="A1248" t="s">
        <v>34</v>
      </c>
      <c r="B1248" t="s">
        <v>35</v>
      </c>
      <c r="C1248" t="s">
        <v>1145</v>
      </c>
      <c r="D1248">
        <v>19075211</v>
      </c>
      <c r="E1248" t="s">
        <v>1146</v>
      </c>
      <c r="F1248">
        <v>10482</v>
      </c>
      <c r="G1248" s="1">
        <v>44265</v>
      </c>
      <c r="H1248" s="1"/>
      <c r="I1248" s="1">
        <v>43851</v>
      </c>
      <c r="J1248" t="s">
        <v>93</v>
      </c>
      <c r="N1248" t="s">
        <v>52</v>
      </c>
      <c r="O1248" t="s">
        <v>40</v>
      </c>
      <c r="P1248" t="s">
        <v>70</v>
      </c>
      <c r="Q1248" t="s">
        <v>1437</v>
      </c>
      <c r="R1248" t="s">
        <v>172</v>
      </c>
      <c r="S1248" t="s">
        <v>172</v>
      </c>
      <c r="T1248" t="s">
        <v>44</v>
      </c>
      <c r="U1248">
        <v>1</v>
      </c>
      <c r="V1248" t="s">
        <v>42</v>
      </c>
      <c r="W1248" t="s">
        <v>42</v>
      </c>
      <c r="X1248" t="s">
        <v>42</v>
      </c>
      <c r="Y1248" t="s">
        <v>42</v>
      </c>
      <c r="AA1248" t="s">
        <v>1147</v>
      </c>
      <c r="AB1248" t="s">
        <v>73</v>
      </c>
      <c r="AC1248" t="s">
        <v>74</v>
      </c>
      <c r="AD1248" t="s">
        <v>46</v>
      </c>
      <c r="AE1248">
        <v>2019</v>
      </c>
      <c r="AF1248" t="s">
        <v>47</v>
      </c>
      <c r="AG1248" t="s">
        <v>48</v>
      </c>
      <c r="AH1248" t="s">
        <v>49</v>
      </c>
      <c r="AI1248">
        <v>414</v>
      </c>
    </row>
    <row r="1249" spans="1:35" hidden="1" x14ac:dyDescent="0.25">
      <c r="A1249" t="s">
        <v>34</v>
      </c>
      <c r="B1249" t="s">
        <v>35</v>
      </c>
      <c r="E1249" t="s">
        <v>1148</v>
      </c>
      <c r="F1249">
        <v>10482</v>
      </c>
      <c r="G1249" s="1">
        <v>44265</v>
      </c>
      <c r="H1249" s="1"/>
      <c r="I1249" s="1">
        <v>43808</v>
      </c>
      <c r="J1249" t="s">
        <v>93</v>
      </c>
      <c r="N1249" t="s">
        <v>52</v>
      </c>
      <c r="O1249" t="s">
        <v>40</v>
      </c>
      <c r="P1249" t="s">
        <v>70</v>
      </c>
      <c r="Q1249" t="s">
        <v>1437</v>
      </c>
      <c r="R1249" t="s">
        <v>172</v>
      </c>
      <c r="S1249" t="s">
        <v>172</v>
      </c>
      <c r="T1249" t="s">
        <v>44</v>
      </c>
      <c r="U1249">
        <v>1</v>
      </c>
      <c r="V1249" t="s">
        <v>42</v>
      </c>
      <c r="W1249" t="s">
        <v>42</v>
      </c>
      <c r="X1249" t="s">
        <v>42</v>
      </c>
      <c r="Y1249" t="s">
        <v>42</v>
      </c>
      <c r="AA1249" t="s">
        <v>438</v>
      </c>
      <c r="AB1249" t="s">
        <v>73</v>
      </c>
      <c r="AC1249" t="s">
        <v>74</v>
      </c>
      <c r="AD1249" t="s">
        <v>46</v>
      </c>
      <c r="AE1249">
        <v>2019</v>
      </c>
      <c r="AF1249" t="s">
        <v>47</v>
      </c>
      <c r="AG1249" t="s">
        <v>48</v>
      </c>
      <c r="AH1249" t="s">
        <v>49</v>
      </c>
      <c r="AI1249">
        <v>457</v>
      </c>
    </row>
    <row r="1250" spans="1:35" hidden="1" x14ac:dyDescent="0.25">
      <c r="A1250" t="s">
        <v>34</v>
      </c>
      <c r="B1250" t="s">
        <v>35</v>
      </c>
      <c r="C1250" t="s">
        <v>566</v>
      </c>
      <c r="D1250">
        <v>19075215</v>
      </c>
      <c r="E1250" t="s">
        <v>567</v>
      </c>
      <c r="F1250">
        <v>33975</v>
      </c>
      <c r="G1250" s="1">
        <v>44265</v>
      </c>
      <c r="H1250" s="1"/>
      <c r="I1250" s="1">
        <v>43816</v>
      </c>
      <c r="J1250" t="s">
        <v>51</v>
      </c>
      <c r="N1250" t="s">
        <v>52</v>
      </c>
      <c r="O1250" t="s">
        <v>40</v>
      </c>
      <c r="P1250" t="s">
        <v>259</v>
      </c>
      <c r="Q1250" t="s">
        <v>1437</v>
      </c>
      <c r="R1250" t="s">
        <v>81</v>
      </c>
      <c r="S1250" t="s">
        <v>81</v>
      </c>
      <c r="T1250" t="s">
        <v>81</v>
      </c>
      <c r="U1250">
        <v>1</v>
      </c>
      <c r="V1250" t="s">
        <v>42</v>
      </c>
      <c r="W1250" t="s">
        <v>42</v>
      </c>
      <c r="X1250" t="s">
        <v>42</v>
      </c>
      <c r="Y1250" t="s">
        <v>42</v>
      </c>
      <c r="AB1250" t="s">
        <v>48</v>
      </c>
      <c r="AC1250" t="s">
        <v>58</v>
      </c>
      <c r="AD1250" t="s">
        <v>46</v>
      </c>
      <c r="AE1250">
        <v>2019</v>
      </c>
      <c r="AF1250" t="s">
        <v>47</v>
      </c>
      <c r="AG1250" t="s">
        <v>48</v>
      </c>
      <c r="AH1250" t="s">
        <v>49</v>
      </c>
      <c r="AI1250">
        <v>449</v>
      </c>
    </row>
    <row r="1251" spans="1:35" hidden="1" x14ac:dyDescent="0.25">
      <c r="A1251" t="s">
        <v>34</v>
      </c>
      <c r="B1251" t="s">
        <v>35</v>
      </c>
      <c r="C1251" t="s">
        <v>379</v>
      </c>
      <c r="D1251">
        <v>19075084</v>
      </c>
      <c r="E1251" t="s">
        <v>380</v>
      </c>
      <c r="F1251">
        <v>24030</v>
      </c>
      <c r="G1251" s="7">
        <v>44463</v>
      </c>
      <c r="H1251" s="1"/>
      <c r="I1251" s="1">
        <v>43804</v>
      </c>
      <c r="J1251" t="s">
        <v>51</v>
      </c>
      <c r="N1251" t="s">
        <v>52</v>
      </c>
      <c r="O1251" t="s">
        <v>53</v>
      </c>
      <c r="P1251" t="s">
        <v>127</v>
      </c>
      <c r="Q1251" t="s">
        <v>1437</v>
      </c>
      <c r="R1251" t="s">
        <v>63</v>
      </c>
      <c r="S1251" t="s">
        <v>479</v>
      </c>
      <c r="T1251" t="s">
        <v>64</v>
      </c>
      <c r="U1251">
        <v>1</v>
      </c>
      <c r="V1251" t="s">
        <v>49</v>
      </c>
      <c r="W1251" t="s">
        <v>42</v>
      </c>
      <c r="X1251" t="s">
        <v>49</v>
      </c>
      <c r="Y1251" t="s">
        <v>42</v>
      </c>
      <c r="Z1251" t="s">
        <v>83</v>
      </c>
      <c r="AB1251" t="s">
        <v>48</v>
      </c>
      <c r="AC1251" t="s">
        <v>58</v>
      </c>
      <c r="AD1251" t="s">
        <v>46</v>
      </c>
      <c r="AE1251">
        <v>2019</v>
      </c>
      <c r="AF1251" t="s">
        <v>47</v>
      </c>
      <c r="AG1251" t="s">
        <v>48</v>
      </c>
      <c r="AH1251" t="s">
        <v>49</v>
      </c>
      <c r="AI1251">
        <v>659</v>
      </c>
    </row>
    <row r="1252" spans="1:35" hidden="1" x14ac:dyDescent="0.25">
      <c r="A1252" t="s">
        <v>34</v>
      </c>
      <c r="B1252" t="s">
        <v>35</v>
      </c>
      <c r="C1252" t="s">
        <v>704</v>
      </c>
      <c r="D1252">
        <v>19075189</v>
      </c>
      <c r="E1252" t="s">
        <v>705</v>
      </c>
      <c r="F1252">
        <v>9292</v>
      </c>
      <c r="G1252" s="1">
        <v>44264</v>
      </c>
      <c r="H1252" s="1"/>
      <c r="I1252" s="1">
        <v>43808</v>
      </c>
      <c r="J1252" t="s">
        <v>51</v>
      </c>
      <c r="N1252" t="s">
        <v>52</v>
      </c>
      <c r="O1252" t="s">
        <v>40</v>
      </c>
      <c r="P1252" t="s">
        <v>70</v>
      </c>
      <c r="Q1252" t="s">
        <v>1437</v>
      </c>
      <c r="R1252" t="s">
        <v>172</v>
      </c>
      <c r="S1252" t="s">
        <v>246</v>
      </c>
      <c r="T1252" t="s">
        <v>44</v>
      </c>
      <c r="U1252">
        <v>1</v>
      </c>
      <c r="V1252" t="s">
        <v>42</v>
      </c>
      <c r="W1252" t="s">
        <v>42</v>
      </c>
      <c r="X1252" t="s">
        <v>42</v>
      </c>
      <c r="Y1252" t="s">
        <v>42</v>
      </c>
      <c r="AB1252" t="s">
        <v>48</v>
      </c>
      <c r="AC1252" t="s">
        <v>58</v>
      </c>
      <c r="AD1252" t="s">
        <v>46</v>
      </c>
      <c r="AE1252">
        <v>2019</v>
      </c>
      <c r="AF1252" t="s">
        <v>47</v>
      </c>
      <c r="AG1252" t="s">
        <v>48</v>
      </c>
      <c r="AH1252" t="s">
        <v>49</v>
      </c>
      <c r="AI1252">
        <v>456</v>
      </c>
    </row>
    <row r="1253" spans="1:35" hidden="1" x14ac:dyDescent="0.25">
      <c r="A1253" t="s">
        <v>34</v>
      </c>
      <c r="B1253" t="s">
        <v>35</v>
      </c>
      <c r="C1253" t="s">
        <v>566</v>
      </c>
      <c r="D1253">
        <v>19075215</v>
      </c>
      <c r="E1253" t="s">
        <v>567</v>
      </c>
      <c r="F1253">
        <v>33975</v>
      </c>
      <c r="G1253" s="1">
        <v>44264</v>
      </c>
      <c r="H1253" s="1"/>
      <c r="I1253" s="1">
        <v>43816</v>
      </c>
      <c r="J1253" t="s">
        <v>51</v>
      </c>
      <c r="K1253" s="2" t="s">
        <v>247</v>
      </c>
      <c r="L1253" t="s">
        <v>248</v>
      </c>
      <c r="M1253">
        <v>1</v>
      </c>
      <c r="N1253" t="s">
        <v>52</v>
      </c>
      <c r="O1253" t="s">
        <v>53</v>
      </c>
      <c r="P1253" t="s">
        <v>259</v>
      </c>
      <c r="Q1253" t="s">
        <v>1437</v>
      </c>
      <c r="R1253" t="s">
        <v>63</v>
      </c>
      <c r="S1253" t="s">
        <v>248</v>
      </c>
      <c r="T1253" t="s">
        <v>64</v>
      </c>
      <c r="U1253">
        <v>1</v>
      </c>
      <c r="V1253" t="s">
        <v>49</v>
      </c>
      <c r="W1253" t="s">
        <v>49</v>
      </c>
      <c r="X1253" t="s">
        <v>42</v>
      </c>
      <c r="Y1253" t="s">
        <v>42</v>
      </c>
      <c r="Z1253" t="s">
        <v>65</v>
      </c>
      <c r="AB1253" t="s">
        <v>48</v>
      </c>
      <c r="AC1253" t="s">
        <v>58</v>
      </c>
      <c r="AD1253" t="s">
        <v>46</v>
      </c>
      <c r="AE1253">
        <v>2019</v>
      </c>
      <c r="AF1253" t="s">
        <v>47</v>
      </c>
      <c r="AG1253" t="s">
        <v>48</v>
      </c>
      <c r="AH1253" t="s">
        <v>49</v>
      </c>
      <c r="AI1253">
        <v>448</v>
      </c>
    </row>
    <row r="1254" spans="1:35" hidden="1" x14ac:dyDescent="0.25">
      <c r="A1254" t="s">
        <v>34</v>
      </c>
      <c r="B1254" t="s">
        <v>35</v>
      </c>
      <c r="C1254" t="s">
        <v>566</v>
      </c>
      <c r="D1254">
        <v>19075215</v>
      </c>
      <c r="E1254" t="s">
        <v>567</v>
      </c>
      <c r="F1254">
        <v>33975</v>
      </c>
      <c r="G1254" s="1">
        <v>44264</v>
      </c>
      <c r="H1254" s="1"/>
      <c r="I1254" s="1">
        <v>43816</v>
      </c>
      <c r="J1254" t="s">
        <v>51</v>
      </c>
      <c r="K1254" s="2" t="s">
        <v>1149</v>
      </c>
      <c r="L1254" t="s">
        <v>1150</v>
      </c>
      <c r="M1254">
        <v>1</v>
      </c>
      <c r="N1254" t="s">
        <v>52</v>
      </c>
      <c r="O1254" t="s">
        <v>53</v>
      </c>
      <c r="P1254" t="s">
        <v>259</v>
      </c>
      <c r="Q1254" t="s">
        <v>1437</v>
      </c>
      <c r="R1254" t="s">
        <v>63</v>
      </c>
      <c r="S1254" t="s">
        <v>1150</v>
      </c>
      <c r="T1254" t="s">
        <v>64</v>
      </c>
      <c r="U1254">
        <v>1</v>
      </c>
      <c r="V1254" t="s">
        <v>49</v>
      </c>
      <c r="W1254" t="s">
        <v>49</v>
      </c>
      <c r="X1254" t="s">
        <v>42</v>
      </c>
      <c r="Y1254" t="s">
        <v>42</v>
      </c>
      <c r="Z1254" t="s">
        <v>65</v>
      </c>
      <c r="AB1254" t="s">
        <v>48</v>
      </c>
      <c r="AC1254" t="s">
        <v>58</v>
      </c>
      <c r="AD1254" t="s">
        <v>46</v>
      </c>
      <c r="AE1254">
        <v>2019</v>
      </c>
      <c r="AF1254" t="s">
        <v>47</v>
      </c>
      <c r="AG1254" t="s">
        <v>48</v>
      </c>
      <c r="AH1254" t="s">
        <v>49</v>
      </c>
      <c r="AI1254">
        <v>448</v>
      </c>
    </row>
    <row r="1255" spans="1:35" hidden="1" x14ac:dyDescent="0.25">
      <c r="A1255" t="s">
        <v>34</v>
      </c>
      <c r="B1255" t="s">
        <v>35</v>
      </c>
      <c r="C1255" t="s">
        <v>566</v>
      </c>
      <c r="D1255">
        <v>19075215</v>
      </c>
      <c r="E1255" t="s">
        <v>567</v>
      </c>
      <c r="F1255">
        <v>33975</v>
      </c>
      <c r="G1255" s="1">
        <v>44264</v>
      </c>
      <c r="H1255" s="1"/>
      <c r="I1255" s="1">
        <v>43816</v>
      </c>
      <c r="J1255" t="s">
        <v>51</v>
      </c>
      <c r="K1255" s="2" t="s">
        <v>247</v>
      </c>
      <c r="L1255" t="s">
        <v>248</v>
      </c>
      <c r="M1255">
        <v>1</v>
      </c>
      <c r="N1255" t="s">
        <v>52</v>
      </c>
      <c r="O1255" t="s">
        <v>53</v>
      </c>
      <c r="P1255" t="s">
        <v>259</v>
      </c>
      <c r="Q1255" t="s">
        <v>1437</v>
      </c>
      <c r="R1255" t="s">
        <v>63</v>
      </c>
      <c r="S1255" t="s">
        <v>248</v>
      </c>
      <c r="T1255" t="s">
        <v>64</v>
      </c>
      <c r="U1255">
        <v>1</v>
      </c>
      <c r="V1255" t="s">
        <v>49</v>
      </c>
      <c r="W1255" t="s">
        <v>49</v>
      </c>
      <c r="X1255" t="s">
        <v>42</v>
      </c>
      <c r="Y1255" t="s">
        <v>42</v>
      </c>
      <c r="Z1255" t="s">
        <v>65</v>
      </c>
      <c r="AB1255" t="s">
        <v>48</v>
      </c>
      <c r="AC1255" t="s">
        <v>58</v>
      </c>
      <c r="AD1255" t="s">
        <v>46</v>
      </c>
      <c r="AE1255">
        <v>2019</v>
      </c>
      <c r="AF1255" t="s">
        <v>47</v>
      </c>
      <c r="AG1255" t="s">
        <v>48</v>
      </c>
      <c r="AH1255" t="s">
        <v>49</v>
      </c>
      <c r="AI1255">
        <v>448</v>
      </c>
    </row>
    <row r="1256" spans="1:35" hidden="1" x14ac:dyDescent="0.25">
      <c r="A1256" t="s">
        <v>34</v>
      </c>
      <c r="B1256" t="s">
        <v>35</v>
      </c>
      <c r="C1256" t="s">
        <v>566</v>
      </c>
      <c r="D1256">
        <v>19075215</v>
      </c>
      <c r="E1256" t="s">
        <v>567</v>
      </c>
      <c r="F1256">
        <v>33975</v>
      </c>
      <c r="G1256" s="1">
        <v>44264</v>
      </c>
      <c r="H1256" s="1"/>
      <c r="I1256" s="1">
        <v>43816</v>
      </c>
      <c r="J1256" t="s">
        <v>51</v>
      </c>
      <c r="K1256" s="2" t="s">
        <v>1149</v>
      </c>
      <c r="L1256" t="s">
        <v>1150</v>
      </c>
      <c r="M1256">
        <v>1</v>
      </c>
      <c r="N1256" t="s">
        <v>52</v>
      </c>
      <c r="O1256" t="s">
        <v>53</v>
      </c>
      <c r="P1256" t="s">
        <v>259</v>
      </c>
      <c r="Q1256" t="s">
        <v>1437</v>
      </c>
      <c r="R1256" t="s">
        <v>63</v>
      </c>
      <c r="S1256" t="s">
        <v>1150</v>
      </c>
      <c r="T1256" t="s">
        <v>64</v>
      </c>
      <c r="U1256">
        <v>1</v>
      </c>
      <c r="V1256" t="s">
        <v>49</v>
      </c>
      <c r="W1256" t="s">
        <v>49</v>
      </c>
      <c r="X1256" t="s">
        <v>42</v>
      </c>
      <c r="Y1256" t="s">
        <v>42</v>
      </c>
      <c r="Z1256" t="s">
        <v>65</v>
      </c>
      <c r="AB1256" t="s">
        <v>48</v>
      </c>
      <c r="AC1256" t="s">
        <v>58</v>
      </c>
      <c r="AD1256" t="s">
        <v>46</v>
      </c>
      <c r="AE1256">
        <v>2019</v>
      </c>
      <c r="AF1256" t="s">
        <v>47</v>
      </c>
      <c r="AG1256" t="s">
        <v>48</v>
      </c>
      <c r="AH1256" t="s">
        <v>49</v>
      </c>
      <c r="AI1256">
        <v>448</v>
      </c>
    </row>
    <row r="1257" spans="1:35" hidden="1" x14ac:dyDescent="0.25">
      <c r="A1257" t="s">
        <v>34</v>
      </c>
      <c r="B1257" t="s">
        <v>35</v>
      </c>
      <c r="C1257" t="s">
        <v>566</v>
      </c>
      <c r="D1257">
        <v>19075215</v>
      </c>
      <c r="E1257" t="s">
        <v>567</v>
      </c>
      <c r="F1257">
        <v>33975</v>
      </c>
      <c r="G1257" s="1">
        <v>44264</v>
      </c>
      <c r="H1257" s="1"/>
      <c r="I1257" s="1">
        <v>43816</v>
      </c>
      <c r="J1257" t="s">
        <v>51</v>
      </c>
      <c r="K1257" s="2">
        <v>11037970</v>
      </c>
      <c r="L1257" t="s">
        <v>1151</v>
      </c>
      <c r="M1257">
        <v>1</v>
      </c>
      <c r="N1257" t="s">
        <v>52</v>
      </c>
      <c r="O1257" t="s">
        <v>53</v>
      </c>
      <c r="P1257" t="s">
        <v>259</v>
      </c>
      <c r="Q1257" t="s">
        <v>1437</v>
      </c>
      <c r="R1257" t="s">
        <v>63</v>
      </c>
      <c r="S1257" t="s">
        <v>1151</v>
      </c>
      <c r="T1257" t="s">
        <v>64</v>
      </c>
      <c r="U1257">
        <v>1</v>
      </c>
      <c r="V1257" t="s">
        <v>49</v>
      </c>
      <c r="W1257" t="s">
        <v>49</v>
      </c>
      <c r="X1257" t="s">
        <v>42</v>
      </c>
      <c r="Y1257" t="s">
        <v>42</v>
      </c>
      <c r="Z1257" t="s">
        <v>65</v>
      </c>
      <c r="AB1257" t="s">
        <v>48</v>
      </c>
      <c r="AC1257" t="s">
        <v>58</v>
      </c>
      <c r="AD1257" t="s">
        <v>46</v>
      </c>
      <c r="AE1257">
        <v>2019</v>
      </c>
      <c r="AF1257" t="s">
        <v>47</v>
      </c>
      <c r="AG1257" t="s">
        <v>48</v>
      </c>
      <c r="AH1257" t="s">
        <v>49</v>
      </c>
      <c r="AI1257">
        <v>448</v>
      </c>
    </row>
    <row r="1258" spans="1:35" hidden="1" x14ac:dyDescent="0.25">
      <c r="A1258" t="s">
        <v>34</v>
      </c>
      <c r="B1258" t="s">
        <v>35</v>
      </c>
      <c r="C1258" t="s">
        <v>1019</v>
      </c>
      <c r="D1258">
        <v>19075207</v>
      </c>
      <c r="E1258" t="s">
        <v>1020</v>
      </c>
      <c r="G1258" s="1">
        <v>44263</v>
      </c>
      <c r="H1258" s="1"/>
      <c r="I1258" s="1">
        <v>43808</v>
      </c>
      <c r="J1258" t="s">
        <v>93</v>
      </c>
      <c r="N1258" t="s">
        <v>52</v>
      </c>
      <c r="O1258" t="s">
        <v>53</v>
      </c>
      <c r="P1258" t="s">
        <v>127</v>
      </c>
      <c r="Q1258" t="s">
        <v>1437</v>
      </c>
      <c r="R1258" t="s">
        <v>63</v>
      </c>
      <c r="S1258" t="s">
        <v>210</v>
      </c>
      <c r="T1258" t="s">
        <v>216</v>
      </c>
      <c r="U1258">
        <v>1</v>
      </c>
      <c r="V1258" t="s">
        <v>42</v>
      </c>
      <c r="W1258" t="s">
        <v>42</v>
      </c>
      <c r="X1258" t="s">
        <v>42</v>
      </c>
      <c r="Y1258" t="s">
        <v>42</v>
      </c>
      <c r="AB1258" t="s">
        <v>73</v>
      </c>
      <c r="AC1258" t="s">
        <v>74</v>
      </c>
      <c r="AD1258" t="s">
        <v>46</v>
      </c>
      <c r="AE1258">
        <v>2019</v>
      </c>
      <c r="AF1258" t="s">
        <v>47</v>
      </c>
      <c r="AG1258" t="s">
        <v>48</v>
      </c>
      <c r="AH1258" t="s">
        <v>49</v>
      </c>
      <c r="AI1258">
        <v>455</v>
      </c>
    </row>
    <row r="1259" spans="1:35" hidden="1" x14ac:dyDescent="0.25">
      <c r="A1259" t="s">
        <v>34</v>
      </c>
      <c r="B1259" t="s">
        <v>35</v>
      </c>
      <c r="C1259" t="s">
        <v>699</v>
      </c>
      <c r="D1259">
        <v>18095053</v>
      </c>
      <c r="E1259" t="s">
        <v>700</v>
      </c>
      <c r="F1259">
        <v>18420</v>
      </c>
      <c r="G1259" s="1">
        <v>44261</v>
      </c>
      <c r="H1259" s="1"/>
      <c r="I1259" s="1">
        <v>43731</v>
      </c>
      <c r="J1259" t="s">
        <v>217</v>
      </c>
      <c r="N1259" t="s">
        <v>39</v>
      </c>
      <c r="O1259" t="s">
        <v>40</v>
      </c>
      <c r="P1259" t="s">
        <v>701</v>
      </c>
      <c r="Q1259" t="s">
        <v>1437</v>
      </c>
      <c r="R1259" t="s">
        <v>142</v>
      </c>
      <c r="S1259" t="s">
        <v>142</v>
      </c>
      <c r="T1259" t="s">
        <v>44</v>
      </c>
      <c r="U1259">
        <v>1</v>
      </c>
      <c r="V1259" t="s">
        <v>42</v>
      </c>
      <c r="W1259" t="s">
        <v>42</v>
      </c>
      <c r="X1259" t="s">
        <v>42</v>
      </c>
      <c r="Y1259" t="s">
        <v>42</v>
      </c>
      <c r="AB1259" t="s">
        <v>73</v>
      </c>
      <c r="AC1259" t="s">
        <v>74</v>
      </c>
      <c r="AD1259" t="s">
        <v>46</v>
      </c>
      <c r="AE1259">
        <v>2019</v>
      </c>
      <c r="AF1259" t="s">
        <v>47</v>
      </c>
      <c r="AG1259" t="s">
        <v>48</v>
      </c>
      <c r="AH1259" t="s">
        <v>49</v>
      </c>
      <c r="AI1259">
        <v>530</v>
      </c>
    </row>
    <row r="1260" spans="1:35" s="27" customFormat="1" hidden="1" x14ac:dyDescent="0.25">
      <c r="A1260" s="27" t="s">
        <v>34</v>
      </c>
      <c r="B1260" s="27" t="s">
        <v>35</v>
      </c>
      <c r="C1260" s="27" t="s">
        <v>379</v>
      </c>
      <c r="D1260" s="27">
        <v>19075084</v>
      </c>
      <c r="E1260" s="27" t="s">
        <v>380</v>
      </c>
      <c r="F1260" s="27">
        <f>17995-278</f>
        <v>17717</v>
      </c>
      <c r="G1260" s="31">
        <v>44316</v>
      </c>
      <c r="H1260" s="28">
        <v>44127</v>
      </c>
      <c r="I1260" s="28">
        <v>43804</v>
      </c>
      <c r="J1260" s="27" t="s">
        <v>51</v>
      </c>
      <c r="K1260" s="29" t="s">
        <v>120</v>
      </c>
      <c r="L1260" s="27" t="s">
        <v>121</v>
      </c>
      <c r="M1260" s="27">
        <v>1</v>
      </c>
      <c r="N1260" s="27" t="s">
        <v>52</v>
      </c>
      <c r="O1260" s="27" t="s">
        <v>53</v>
      </c>
      <c r="P1260" s="27" t="s">
        <v>127</v>
      </c>
      <c r="Q1260" t="s">
        <v>1436</v>
      </c>
      <c r="R1260" s="27" t="s">
        <v>63</v>
      </c>
      <c r="S1260" s="27" t="s">
        <v>121</v>
      </c>
      <c r="T1260" s="27" t="s">
        <v>64</v>
      </c>
      <c r="U1260" s="27">
        <v>1</v>
      </c>
      <c r="V1260" s="27" t="s">
        <v>49</v>
      </c>
      <c r="W1260" s="27" t="s">
        <v>49</v>
      </c>
      <c r="X1260" s="27" t="s">
        <v>42</v>
      </c>
      <c r="Y1260" s="27" t="s">
        <v>42</v>
      </c>
      <c r="Z1260" s="27" t="s">
        <v>65</v>
      </c>
      <c r="AB1260" s="27" t="s">
        <v>48</v>
      </c>
      <c r="AC1260" s="27" t="s">
        <v>58</v>
      </c>
      <c r="AD1260" s="27" t="s">
        <v>46</v>
      </c>
      <c r="AE1260" s="27">
        <v>2019</v>
      </c>
      <c r="AF1260" s="27" t="s">
        <v>47</v>
      </c>
      <c r="AG1260" s="27" t="s">
        <v>48</v>
      </c>
      <c r="AH1260" s="27" t="s">
        <v>49</v>
      </c>
      <c r="AI1260" s="27">
        <v>512</v>
      </c>
    </row>
    <row r="1261" spans="1:35" hidden="1" x14ac:dyDescent="0.25">
      <c r="A1261" t="s">
        <v>34</v>
      </c>
      <c r="B1261" t="s">
        <v>35</v>
      </c>
      <c r="C1261" t="s">
        <v>664</v>
      </c>
      <c r="D1261">
        <v>18095091</v>
      </c>
      <c r="E1261" t="s">
        <v>665</v>
      </c>
      <c r="F1261">
        <v>11722</v>
      </c>
      <c r="G1261" s="1">
        <v>44260</v>
      </c>
      <c r="H1261" s="1">
        <v>44007</v>
      </c>
      <c r="I1261" s="1">
        <v>44007</v>
      </c>
      <c r="J1261" t="s">
        <v>51</v>
      </c>
      <c r="N1261" t="s">
        <v>52</v>
      </c>
      <c r="O1261" t="s">
        <v>40</v>
      </c>
      <c r="P1261" t="s">
        <v>127</v>
      </c>
      <c r="Q1261" t="s">
        <v>1437</v>
      </c>
      <c r="R1261" t="s">
        <v>172</v>
      </c>
      <c r="S1261" t="s">
        <v>172</v>
      </c>
      <c r="T1261" t="s">
        <v>44</v>
      </c>
      <c r="U1261">
        <v>1</v>
      </c>
      <c r="V1261" t="s">
        <v>42</v>
      </c>
      <c r="W1261" t="s">
        <v>42</v>
      </c>
      <c r="X1261" t="s">
        <v>42</v>
      </c>
      <c r="Y1261" t="s">
        <v>42</v>
      </c>
      <c r="AB1261" t="s">
        <v>48</v>
      </c>
      <c r="AC1261" t="s">
        <v>58</v>
      </c>
      <c r="AD1261" t="s">
        <v>46</v>
      </c>
      <c r="AE1261">
        <v>2019</v>
      </c>
      <c r="AF1261" t="s">
        <v>47</v>
      </c>
      <c r="AG1261" t="s">
        <v>48</v>
      </c>
      <c r="AH1261" t="s">
        <v>49</v>
      </c>
      <c r="AI1261">
        <v>253</v>
      </c>
    </row>
    <row r="1262" spans="1:35" hidden="1" x14ac:dyDescent="0.25">
      <c r="A1262" t="s">
        <v>34</v>
      </c>
      <c r="B1262" t="s">
        <v>35</v>
      </c>
      <c r="C1262" t="s">
        <v>414</v>
      </c>
      <c r="D1262">
        <v>18095107</v>
      </c>
      <c r="E1262" t="s">
        <v>415</v>
      </c>
      <c r="F1262">
        <v>5534</v>
      </c>
      <c r="G1262" s="1">
        <v>44330</v>
      </c>
      <c r="H1262" s="1"/>
      <c r="I1262" s="1">
        <v>44089</v>
      </c>
      <c r="J1262" t="s">
        <v>93</v>
      </c>
      <c r="N1262" t="s">
        <v>52</v>
      </c>
      <c r="O1262" t="s">
        <v>53</v>
      </c>
      <c r="P1262" t="s">
        <v>54</v>
      </c>
      <c r="Q1262" t="s">
        <v>1437</v>
      </c>
      <c r="R1262" t="s">
        <v>63</v>
      </c>
      <c r="S1262" t="s">
        <v>530</v>
      </c>
      <c r="T1262" t="s">
        <v>260</v>
      </c>
      <c r="U1262">
        <v>1</v>
      </c>
      <c r="V1262" t="s">
        <v>42</v>
      </c>
      <c r="W1262" t="s">
        <v>42</v>
      </c>
      <c r="X1262" t="s">
        <v>42</v>
      </c>
      <c r="Y1262" t="s">
        <v>42</v>
      </c>
      <c r="AA1262" t="s">
        <v>631</v>
      </c>
      <c r="AB1262" t="s">
        <v>73</v>
      </c>
      <c r="AC1262" t="s">
        <v>74</v>
      </c>
      <c r="AD1262" t="s">
        <v>46</v>
      </c>
      <c r="AE1262">
        <v>2019</v>
      </c>
      <c r="AF1262" t="s">
        <v>47</v>
      </c>
      <c r="AG1262" t="s">
        <v>48</v>
      </c>
      <c r="AH1262" t="s">
        <v>49</v>
      </c>
      <c r="AI1262">
        <v>241</v>
      </c>
    </row>
    <row r="1263" spans="1:35" hidden="1" x14ac:dyDescent="0.25">
      <c r="A1263" t="s">
        <v>34</v>
      </c>
      <c r="B1263" t="s">
        <v>35</v>
      </c>
      <c r="C1263" t="s">
        <v>387</v>
      </c>
      <c r="D1263">
        <v>19075287</v>
      </c>
      <c r="E1263" t="s">
        <v>388</v>
      </c>
      <c r="F1263">
        <v>3650</v>
      </c>
      <c r="G1263" s="1">
        <v>44260</v>
      </c>
      <c r="H1263" s="1">
        <v>43815</v>
      </c>
      <c r="I1263" s="1">
        <v>44179</v>
      </c>
      <c r="J1263" t="s">
        <v>51</v>
      </c>
      <c r="K1263" s="2" t="s">
        <v>710</v>
      </c>
      <c r="L1263" t="s">
        <v>711</v>
      </c>
      <c r="M1263">
        <v>1</v>
      </c>
      <c r="N1263" t="s">
        <v>52</v>
      </c>
      <c r="O1263" t="s">
        <v>53</v>
      </c>
      <c r="P1263" t="s">
        <v>391</v>
      </c>
      <c r="Q1263" t="s">
        <v>1436</v>
      </c>
      <c r="R1263" t="s">
        <v>63</v>
      </c>
      <c r="S1263" t="s">
        <v>711</v>
      </c>
      <c r="T1263" t="s">
        <v>64</v>
      </c>
      <c r="U1263">
        <v>1</v>
      </c>
      <c r="V1263" t="s">
        <v>49</v>
      </c>
      <c r="W1263" t="s">
        <v>49</v>
      </c>
      <c r="X1263" t="s">
        <v>42</v>
      </c>
      <c r="Y1263" t="s">
        <v>42</v>
      </c>
      <c r="Z1263" t="s">
        <v>65</v>
      </c>
      <c r="AB1263" t="s">
        <v>48</v>
      </c>
      <c r="AC1263" t="s">
        <v>58</v>
      </c>
      <c r="AD1263" t="s">
        <v>46</v>
      </c>
      <c r="AE1263">
        <v>2019</v>
      </c>
      <c r="AF1263" t="s">
        <v>47</v>
      </c>
      <c r="AG1263" t="s">
        <v>48</v>
      </c>
      <c r="AH1263" t="s">
        <v>49</v>
      </c>
      <c r="AI1263">
        <v>81</v>
      </c>
    </row>
    <row r="1264" spans="1:35" hidden="1" x14ac:dyDescent="0.25">
      <c r="A1264" t="s">
        <v>34</v>
      </c>
      <c r="B1264" t="s">
        <v>35</v>
      </c>
      <c r="C1264" t="s">
        <v>453</v>
      </c>
      <c r="D1264">
        <v>19075083</v>
      </c>
      <c r="E1264" t="s">
        <v>68</v>
      </c>
      <c r="F1264">
        <v>239</v>
      </c>
      <c r="G1264" s="1">
        <v>44013</v>
      </c>
      <c r="H1264" s="1"/>
      <c r="I1264" s="1">
        <v>43899</v>
      </c>
      <c r="J1264" t="s">
        <v>93</v>
      </c>
      <c r="K1264">
        <v>11032975</v>
      </c>
      <c r="L1264" t="s">
        <v>126</v>
      </c>
      <c r="M1264">
        <v>1</v>
      </c>
      <c r="N1264" t="s">
        <v>52</v>
      </c>
      <c r="O1264" t="s">
        <v>53</v>
      </c>
      <c r="Q1264" t="s">
        <v>1436</v>
      </c>
      <c r="R1264" t="s">
        <v>63</v>
      </c>
      <c r="S1264" t="s">
        <v>126</v>
      </c>
      <c r="T1264" t="s">
        <v>64</v>
      </c>
      <c r="U1264">
        <v>1</v>
      </c>
      <c r="V1264" t="s">
        <v>49</v>
      </c>
      <c r="W1264" t="s">
        <v>49</v>
      </c>
      <c r="X1264" t="s">
        <v>42</v>
      </c>
      <c r="Y1264" t="s">
        <v>42</v>
      </c>
      <c r="Z1264" t="s">
        <v>65</v>
      </c>
      <c r="AB1264" t="s">
        <v>73</v>
      </c>
      <c r="AC1264" t="s">
        <v>74</v>
      </c>
      <c r="AD1264" t="s">
        <v>46</v>
      </c>
      <c r="AE1264">
        <v>2019</v>
      </c>
      <c r="AF1264" t="s">
        <v>47</v>
      </c>
      <c r="AG1264" t="s">
        <v>48</v>
      </c>
      <c r="AH1264" t="s">
        <v>49</v>
      </c>
      <c r="AI1264">
        <v>114</v>
      </c>
    </row>
    <row r="1265" spans="1:35" hidden="1" x14ac:dyDescent="0.25">
      <c r="A1265" t="s">
        <v>34</v>
      </c>
      <c r="B1265" t="s">
        <v>35</v>
      </c>
      <c r="C1265" t="s">
        <v>618</v>
      </c>
      <c r="D1265">
        <v>19075217</v>
      </c>
      <c r="E1265" t="s">
        <v>619</v>
      </c>
      <c r="F1265">
        <v>3146</v>
      </c>
      <c r="G1265" s="1">
        <v>44259</v>
      </c>
      <c r="H1265" s="1"/>
      <c r="I1265" s="1">
        <v>44182</v>
      </c>
      <c r="J1265" t="s">
        <v>51</v>
      </c>
      <c r="N1265" t="s">
        <v>52</v>
      </c>
      <c r="O1265" t="s">
        <v>40</v>
      </c>
      <c r="P1265" t="s">
        <v>391</v>
      </c>
      <c r="Q1265" t="s">
        <v>1437</v>
      </c>
      <c r="R1265" t="s">
        <v>81</v>
      </c>
      <c r="S1265" t="s">
        <v>81</v>
      </c>
      <c r="T1265" t="s">
        <v>81</v>
      </c>
      <c r="U1265">
        <v>1</v>
      </c>
      <c r="V1265" t="s">
        <v>42</v>
      </c>
      <c r="W1265" t="s">
        <v>42</v>
      </c>
      <c r="X1265" t="s">
        <v>42</v>
      </c>
      <c r="Y1265" t="s">
        <v>42</v>
      </c>
      <c r="AB1265" t="s">
        <v>48</v>
      </c>
      <c r="AC1265" t="s">
        <v>58</v>
      </c>
      <c r="AD1265" t="s">
        <v>46</v>
      </c>
      <c r="AE1265">
        <v>2019</v>
      </c>
      <c r="AF1265" t="s">
        <v>47</v>
      </c>
      <c r="AG1265" t="s">
        <v>48</v>
      </c>
      <c r="AH1265" t="s">
        <v>49</v>
      </c>
      <c r="AI1265">
        <v>77</v>
      </c>
    </row>
    <row r="1266" spans="1:35" hidden="1" x14ac:dyDescent="0.25">
      <c r="A1266" t="s">
        <v>34</v>
      </c>
      <c r="B1266" t="s">
        <v>35</v>
      </c>
      <c r="C1266" t="s">
        <v>36</v>
      </c>
      <c r="D1266">
        <v>18095031</v>
      </c>
      <c r="E1266" t="s">
        <v>37</v>
      </c>
      <c r="F1266">
        <v>25300</v>
      </c>
      <c r="G1266" s="1">
        <v>44259</v>
      </c>
      <c r="H1266" s="1"/>
      <c r="I1266" s="1">
        <v>43721</v>
      </c>
      <c r="J1266" t="s">
        <v>38</v>
      </c>
      <c r="K1266" s="2" t="s">
        <v>173</v>
      </c>
      <c r="L1266" t="s">
        <v>174</v>
      </c>
      <c r="M1266">
        <v>2</v>
      </c>
      <c r="N1266" t="s">
        <v>39</v>
      </c>
      <c r="O1266" t="s">
        <v>40</v>
      </c>
      <c r="P1266" t="s">
        <v>41</v>
      </c>
      <c r="Q1266" t="s">
        <v>1436</v>
      </c>
      <c r="R1266" t="s">
        <v>63</v>
      </c>
      <c r="S1266" t="s">
        <v>1433</v>
      </c>
      <c r="T1266" t="s">
        <v>64</v>
      </c>
      <c r="U1266">
        <v>1</v>
      </c>
      <c r="V1266" t="s">
        <v>49</v>
      </c>
      <c r="W1266" t="s">
        <v>49</v>
      </c>
      <c r="X1266" t="s">
        <v>42</v>
      </c>
      <c r="Y1266" t="s">
        <v>42</v>
      </c>
      <c r="Z1266" t="s">
        <v>65</v>
      </c>
      <c r="AA1266" t="s">
        <v>1425</v>
      </c>
      <c r="AB1266" t="s">
        <v>301</v>
      </c>
      <c r="AC1266" t="s">
        <v>45</v>
      </c>
      <c r="AD1266" t="s">
        <v>46</v>
      </c>
      <c r="AE1266">
        <v>2019</v>
      </c>
      <c r="AF1266" t="s">
        <v>47</v>
      </c>
      <c r="AG1266" t="s">
        <v>48</v>
      </c>
      <c r="AH1266" t="s">
        <v>49</v>
      </c>
      <c r="AI1266">
        <v>538</v>
      </c>
    </row>
    <row r="1267" spans="1:35" hidden="1" x14ac:dyDescent="0.25">
      <c r="A1267" t="s">
        <v>34</v>
      </c>
      <c r="B1267" t="s">
        <v>35</v>
      </c>
      <c r="C1267" t="s">
        <v>36</v>
      </c>
      <c r="D1267">
        <v>18095031</v>
      </c>
      <c r="E1267" t="s">
        <v>37</v>
      </c>
      <c r="F1267">
        <v>25300</v>
      </c>
      <c r="G1267" s="1">
        <v>44259</v>
      </c>
      <c r="H1267" s="1"/>
      <c r="I1267" s="1">
        <v>43721</v>
      </c>
      <c r="J1267" t="s">
        <v>38</v>
      </c>
      <c r="N1267" t="s">
        <v>39</v>
      </c>
      <c r="O1267" t="s">
        <v>40</v>
      </c>
      <c r="P1267" t="s">
        <v>41</v>
      </c>
      <c r="Q1267" t="s">
        <v>1437</v>
      </c>
      <c r="R1267" t="s">
        <v>117</v>
      </c>
      <c r="S1267" t="s">
        <v>117</v>
      </c>
      <c r="T1267" t="s">
        <v>44</v>
      </c>
      <c r="U1267">
        <v>1</v>
      </c>
      <c r="V1267" t="s">
        <v>42</v>
      </c>
      <c r="W1267" t="s">
        <v>42</v>
      </c>
      <c r="X1267" t="s">
        <v>42</v>
      </c>
      <c r="Y1267" t="s">
        <v>42</v>
      </c>
      <c r="AB1267" t="s">
        <v>301</v>
      </c>
      <c r="AC1267" t="s">
        <v>45</v>
      </c>
      <c r="AD1267" t="s">
        <v>46</v>
      </c>
      <c r="AE1267">
        <v>2019</v>
      </c>
      <c r="AF1267" t="s">
        <v>47</v>
      </c>
      <c r="AG1267" t="s">
        <v>48</v>
      </c>
      <c r="AH1267" t="s">
        <v>49</v>
      </c>
      <c r="AI1267">
        <v>538</v>
      </c>
    </row>
    <row r="1268" spans="1:35" hidden="1" x14ac:dyDescent="0.25">
      <c r="A1268" t="s">
        <v>34</v>
      </c>
      <c r="B1268" t="s">
        <v>35</v>
      </c>
      <c r="C1268" t="s">
        <v>59</v>
      </c>
      <c r="D1268">
        <v>18095113</v>
      </c>
      <c r="E1268" t="s">
        <v>60</v>
      </c>
      <c r="F1268">
        <v>20203</v>
      </c>
      <c r="G1268" s="1">
        <v>44259</v>
      </c>
      <c r="H1268" s="1"/>
      <c r="I1268" s="1">
        <v>43721</v>
      </c>
      <c r="J1268" t="s">
        <v>516</v>
      </c>
      <c r="N1268" t="s">
        <v>39</v>
      </c>
      <c r="O1268" t="s">
        <v>40</v>
      </c>
      <c r="P1268" t="s">
        <v>627</v>
      </c>
      <c r="Q1268" t="s">
        <v>1437</v>
      </c>
      <c r="R1268" t="s">
        <v>142</v>
      </c>
      <c r="S1268" t="s">
        <v>142</v>
      </c>
      <c r="T1268" t="s">
        <v>44</v>
      </c>
      <c r="U1268">
        <v>1</v>
      </c>
      <c r="V1268" t="s">
        <v>42</v>
      </c>
      <c r="W1268" t="s">
        <v>42</v>
      </c>
      <c r="X1268" t="s">
        <v>42</v>
      </c>
      <c r="Y1268" t="s">
        <v>42</v>
      </c>
      <c r="AB1268" t="s">
        <v>48</v>
      </c>
      <c r="AC1268" t="s">
        <v>58</v>
      </c>
      <c r="AD1268" t="s">
        <v>46</v>
      </c>
      <c r="AE1268">
        <v>2019</v>
      </c>
      <c r="AF1268" t="s">
        <v>47</v>
      </c>
      <c r="AG1268" t="s">
        <v>48</v>
      </c>
      <c r="AH1268" t="s">
        <v>49</v>
      </c>
      <c r="AI1268">
        <v>538</v>
      </c>
    </row>
    <row r="1269" spans="1:35" hidden="1" x14ac:dyDescent="0.25">
      <c r="A1269" t="s">
        <v>34</v>
      </c>
      <c r="B1269" t="s">
        <v>35</v>
      </c>
      <c r="C1269" t="s">
        <v>934</v>
      </c>
      <c r="D1269">
        <v>19075062</v>
      </c>
      <c r="E1269" t="s">
        <v>935</v>
      </c>
      <c r="F1269">
        <v>20540</v>
      </c>
      <c r="G1269" s="1">
        <v>44259</v>
      </c>
      <c r="H1269" s="1"/>
      <c r="I1269" s="1">
        <v>43983</v>
      </c>
      <c r="J1269" t="s">
        <v>516</v>
      </c>
      <c r="N1269" t="s">
        <v>52</v>
      </c>
      <c r="O1269" t="s">
        <v>40</v>
      </c>
      <c r="P1269" t="s">
        <v>259</v>
      </c>
      <c r="Q1269" t="s">
        <v>1437</v>
      </c>
      <c r="R1269" t="s">
        <v>142</v>
      </c>
      <c r="S1269" t="s">
        <v>142</v>
      </c>
      <c r="T1269" t="s">
        <v>44</v>
      </c>
      <c r="U1269">
        <v>1</v>
      </c>
      <c r="V1269" t="s">
        <v>42</v>
      </c>
      <c r="W1269" t="s">
        <v>42</v>
      </c>
      <c r="X1269" t="s">
        <v>42</v>
      </c>
      <c r="Y1269" t="s">
        <v>42</v>
      </c>
      <c r="AB1269" t="s">
        <v>48</v>
      </c>
      <c r="AC1269" t="s">
        <v>58</v>
      </c>
      <c r="AD1269" t="s">
        <v>46</v>
      </c>
      <c r="AE1269">
        <v>2019</v>
      </c>
      <c r="AF1269" t="s">
        <v>47</v>
      </c>
      <c r="AG1269" t="s">
        <v>48</v>
      </c>
      <c r="AH1269" t="s">
        <v>49</v>
      </c>
      <c r="AI1269">
        <v>276</v>
      </c>
    </row>
    <row r="1270" spans="1:35" hidden="1" x14ac:dyDescent="0.25">
      <c r="A1270" t="s">
        <v>34</v>
      </c>
      <c r="B1270" t="s">
        <v>35</v>
      </c>
      <c r="C1270" t="s">
        <v>845</v>
      </c>
      <c r="D1270">
        <v>19075225</v>
      </c>
      <c r="E1270" t="s">
        <v>846</v>
      </c>
      <c r="F1270">
        <v>16972</v>
      </c>
      <c r="G1270" s="1">
        <v>44316</v>
      </c>
      <c r="H1270" s="1"/>
      <c r="I1270" s="1">
        <v>43808</v>
      </c>
      <c r="J1270" t="s">
        <v>69</v>
      </c>
      <c r="N1270" t="s">
        <v>52</v>
      </c>
      <c r="O1270" t="s">
        <v>53</v>
      </c>
      <c r="P1270" t="s">
        <v>70</v>
      </c>
      <c r="Q1270" t="s">
        <v>1436</v>
      </c>
      <c r="R1270" t="s">
        <v>63</v>
      </c>
      <c r="S1270" t="s">
        <v>907</v>
      </c>
      <c r="T1270" t="s">
        <v>64</v>
      </c>
      <c r="U1270">
        <v>1</v>
      </c>
      <c r="V1270" t="s">
        <v>49</v>
      </c>
      <c r="W1270" t="s">
        <v>42</v>
      </c>
      <c r="X1270" t="s">
        <v>49</v>
      </c>
      <c r="Y1270" t="s">
        <v>42</v>
      </c>
      <c r="Z1270" t="s">
        <v>83</v>
      </c>
      <c r="AB1270" t="s">
        <v>73</v>
      </c>
      <c r="AC1270" t="s">
        <v>74</v>
      </c>
      <c r="AD1270" t="s">
        <v>46</v>
      </c>
      <c r="AE1270">
        <v>2019</v>
      </c>
      <c r="AF1270" t="s">
        <v>47</v>
      </c>
      <c r="AG1270" t="s">
        <v>48</v>
      </c>
      <c r="AH1270" t="s">
        <v>49</v>
      </c>
      <c r="AI1270">
        <v>508</v>
      </c>
    </row>
    <row r="1271" spans="1:35" hidden="1" x14ac:dyDescent="0.25">
      <c r="A1271" t="s">
        <v>34</v>
      </c>
      <c r="B1271" t="s">
        <v>35</v>
      </c>
      <c r="C1271" t="s">
        <v>845</v>
      </c>
      <c r="D1271">
        <v>19075225</v>
      </c>
      <c r="E1271" t="s">
        <v>846</v>
      </c>
      <c r="F1271">
        <v>19780</v>
      </c>
      <c r="G1271" s="1">
        <v>44320</v>
      </c>
      <c r="H1271" s="1">
        <v>43788</v>
      </c>
      <c r="I1271" s="1">
        <v>43808</v>
      </c>
      <c r="J1271" t="s">
        <v>217</v>
      </c>
      <c r="K1271" s="2" t="s">
        <v>1023</v>
      </c>
      <c r="L1271" t="s">
        <v>1024</v>
      </c>
      <c r="M1271">
        <v>1</v>
      </c>
      <c r="N1271" t="s">
        <v>52</v>
      </c>
      <c r="O1271" t="s">
        <v>53</v>
      </c>
      <c r="P1271" t="s">
        <v>70</v>
      </c>
      <c r="Q1271" t="s">
        <v>1436</v>
      </c>
      <c r="R1271" t="s">
        <v>63</v>
      </c>
      <c r="S1271" t="s">
        <v>1024</v>
      </c>
      <c r="T1271" t="s">
        <v>64</v>
      </c>
      <c r="U1271">
        <v>1</v>
      </c>
      <c r="V1271" t="s">
        <v>49</v>
      </c>
      <c r="W1271" t="s">
        <v>49</v>
      </c>
      <c r="X1271" t="s">
        <v>42</v>
      </c>
      <c r="Y1271" t="s">
        <v>42</v>
      </c>
      <c r="Z1271" t="s">
        <v>65</v>
      </c>
      <c r="AB1271" t="s">
        <v>73</v>
      </c>
      <c r="AC1271" t="s">
        <v>74</v>
      </c>
      <c r="AD1271" t="s">
        <v>46</v>
      </c>
      <c r="AE1271">
        <v>2019</v>
      </c>
      <c r="AF1271" t="s">
        <v>47</v>
      </c>
      <c r="AG1271" t="s">
        <v>48</v>
      </c>
      <c r="AH1271" t="s">
        <v>49</v>
      </c>
      <c r="AI1271">
        <v>512</v>
      </c>
    </row>
    <row r="1272" spans="1:35" hidden="1" x14ac:dyDescent="0.25">
      <c r="A1272" t="s">
        <v>34</v>
      </c>
      <c r="B1272" t="s">
        <v>35</v>
      </c>
      <c r="C1272" t="s">
        <v>414</v>
      </c>
      <c r="D1272">
        <v>18095107</v>
      </c>
      <c r="E1272" t="s">
        <v>415</v>
      </c>
      <c r="F1272">
        <v>4782</v>
      </c>
      <c r="G1272" s="1">
        <v>44306</v>
      </c>
      <c r="H1272" s="1"/>
      <c r="I1272" s="1">
        <v>44089</v>
      </c>
      <c r="J1272" t="s">
        <v>93</v>
      </c>
      <c r="N1272" t="s">
        <v>52</v>
      </c>
      <c r="O1272" t="s">
        <v>40</v>
      </c>
      <c r="P1272" t="s">
        <v>54</v>
      </c>
      <c r="Q1272" t="s">
        <v>1437</v>
      </c>
      <c r="R1272" t="s">
        <v>246</v>
      </c>
      <c r="S1272" t="s">
        <v>246</v>
      </c>
      <c r="T1272" t="s">
        <v>44</v>
      </c>
      <c r="U1272">
        <v>1</v>
      </c>
      <c r="V1272" t="s">
        <v>42</v>
      </c>
      <c r="W1272" t="s">
        <v>42</v>
      </c>
      <c r="X1272" t="s">
        <v>42</v>
      </c>
      <c r="Y1272" t="s">
        <v>42</v>
      </c>
      <c r="AA1272" t="s">
        <v>631</v>
      </c>
      <c r="AB1272" t="s">
        <v>73</v>
      </c>
      <c r="AC1272" t="s">
        <v>74</v>
      </c>
      <c r="AD1272" t="s">
        <v>46</v>
      </c>
      <c r="AE1272">
        <v>2019</v>
      </c>
      <c r="AF1272" t="s">
        <v>47</v>
      </c>
      <c r="AG1272" t="s">
        <v>48</v>
      </c>
      <c r="AH1272" t="s">
        <v>49</v>
      </c>
      <c r="AI1272">
        <v>217</v>
      </c>
    </row>
    <row r="1273" spans="1:35" hidden="1" x14ac:dyDescent="0.25">
      <c r="A1273" t="s">
        <v>34</v>
      </c>
      <c r="B1273" t="s">
        <v>35</v>
      </c>
      <c r="C1273" t="s">
        <v>414</v>
      </c>
      <c r="D1273">
        <v>18095107</v>
      </c>
      <c r="E1273" t="s">
        <v>415</v>
      </c>
      <c r="F1273">
        <v>645</v>
      </c>
      <c r="G1273" s="1">
        <v>44131</v>
      </c>
      <c r="H1273" s="1">
        <v>43815</v>
      </c>
      <c r="I1273" s="1">
        <v>44089</v>
      </c>
      <c r="J1273" t="s">
        <v>217</v>
      </c>
      <c r="K1273" s="2" t="s">
        <v>1044</v>
      </c>
      <c r="L1273" t="s">
        <v>1045</v>
      </c>
      <c r="M1273">
        <v>1</v>
      </c>
      <c r="N1273" t="s">
        <v>52</v>
      </c>
      <c r="O1273" t="s">
        <v>53</v>
      </c>
      <c r="P1273" t="s">
        <v>54</v>
      </c>
      <c r="Q1273" t="s">
        <v>1436</v>
      </c>
      <c r="R1273" t="s">
        <v>63</v>
      </c>
      <c r="S1273" t="s">
        <v>1045</v>
      </c>
      <c r="T1273" t="s">
        <v>64</v>
      </c>
      <c r="U1273">
        <v>1</v>
      </c>
      <c r="V1273" t="s">
        <v>49</v>
      </c>
      <c r="W1273" t="s">
        <v>49</v>
      </c>
      <c r="X1273" t="s">
        <v>42</v>
      </c>
      <c r="Y1273" t="s">
        <v>42</v>
      </c>
      <c r="Z1273" t="s">
        <v>65</v>
      </c>
      <c r="AB1273" t="s">
        <v>73</v>
      </c>
      <c r="AC1273" t="s">
        <v>74</v>
      </c>
      <c r="AD1273" t="s">
        <v>46</v>
      </c>
      <c r="AE1273">
        <v>2019</v>
      </c>
      <c r="AF1273" t="s">
        <v>47</v>
      </c>
      <c r="AG1273" t="s">
        <v>48</v>
      </c>
      <c r="AH1273" t="s">
        <v>49</v>
      </c>
      <c r="AI1273">
        <v>42</v>
      </c>
    </row>
    <row r="1274" spans="1:35" hidden="1" x14ac:dyDescent="0.25">
      <c r="A1274" t="s">
        <v>34</v>
      </c>
      <c r="B1274" t="s">
        <v>35</v>
      </c>
      <c r="C1274" t="s">
        <v>704</v>
      </c>
      <c r="D1274">
        <v>19075189</v>
      </c>
      <c r="E1274" t="s">
        <v>705</v>
      </c>
      <c r="F1274">
        <v>9292</v>
      </c>
      <c r="G1274" s="1">
        <v>44258</v>
      </c>
      <c r="H1274" s="1"/>
      <c r="I1274" s="1">
        <v>43808</v>
      </c>
      <c r="J1274" t="s">
        <v>51</v>
      </c>
      <c r="N1274" t="s">
        <v>52</v>
      </c>
      <c r="O1274" t="s">
        <v>53</v>
      </c>
      <c r="P1274" t="s">
        <v>70</v>
      </c>
      <c r="Q1274" t="s">
        <v>1437</v>
      </c>
      <c r="R1274" t="s">
        <v>63</v>
      </c>
      <c r="S1274" t="s">
        <v>1158</v>
      </c>
      <c r="T1274" t="s">
        <v>64</v>
      </c>
      <c r="U1274">
        <v>1</v>
      </c>
      <c r="V1274" t="s">
        <v>49</v>
      </c>
      <c r="W1274" t="s">
        <v>49</v>
      </c>
      <c r="X1274" t="s">
        <v>42</v>
      </c>
      <c r="Y1274" t="s">
        <v>42</v>
      </c>
      <c r="Z1274" t="s">
        <v>65</v>
      </c>
      <c r="AA1274" t="s">
        <v>1159</v>
      </c>
      <c r="AB1274" t="s">
        <v>48</v>
      </c>
      <c r="AC1274" t="s">
        <v>58</v>
      </c>
      <c r="AD1274" t="s">
        <v>46</v>
      </c>
      <c r="AE1274">
        <v>2019</v>
      </c>
      <c r="AF1274" t="s">
        <v>47</v>
      </c>
      <c r="AG1274" t="s">
        <v>48</v>
      </c>
      <c r="AH1274" t="s">
        <v>49</v>
      </c>
      <c r="AI1274">
        <v>450</v>
      </c>
    </row>
    <row r="1275" spans="1:35" hidden="1" x14ac:dyDescent="0.25">
      <c r="A1275" t="s">
        <v>34</v>
      </c>
      <c r="B1275" t="s">
        <v>35</v>
      </c>
      <c r="C1275" t="s">
        <v>456</v>
      </c>
      <c r="D1275">
        <v>18095048</v>
      </c>
      <c r="E1275" t="s">
        <v>457</v>
      </c>
      <c r="F1275">
        <v>25534</v>
      </c>
      <c r="G1275" s="1">
        <v>44257</v>
      </c>
      <c r="H1275" s="1"/>
      <c r="I1275" s="1">
        <v>43721</v>
      </c>
      <c r="J1275" t="s">
        <v>51</v>
      </c>
      <c r="N1275" t="s">
        <v>39</v>
      </c>
      <c r="O1275" t="s">
        <v>40</v>
      </c>
      <c r="P1275" t="s">
        <v>41</v>
      </c>
      <c r="Q1275" t="s">
        <v>1437</v>
      </c>
      <c r="R1275" t="s">
        <v>117</v>
      </c>
      <c r="S1275" t="s">
        <v>117</v>
      </c>
      <c r="T1275" t="s">
        <v>44</v>
      </c>
      <c r="U1275">
        <v>1</v>
      </c>
      <c r="V1275" t="s">
        <v>42</v>
      </c>
      <c r="W1275" t="s">
        <v>42</v>
      </c>
      <c r="X1275" t="s">
        <v>42</v>
      </c>
      <c r="Y1275" t="s">
        <v>42</v>
      </c>
      <c r="AB1275" t="s">
        <v>48</v>
      </c>
      <c r="AC1275" t="s">
        <v>58</v>
      </c>
      <c r="AD1275" t="s">
        <v>46</v>
      </c>
      <c r="AE1275">
        <v>2019</v>
      </c>
      <c r="AF1275" t="s">
        <v>47</v>
      </c>
      <c r="AG1275" t="s">
        <v>48</v>
      </c>
      <c r="AH1275" t="s">
        <v>49</v>
      </c>
      <c r="AI1275">
        <v>536</v>
      </c>
    </row>
    <row r="1276" spans="1:35" hidden="1" x14ac:dyDescent="0.25">
      <c r="A1276" t="s">
        <v>34</v>
      </c>
      <c r="B1276" t="s">
        <v>35</v>
      </c>
      <c r="C1276" t="s">
        <v>249</v>
      </c>
      <c r="D1276">
        <v>18095128</v>
      </c>
      <c r="E1276" t="s">
        <v>250</v>
      </c>
      <c r="F1276">
        <v>25274</v>
      </c>
      <c r="G1276" s="1">
        <v>44257</v>
      </c>
      <c r="H1276" s="1"/>
      <c r="I1276" s="1">
        <v>43721</v>
      </c>
      <c r="J1276" t="s">
        <v>516</v>
      </c>
      <c r="N1276" t="s">
        <v>39</v>
      </c>
      <c r="O1276" t="s">
        <v>40</v>
      </c>
      <c r="P1276" t="s">
        <v>627</v>
      </c>
      <c r="Q1276" t="s">
        <v>1437</v>
      </c>
      <c r="R1276" t="s">
        <v>117</v>
      </c>
      <c r="S1276" t="s">
        <v>117</v>
      </c>
      <c r="T1276" t="s">
        <v>44</v>
      </c>
      <c r="U1276">
        <v>1</v>
      </c>
      <c r="V1276" t="s">
        <v>42</v>
      </c>
      <c r="W1276" t="s">
        <v>42</v>
      </c>
      <c r="X1276" t="s">
        <v>42</v>
      </c>
      <c r="Y1276" t="s">
        <v>42</v>
      </c>
      <c r="AB1276" t="s">
        <v>48</v>
      </c>
      <c r="AC1276" t="s">
        <v>58</v>
      </c>
      <c r="AD1276" t="s">
        <v>46</v>
      </c>
      <c r="AE1276">
        <v>2019</v>
      </c>
      <c r="AF1276" t="s">
        <v>47</v>
      </c>
      <c r="AG1276" t="s">
        <v>48</v>
      </c>
      <c r="AH1276" t="s">
        <v>49</v>
      </c>
      <c r="AI1276">
        <v>536</v>
      </c>
    </row>
    <row r="1277" spans="1:35" hidden="1" x14ac:dyDescent="0.25">
      <c r="A1277" t="s">
        <v>34</v>
      </c>
      <c r="B1277" t="s">
        <v>35</v>
      </c>
      <c r="C1277" t="s">
        <v>448</v>
      </c>
      <c r="D1277">
        <v>19075250</v>
      </c>
      <c r="E1277" t="s">
        <v>449</v>
      </c>
      <c r="F1277">
        <v>5884</v>
      </c>
      <c r="G1277" s="1">
        <v>44537</v>
      </c>
      <c r="H1277" s="1"/>
      <c r="I1277" s="1">
        <v>43808</v>
      </c>
      <c r="J1277" t="s">
        <v>93</v>
      </c>
      <c r="K1277" s="2" t="s">
        <v>111</v>
      </c>
      <c r="L1277" t="s">
        <v>86</v>
      </c>
      <c r="N1277" t="s">
        <v>52</v>
      </c>
      <c r="O1277" t="s">
        <v>40</v>
      </c>
      <c r="P1277" t="s">
        <v>88</v>
      </c>
      <c r="Q1277" t="s">
        <v>1437</v>
      </c>
      <c r="R1277" t="s">
        <v>63</v>
      </c>
      <c r="S1277" t="s">
        <v>86</v>
      </c>
      <c r="T1277" t="s">
        <v>64</v>
      </c>
      <c r="U1277">
        <v>1</v>
      </c>
      <c r="V1277" t="s">
        <v>49</v>
      </c>
      <c r="W1277" t="s">
        <v>42</v>
      </c>
      <c r="X1277" t="s">
        <v>49</v>
      </c>
      <c r="Y1277" t="s">
        <v>42</v>
      </c>
      <c r="Z1277" t="s">
        <v>83</v>
      </c>
      <c r="AB1277" t="s">
        <v>73</v>
      </c>
      <c r="AC1277" t="s">
        <v>74</v>
      </c>
      <c r="AD1277" t="s">
        <v>46</v>
      </c>
      <c r="AE1277">
        <v>2019</v>
      </c>
      <c r="AF1277" t="s">
        <v>47</v>
      </c>
      <c r="AG1277" t="s">
        <v>48</v>
      </c>
      <c r="AH1277" t="s">
        <v>49</v>
      </c>
      <c r="AI1277">
        <v>729</v>
      </c>
    </row>
    <row r="1278" spans="1:35" hidden="1" x14ac:dyDescent="0.25">
      <c r="A1278" t="s">
        <v>34</v>
      </c>
      <c r="B1278" t="s">
        <v>35</v>
      </c>
      <c r="C1278" t="s">
        <v>414</v>
      </c>
      <c r="D1278">
        <v>18095107</v>
      </c>
      <c r="E1278" t="s">
        <v>415</v>
      </c>
      <c r="F1278">
        <v>645</v>
      </c>
      <c r="G1278" s="1">
        <v>44124</v>
      </c>
      <c r="H1278" s="1">
        <v>43815</v>
      </c>
      <c r="I1278" s="1">
        <v>44089</v>
      </c>
      <c r="J1278" t="s">
        <v>93</v>
      </c>
      <c r="N1278" t="s">
        <v>52</v>
      </c>
      <c r="O1278" t="s">
        <v>53</v>
      </c>
      <c r="P1278" t="s">
        <v>54</v>
      </c>
      <c r="Q1278" t="s">
        <v>1436</v>
      </c>
      <c r="R1278" t="s">
        <v>63</v>
      </c>
      <c r="S1278" t="s">
        <v>651</v>
      </c>
      <c r="T1278" t="s">
        <v>151</v>
      </c>
      <c r="U1278">
        <v>1</v>
      </c>
      <c r="V1278" t="s">
        <v>42</v>
      </c>
      <c r="W1278" t="s">
        <v>42</v>
      </c>
      <c r="X1278" t="s">
        <v>42</v>
      </c>
      <c r="Y1278" t="s">
        <v>42</v>
      </c>
      <c r="AB1278" t="s">
        <v>73</v>
      </c>
      <c r="AC1278" t="s">
        <v>74</v>
      </c>
      <c r="AD1278" t="s">
        <v>46</v>
      </c>
      <c r="AE1278">
        <v>2019</v>
      </c>
      <c r="AF1278" t="s">
        <v>47</v>
      </c>
      <c r="AG1278" t="s">
        <v>48</v>
      </c>
      <c r="AH1278" t="s">
        <v>49</v>
      </c>
      <c r="AI1278">
        <v>35</v>
      </c>
    </row>
    <row r="1279" spans="1:35" hidden="1" x14ac:dyDescent="0.25">
      <c r="A1279" t="s">
        <v>34</v>
      </c>
      <c r="B1279" t="s">
        <v>35</v>
      </c>
      <c r="C1279" t="s">
        <v>407</v>
      </c>
      <c r="D1279">
        <v>19075187</v>
      </c>
      <c r="E1279" t="s">
        <v>408</v>
      </c>
      <c r="F1279">
        <v>13252</v>
      </c>
      <c r="G1279" s="1">
        <v>44256</v>
      </c>
      <c r="H1279" s="1"/>
      <c r="I1279" s="1">
        <v>43851</v>
      </c>
      <c r="J1279" t="s">
        <v>51</v>
      </c>
      <c r="N1279" t="s">
        <v>52</v>
      </c>
      <c r="O1279" t="s">
        <v>53</v>
      </c>
      <c r="P1279" t="s">
        <v>70</v>
      </c>
      <c r="Q1279" t="s">
        <v>1436</v>
      </c>
      <c r="R1279" t="s">
        <v>63</v>
      </c>
      <c r="S1279" t="s">
        <v>744</v>
      </c>
      <c r="T1279" t="s">
        <v>64</v>
      </c>
      <c r="U1279">
        <v>1</v>
      </c>
      <c r="V1279" t="s">
        <v>49</v>
      </c>
      <c r="W1279" t="s">
        <v>49</v>
      </c>
      <c r="X1279" t="s">
        <v>42</v>
      </c>
      <c r="Y1279" t="s">
        <v>42</v>
      </c>
      <c r="Z1279" t="s">
        <v>65</v>
      </c>
      <c r="AA1279" t="s">
        <v>1161</v>
      </c>
      <c r="AB1279" t="s">
        <v>48</v>
      </c>
      <c r="AC1279" t="s">
        <v>58</v>
      </c>
      <c r="AD1279" t="s">
        <v>46</v>
      </c>
      <c r="AE1279">
        <v>2019</v>
      </c>
      <c r="AF1279" t="s">
        <v>47</v>
      </c>
      <c r="AG1279" t="s">
        <v>48</v>
      </c>
      <c r="AH1279" t="s">
        <v>49</v>
      </c>
      <c r="AI1279">
        <v>405</v>
      </c>
    </row>
    <row r="1280" spans="1:35" hidden="1" x14ac:dyDescent="0.25">
      <c r="A1280" t="s">
        <v>34</v>
      </c>
      <c r="B1280" t="s">
        <v>35</v>
      </c>
      <c r="C1280" t="s">
        <v>407</v>
      </c>
      <c r="D1280">
        <v>19075187</v>
      </c>
      <c r="E1280" t="s">
        <v>408</v>
      </c>
      <c r="F1280">
        <v>13252</v>
      </c>
      <c r="G1280" s="1">
        <v>44256</v>
      </c>
      <c r="H1280" s="1"/>
      <c r="I1280" s="1">
        <v>43851</v>
      </c>
      <c r="J1280" t="s">
        <v>51</v>
      </c>
      <c r="N1280" t="s">
        <v>52</v>
      </c>
      <c r="O1280" t="s">
        <v>53</v>
      </c>
      <c r="P1280" t="s">
        <v>70</v>
      </c>
      <c r="Q1280" t="s">
        <v>1436</v>
      </c>
      <c r="R1280" t="s">
        <v>63</v>
      </c>
      <c r="S1280" t="s">
        <v>121</v>
      </c>
      <c r="T1280" t="s">
        <v>146</v>
      </c>
      <c r="U1280">
        <v>1</v>
      </c>
      <c r="V1280" t="s">
        <v>42</v>
      </c>
      <c r="W1280" t="s">
        <v>42</v>
      </c>
      <c r="X1280" t="s">
        <v>42</v>
      </c>
      <c r="Y1280" t="s">
        <v>42</v>
      </c>
      <c r="AB1280" t="s">
        <v>48</v>
      </c>
      <c r="AC1280" t="s">
        <v>58</v>
      </c>
      <c r="AD1280" t="s">
        <v>46</v>
      </c>
      <c r="AE1280">
        <v>2019</v>
      </c>
      <c r="AF1280" t="s">
        <v>47</v>
      </c>
      <c r="AG1280" t="s">
        <v>48</v>
      </c>
      <c r="AH1280" t="s">
        <v>49</v>
      </c>
      <c r="AI1280">
        <v>405</v>
      </c>
    </row>
    <row r="1281" spans="1:35" hidden="1" x14ac:dyDescent="0.25">
      <c r="A1281" t="s">
        <v>34</v>
      </c>
      <c r="B1281" t="s">
        <v>35</v>
      </c>
      <c r="C1281" t="s">
        <v>1162</v>
      </c>
      <c r="D1281">
        <v>18043028</v>
      </c>
      <c r="E1281" t="s">
        <v>1163</v>
      </c>
      <c r="F1281">
        <v>4808</v>
      </c>
      <c r="G1281" s="1">
        <v>44254</v>
      </c>
      <c r="H1281" s="1"/>
      <c r="I1281" s="1"/>
      <c r="J1281" t="s">
        <v>93</v>
      </c>
      <c r="N1281" t="s">
        <v>797</v>
      </c>
      <c r="O1281" t="s">
        <v>53</v>
      </c>
      <c r="P1281" t="s">
        <v>88</v>
      </c>
      <c r="Q1281" t="s">
        <v>1437</v>
      </c>
      <c r="R1281" t="s">
        <v>63</v>
      </c>
      <c r="S1281" t="s">
        <v>1164</v>
      </c>
      <c r="T1281" t="s">
        <v>64</v>
      </c>
      <c r="U1281">
        <v>1</v>
      </c>
      <c r="V1281" t="s">
        <v>49</v>
      </c>
      <c r="W1281" t="s">
        <v>42</v>
      </c>
      <c r="X1281" t="s">
        <v>49</v>
      </c>
      <c r="Y1281" t="s">
        <v>42</v>
      </c>
      <c r="Z1281" t="s">
        <v>83</v>
      </c>
      <c r="AB1281" t="s">
        <v>73</v>
      </c>
      <c r="AC1281" t="s">
        <v>74</v>
      </c>
      <c r="AH1281" t="s">
        <v>49</v>
      </c>
    </row>
    <row r="1282" spans="1:35" hidden="1" x14ac:dyDescent="0.25">
      <c r="A1282" t="s">
        <v>34</v>
      </c>
      <c r="B1282" t="s">
        <v>35</v>
      </c>
      <c r="C1282" t="s">
        <v>1162</v>
      </c>
      <c r="D1282">
        <v>18043028</v>
      </c>
      <c r="E1282" t="s">
        <v>1163</v>
      </c>
      <c r="F1282">
        <v>4808</v>
      </c>
      <c r="G1282" s="1">
        <v>44254</v>
      </c>
      <c r="H1282" s="1"/>
      <c r="I1282" s="1"/>
      <c r="J1282" t="s">
        <v>93</v>
      </c>
      <c r="N1282" t="s">
        <v>797</v>
      </c>
      <c r="O1282" t="s">
        <v>53</v>
      </c>
      <c r="P1282" t="s">
        <v>88</v>
      </c>
      <c r="Q1282" t="s">
        <v>1437</v>
      </c>
      <c r="R1282" t="s">
        <v>63</v>
      </c>
      <c r="S1282" t="s">
        <v>1165</v>
      </c>
      <c r="T1282" t="s">
        <v>64</v>
      </c>
      <c r="U1282">
        <v>1</v>
      </c>
      <c r="V1282" t="s">
        <v>49</v>
      </c>
      <c r="W1282" t="s">
        <v>42</v>
      </c>
      <c r="X1282" t="s">
        <v>49</v>
      </c>
      <c r="Y1282" t="s">
        <v>42</v>
      </c>
      <c r="Z1282" t="s">
        <v>83</v>
      </c>
      <c r="AB1282" t="s">
        <v>73</v>
      </c>
      <c r="AC1282" t="s">
        <v>74</v>
      </c>
      <c r="AH1282" t="s">
        <v>49</v>
      </c>
    </row>
    <row r="1283" spans="1:35" hidden="1" x14ac:dyDescent="0.25">
      <c r="A1283" t="s">
        <v>34</v>
      </c>
      <c r="B1283" t="s">
        <v>35</v>
      </c>
      <c r="C1283" t="s">
        <v>1162</v>
      </c>
      <c r="D1283">
        <v>18043028</v>
      </c>
      <c r="E1283" t="s">
        <v>1163</v>
      </c>
      <c r="F1283">
        <v>4808</v>
      </c>
      <c r="G1283" s="1">
        <v>44254</v>
      </c>
      <c r="H1283" s="1"/>
      <c r="I1283" s="1"/>
      <c r="J1283" t="s">
        <v>93</v>
      </c>
      <c r="N1283" t="s">
        <v>797</v>
      </c>
      <c r="O1283" t="s">
        <v>53</v>
      </c>
      <c r="P1283" t="s">
        <v>88</v>
      </c>
      <c r="Q1283" t="s">
        <v>1437</v>
      </c>
      <c r="R1283" t="s">
        <v>63</v>
      </c>
      <c r="S1283" t="s">
        <v>210</v>
      </c>
      <c r="T1283" t="s">
        <v>216</v>
      </c>
      <c r="U1283">
        <v>1</v>
      </c>
      <c r="V1283" t="s">
        <v>42</v>
      </c>
      <c r="W1283" t="s">
        <v>42</v>
      </c>
      <c r="X1283" t="s">
        <v>42</v>
      </c>
      <c r="Y1283" t="s">
        <v>42</v>
      </c>
      <c r="AB1283" t="s">
        <v>73</v>
      </c>
      <c r="AC1283" t="s">
        <v>74</v>
      </c>
      <c r="AH1283" t="s">
        <v>49</v>
      </c>
    </row>
    <row r="1284" spans="1:35" hidden="1" x14ac:dyDescent="0.25">
      <c r="A1284" t="s">
        <v>34</v>
      </c>
      <c r="B1284" t="s">
        <v>35</v>
      </c>
      <c r="C1284" t="s">
        <v>694</v>
      </c>
      <c r="D1284">
        <v>19075112</v>
      </c>
      <c r="E1284" t="s">
        <v>695</v>
      </c>
      <c r="F1284">
        <v>7400</v>
      </c>
      <c r="G1284" s="1">
        <v>44567</v>
      </c>
      <c r="H1284" s="1"/>
      <c r="I1284" s="1">
        <v>43808</v>
      </c>
      <c r="J1284" t="s">
        <v>93</v>
      </c>
      <c r="K1284" s="2" t="s">
        <v>125</v>
      </c>
      <c r="L1284" t="s">
        <v>126</v>
      </c>
      <c r="M1284">
        <v>1</v>
      </c>
      <c r="N1284" t="s">
        <v>52</v>
      </c>
      <c r="O1284" t="s">
        <v>53</v>
      </c>
      <c r="P1284" t="s">
        <v>88</v>
      </c>
      <c r="Q1284" t="s">
        <v>1436</v>
      </c>
      <c r="R1284" t="s">
        <v>63</v>
      </c>
      <c r="S1284" t="s">
        <v>126</v>
      </c>
      <c r="T1284" t="s">
        <v>64</v>
      </c>
      <c r="U1284">
        <v>1</v>
      </c>
      <c r="V1284" t="s">
        <v>49</v>
      </c>
      <c r="W1284" t="s">
        <v>49</v>
      </c>
      <c r="X1284" t="s">
        <v>42</v>
      </c>
      <c r="Y1284" t="s">
        <v>42</v>
      </c>
      <c r="Z1284" t="s">
        <v>65</v>
      </c>
      <c r="AB1284" t="s">
        <v>73</v>
      </c>
      <c r="AC1284" t="s">
        <v>74</v>
      </c>
      <c r="AD1284" t="s">
        <v>46</v>
      </c>
      <c r="AE1284">
        <v>2019</v>
      </c>
      <c r="AF1284" t="s">
        <v>47</v>
      </c>
      <c r="AG1284" t="s">
        <v>48</v>
      </c>
      <c r="AH1284" t="s">
        <v>49</v>
      </c>
      <c r="AI1284">
        <v>759</v>
      </c>
    </row>
    <row r="1285" spans="1:35" hidden="1" x14ac:dyDescent="0.25">
      <c r="A1285" t="s">
        <v>34</v>
      </c>
      <c r="B1285" t="s">
        <v>35</v>
      </c>
      <c r="C1285" t="s">
        <v>872</v>
      </c>
      <c r="D1285">
        <v>18095075</v>
      </c>
      <c r="E1285" t="s">
        <v>873</v>
      </c>
      <c r="F1285">
        <v>15118</v>
      </c>
      <c r="G1285" s="1">
        <v>44485</v>
      </c>
      <c r="H1285" s="1"/>
      <c r="I1285" s="1">
        <v>44089</v>
      </c>
      <c r="J1285" t="s">
        <v>93</v>
      </c>
      <c r="N1285" t="s">
        <v>52</v>
      </c>
      <c r="O1285" t="s">
        <v>40</v>
      </c>
      <c r="P1285" t="s">
        <v>54</v>
      </c>
      <c r="Q1285" t="s">
        <v>1437</v>
      </c>
      <c r="R1285" t="s">
        <v>105</v>
      </c>
      <c r="S1285" t="s">
        <v>105</v>
      </c>
      <c r="T1285" t="s">
        <v>44</v>
      </c>
      <c r="U1285">
        <v>1</v>
      </c>
      <c r="V1285" t="s">
        <v>42</v>
      </c>
      <c r="W1285" t="s">
        <v>42</v>
      </c>
      <c r="X1285" t="s">
        <v>42</v>
      </c>
      <c r="Y1285" t="s">
        <v>42</v>
      </c>
      <c r="AA1285" t="s">
        <v>874</v>
      </c>
      <c r="AB1285" t="s">
        <v>73</v>
      </c>
      <c r="AC1285" t="s">
        <v>74</v>
      </c>
      <c r="AD1285" t="s">
        <v>46</v>
      </c>
      <c r="AE1285">
        <v>2019</v>
      </c>
      <c r="AF1285" t="s">
        <v>47</v>
      </c>
      <c r="AG1285" t="s">
        <v>48</v>
      </c>
      <c r="AH1285" t="s">
        <v>49</v>
      </c>
      <c r="AI1285">
        <v>396</v>
      </c>
    </row>
    <row r="1286" spans="1:35" hidden="1" x14ac:dyDescent="0.25">
      <c r="A1286" t="s">
        <v>34</v>
      </c>
      <c r="B1286" t="s">
        <v>35</v>
      </c>
      <c r="C1286" t="s">
        <v>1162</v>
      </c>
      <c r="D1286">
        <v>18043028</v>
      </c>
      <c r="E1286" t="s">
        <v>1163</v>
      </c>
      <c r="F1286">
        <v>4808</v>
      </c>
      <c r="G1286" s="1">
        <v>44254</v>
      </c>
      <c r="H1286" s="1"/>
      <c r="I1286" s="1"/>
      <c r="J1286" t="s">
        <v>93</v>
      </c>
      <c r="N1286" t="s">
        <v>797</v>
      </c>
      <c r="O1286" t="s">
        <v>53</v>
      </c>
      <c r="P1286" t="s">
        <v>88</v>
      </c>
      <c r="Q1286" t="s">
        <v>1437</v>
      </c>
      <c r="R1286" t="s">
        <v>63</v>
      </c>
      <c r="S1286" t="s">
        <v>1166</v>
      </c>
      <c r="T1286" t="s">
        <v>64</v>
      </c>
      <c r="U1286">
        <v>1</v>
      </c>
      <c r="V1286" t="s">
        <v>49</v>
      </c>
      <c r="W1286" t="s">
        <v>49</v>
      </c>
      <c r="X1286" t="s">
        <v>42</v>
      </c>
      <c r="Y1286" t="s">
        <v>42</v>
      </c>
      <c r="Z1286" t="s">
        <v>65</v>
      </c>
      <c r="AA1286" t="s">
        <v>953</v>
      </c>
      <c r="AB1286" t="s">
        <v>73</v>
      </c>
      <c r="AC1286" t="s">
        <v>74</v>
      </c>
      <c r="AH1286" t="s">
        <v>49</v>
      </c>
    </row>
    <row r="1287" spans="1:35" hidden="1" x14ac:dyDescent="0.25">
      <c r="A1287" t="s">
        <v>34</v>
      </c>
      <c r="B1287" t="s">
        <v>35</v>
      </c>
      <c r="C1287" t="s">
        <v>190</v>
      </c>
      <c r="D1287">
        <v>19075294</v>
      </c>
      <c r="E1287" t="s">
        <v>191</v>
      </c>
      <c r="F1287">
        <v>5026</v>
      </c>
      <c r="G1287" s="1">
        <v>44254</v>
      </c>
      <c r="H1287" s="1"/>
      <c r="I1287" s="1">
        <v>44023</v>
      </c>
      <c r="J1287" t="s">
        <v>93</v>
      </c>
      <c r="N1287" t="s">
        <v>52</v>
      </c>
      <c r="O1287" t="s">
        <v>40</v>
      </c>
      <c r="P1287" t="s">
        <v>70</v>
      </c>
      <c r="Q1287" t="s">
        <v>1437</v>
      </c>
      <c r="R1287" t="s">
        <v>246</v>
      </c>
      <c r="S1287" t="s">
        <v>246</v>
      </c>
      <c r="T1287" t="s">
        <v>44</v>
      </c>
      <c r="U1287">
        <v>1</v>
      </c>
      <c r="V1287" t="s">
        <v>42</v>
      </c>
      <c r="W1287" t="s">
        <v>42</v>
      </c>
      <c r="X1287" t="s">
        <v>42</v>
      </c>
      <c r="Y1287" t="s">
        <v>42</v>
      </c>
      <c r="AB1287" t="s">
        <v>73</v>
      </c>
      <c r="AC1287" t="s">
        <v>74</v>
      </c>
      <c r="AD1287" t="s">
        <v>46</v>
      </c>
      <c r="AE1287">
        <v>2019</v>
      </c>
      <c r="AF1287" t="s">
        <v>47</v>
      </c>
      <c r="AG1287" t="s">
        <v>48</v>
      </c>
      <c r="AH1287" t="s">
        <v>49</v>
      </c>
      <c r="AI1287">
        <v>231</v>
      </c>
    </row>
    <row r="1288" spans="1:35" hidden="1" x14ac:dyDescent="0.25">
      <c r="A1288" t="s">
        <v>34</v>
      </c>
      <c r="B1288" t="s">
        <v>35</v>
      </c>
      <c r="C1288" t="s">
        <v>694</v>
      </c>
      <c r="D1288">
        <v>19075112</v>
      </c>
      <c r="E1288" t="s">
        <v>695</v>
      </c>
      <c r="F1288">
        <v>7400</v>
      </c>
      <c r="G1288" s="1">
        <v>44567</v>
      </c>
      <c r="H1288" s="1"/>
      <c r="I1288" s="1">
        <v>43808</v>
      </c>
      <c r="J1288" t="s">
        <v>93</v>
      </c>
      <c r="N1288" t="s">
        <v>52</v>
      </c>
      <c r="O1288" t="s">
        <v>53</v>
      </c>
      <c r="P1288" t="s">
        <v>88</v>
      </c>
      <c r="Q1288" t="s">
        <v>1436</v>
      </c>
      <c r="R1288" t="s">
        <v>63</v>
      </c>
      <c r="S1288" t="s">
        <v>86</v>
      </c>
      <c r="T1288" t="s">
        <v>64</v>
      </c>
      <c r="U1288">
        <v>1</v>
      </c>
      <c r="V1288" t="s">
        <v>49</v>
      </c>
      <c r="W1288" t="s">
        <v>42</v>
      </c>
      <c r="X1288" t="s">
        <v>49</v>
      </c>
      <c r="Y1288" t="s">
        <v>42</v>
      </c>
      <c r="Z1288" t="s">
        <v>83</v>
      </c>
      <c r="AB1288" t="s">
        <v>73</v>
      </c>
      <c r="AC1288" t="s">
        <v>74</v>
      </c>
      <c r="AD1288" t="s">
        <v>46</v>
      </c>
      <c r="AE1288">
        <v>2019</v>
      </c>
      <c r="AF1288" t="s">
        <v>47</v>
      </c>
      <c r="AG1288" t="s">
        <v>48</v>
      </c>
      <c r="AH1288" t="s">
        <v>49</v>
      </c>
      <c r="AI1288">
        <v>759</v>
      </c>
    </row>
    <row r="1289" spans="1:35" hidden="1" x14ac:dyDescent="0.25">
      <c r="A1289" t="s">
        <v>34</v>
      </c>
      <c r="B1289" t="s">
        <v>35</v>
      </c>
      <c r="C1289" t="s">
        <v>872</v>
      </c>
      <c r="D1289">
        <v>18095075</v>
      </c>
      <c r="E1289" t="s">
        <v>873</v>
      </c>
      <c r="F1289">
        <v>9420</v>
      </c>
      <c r="G1289" s="1">
        <v>44345</v>
      </c>
      <c r="H1289" s="1"/>
      <c r="I1289" s="1">
        <v>44089</v>
      </c>
      <c r="J1289" t="s">
        <v>93</v>
      </c>
      <c r="N1289" t="s">
        <v>52</v>
      </c>
      <c r="O1289" t="s">
        <v>53</v>
      </c>
      <c r="P1289" t="s">
        <v>54</v>
      </c>
      <c r="Q1289" t="s">
        <v>1437</v>
      </c>
      <c r="R1289" t="s">
        <v>63</v>
      </c>
      <c r="S1289" t="s">
        <v>659</v>
      </c>
      <c r="T1289" t="s">
        <v>151</v>
      </c>
      <c r="U1289">
        <v>1</v>
      </c>
      <c r="V1289" t="s">
        <v>42</v>
      </c>
      <c r="W1289" t="s">
        <v>42</v>
      </c>
      <c r="X1289" t="s">
        <v>42</v>
      </c>
      <c r="Y1289" t="s">
        <v>42</v>
      </c>
      <c r="AB1289" t="s">
        <v>73</v>
      </c>
      <c r="AC1289" t="s">
        <v>74</v>
      </c>
      <c r="AD1289" t="s">
        <v>46</v>
      </c>
      <c r="AE1289">
        <v>2019</v>
      </c>
      <c r="AF1289" t="s">
        <v>47</v>
      </c>
      <c r="AG1289" t="s">
        <v>48</v>
      </c>
      <c r="AH1289" t="s">
        <v>49</v>
      </c>
      <c r="AI1289">
        <v>256</v>
      </c>
    </row>
    <row r="1290" spans="1:35" hidden="1" x14ac:dyDescent="0.25">
      <c r="A1290" t="s">
        <v>34</v>
      </c>
      <c r="B1290" t="s">
        <v>35</v>
      </c>
      <c r="C1290" t="s">
        <v>912</v>
      </c>
      <c r="D1290">
        <v>19075109</v>
      </c>
      <c r="E1290" t="s">
        <v>913</v>
      </c>
      <c r="F1290">
        <v>9135</v>
      </c>
      <c r="G1290" s="1">
        <v>44461</v>
      </c>
      <c r="H1290" s="1"/>
      <c r="I1290" s="1">
        <v>43808</v>
      </c>
      <c r="J1290" t="s">
        <v>93</v>
      </c>
      <c r="K1290" s="2" t="s">
        <v>209</v>
      </c>
      <c r="L1290" t="s">
        <v>210</v>
      </c>
      <c r="M1290">
        <v>2</v>
      </c>
      <c r="N1290" t="s">
        <v>52</v>
      </c>
      <c r="O1290" t="s">
        <v>53</v>
      </c>
      <c r="P1290" t="s">
        <v>70</v>
      </c>
      <c r="Q1290" t="s">
        <v>1437</v>
      </c>
      <c r="R1290" t="s">
        <v>63</v>
      </c>
      <c r="S1290" t="s">
        <v>210</v>
      </c>
      <c r="T1290" t="s">
        <v>64</v>
      </c>
      <c r="U1290">
        <v>1</v>
      </c>
      <c r="V1290" t="s">
        <v>49</v>
      </c>
      <c r="W1290" t="s">
        <v>49</v>
      </c>
      <c r="X1290" t="s">
        <v>42</v>
      </c>
      <c r="Y1290" t="s">
        <v>42</v>
      </c>
      <c r="Z1290" t="s">
        <v>65</v>
      </c>
      <c r="AB1290" t="s">
        <v>73</v>
      </c>
      <c r="AC1290" t="s">
        <v>74</v>
      </c>
      <c r="AD1290" t="s">
        <v>46</v>
      </c>
      <c r="AE1290">
        <v>2019</v>
      </c>
      <c r="AF1290" t="s">
        <v>47</v>
      </c>
      <c r="AG1290" t="s">
        <v>48</v>
      </c>
      <c r="AH1290" t="s">
        <v>49</v>
      </c>
      <c r="AI1290">
        <v>653</v>
      </c>
    </row>
    <row r="1291" spans="1:35" hidden="1" x14ac:dyDescent="0.25">
      <c r="A1291" t="s">
        <v>34</v>
      </c>
      <c r="B1291" t="s">
        <v>35</v>
      </c>
      <c r="C1291" t="s">
        <v>241</v>
      </c>
      <c r="D1291">
        <v>18095136</v>
      </c>
      <c r="E1291" t="s">
        <v>242</v>
      </c>
      <c r="F1291">
        <v>21016</v>
      </c>
      <c r="G1291" s="1">
        <v>44252</v>
      </c>
      <c r="H1291" s="1"/>
      <c r="I1291" s="1">
        <v>43721</v>
      </c>
      <c r="J1291" t="s">
        <v>93</v>
      </c>
      <c r="N1291" t="s">
        <v>39</v>
      </c>
      <c r="O1291" t="s">
        <v>40</v>
      </c>
      <c r="P1291" t="s">
        <v>41</v>
      </c>
      <c r="Q1291" t="s">
        <v>1437</v>
      </c>
      <c r="R1291" t="s">
        <v>142</v>
      </c>
      <c r="S1291" t="s">
        <v>142</v>
      </c>
      <c r="T1291" t="s">
        <v>44</v>
      </c>
      <c r="U1291">
        <v>1</v>
      </c>
      <c r="V1291" t="s">
        <v>42</v>
      </c>
      <c r="W1291" t="s">
        <v>42</v>
      </c>
      <c r="X1291" t="s">
        <v>42</v>
      </c>
      <c r="Y1291" t="s">
        <v>42</v>
      </c>
      <c r="AB1291" t="s">
        <v>73</v>
      </c>
      <c r="AC1291" t="s">
        <v>74</v>
      </c>
      <c r="AD1291" t="s">
        <v>46</v>
      </c>
      <c r="AE1291">
        <v>2019</v>
      </c>
      <c r="AF1291" t="s">
        <v>47</v>
      </c>
      <c r="AG1291" t="s">
        <v>48</v>
      </c>
      <c r="AH1291" t="s">
        <v>49</v>
      </c>
      <c r="AI1291">
        <v>531</v>
      </c>
    </row>
    <row r="1292" spans="1:35" hidden="1" x14ac:dyDescent="0.25">
      <c r="A1292" t="s">
        <v>34</v>
      </c>
      <c r="B1292" t="s">
        <v>35</v>
      </c>
      <c r="C1292" t="s">
        <v>241</v>
      </c>
      <c r="D1292">
        <v>18095136</v>
      </c>
      <c r="E1292" t="s">
        <v>242</v>
      </c>
      <c r="F1292">
        <v>21016</v>
      </c>
      <c r="G1292" s="1">
        <v>44252</v>
      </c>
      <c r="H1292" s="1"/>
      <c r="I1292" s="1">
        <v>43721</v>
      </c>
      <c r="J1292" t="s">
        <v>93</v>
      </c>
      <c r="K1292" s="2" t="s">
        <v>428</v>
      </c>
      <c r="L1292" t="s">
        <v>429</v>
      </c>
      <c r="M1292">
        <v>1</v>
      </c>
      <c r="N1292" t="s">
        <v>39</v>
      </c>
      <c r="O1292" t="s">
        <v>40</v>
      </c>
      <c r="P1292" t="s">
        <v>41</v>
      </c>
      <c r="Q1292" t="s">
        <v>1437</v>
      </c>
      <c r="R1292" t="s">
        <v>63</v>
      </c>
      <c r="S1292" t="s">
        <v>429</v>
      </c>
      <c r="T1292" t="s">
        <v>64</v>
      </c>
      <c r="U1292">
        <v>1</v>
      </c>
      <c r="V1292" t="s">
        <v>49</v>
      </c>
      <c r="W1292" t="s">
        <v>49</v>
      </c>
      <c r="X1292" t="s">
        <v>42</v>
      </c>
      <c r="Y1292" t="s">
        <v>42</v>
      </c>
      <c r="Z1292" t="s">
        <v>65</v>
      </c>
      <c r="AB1292" t="s">
        <v>73</v>
      </c>
      <c r="AC1292" t="s">
        <v>74</v>
      </c>
      <c r="AD1292" t="s">
        <v>46</v>
      </c>
      <c r="AE1292">
        <v>2019</v>
      </c>
      <c r="AF1292" t="s">
        <v>47</v>
      </c>
      <c r="AG1292" t="s">
        <v>48</v>
      </c>
      <c r="AH1292" t="s">
        <v>49</v>
      </c>
      <c r="AI1292">
        <v>531</v>
      </c>
    </row>
    <row r="1293" spans="1:35" hidden="1" x14ac:dyDescent="0.25">
      <c r="A1293" t="s">
        <v>34</v>
      </c>
      <c r="B1293" t="s">
        <v>35</v>
      </c>
      <c r="C1293" t="s">
        <v>241</v>
      </c>
      <c r="D1293">
        <v>18095136</v>
      </c>
      <c r="E1293" t="s">
        <v>242</v>
      </c>
      <c r="F1293">
        <v>21016</v>
      </c>
      <c r="G1293" s="1">
        <v>44252</v>
      </c>
      <c r="H1293" s="1"/>
      <c r="I1293" s="1">
        <v>43721</v>
      </c>
      <c r="J1293" t="s">
        <v>93</v>
      </c>
      <c r="K1293" s="2" t="s">
        <v>649</v>
      </c>
      <c r="L1293" t="s">
        <v>650</v>
      </c>
      <c r="N1293" t="s">
        <v>39</v>
      </c>
      <c r="O1293" t="s">
        <v>40</v>
      </c>
      <c r="P1293" t="s">
        <v>41</v>
      </c>
      <c r="Q1293" t="s">
        <v>1436</v>
      </c>
      <c r="R1293" t="s">
        <v>63</v>
      </c>
      <c r="S1293" t="s">
        <v>650</v>
      </c>
      <c r="T1293" t="s">
        <v>64</v>
      </c>
      <c r="U1293">
        <v>1</v>
      </c>
      <c r="V1293" t="s">
        <v>49</v>
      </c>
      <c r="W1293" t="s">
        <v>49</v>
      </c>
      <c r="X1293" t="s">
        <v>42</v>
      </c>
      <c r="Y1293" t="s">
        <v>42</v>
      </c>
      <c r="Z1293" t="s">
        <v>65</v>
      </c>
      <c r="AB1293" t="s">
        <v>73</v>
      </c>
      <c r="AC1293" t="s">
        <v>74</v>
      </c>
      <c r="AD1293" t="s">
        <v>46</v>
      </c>
      <c r="AE1293">
        <v>2019</v>
      </c>
      <c r="AF1293" t="s">
        <v>47</v>
      </c>
      <c r="AG1293" t="s">
        <v>48</v>
      </c>
      <c r="AH1293" t="s">
        <v>49</v>
      </c>
      <c r="AI1293">
        <v>531</v>
      </c>
    </row>
    <row r="1294" spans="1:35" hidden="1" x14ac:dyDescent="0.25">
      <c r="A1294" t="s">
        <v>34</v>
      </c>
      <c r="B1294" t="s">
        <v>35</v>
      </c>
      <c r="C1294" t="s">
        <v>241</v>
      </c>
      <c r="D1294">
        <v>18095136</v>
      </c>
      <c r="E1294" t="s">
        <v>242</v>
      </c>
      <c r="F1294">
        <v>21016</v>
      </c>
      <c r="G1294" s="1">
        <v>44252</v>
      </c>
      <c r="H1294" s="1"/>
      <c r="I1294" s="1">
        <v>43721</v>
      </c>
      <c r="J1294" t="s">
        <v>93</v>
      </c>
      <c r="N1294" t="s">
        <v>39</v>
      </c>
      <c r="O1294" t="s">
        <v>40</v>
      </c>
      <c r="P1294" t="s">
        <v>41</v>
      </c>
      <c r="Q1294" t="s">
        <v>1437</v>
      </c>
      <c r="R1294" t="s">
        <v>63</v>
      </c>
      <c r="S1294" t="s">
        <v>1167</v>
      </c>
      <c r="T1294" t="s">
        <v>1168</v>
      </c>
      <c r="U1294">
        <v>1</v>
      </c>
      <c r="V1294" t="s">
        <v>42</v>
      </c>
      <c r="W1294" t="s">
        <v>42</v>
      </c>
      <c r="X1294" t="s">
        <v>42</v>
      </c>
      <c r="Y1294" t="s">
        <v>42</v>
      </c>
      <c r="AB1294" t="s">
        <v>73</v>
      </c>
      <c r="AC1294" t="s">
        <v>74</v>
      </c>
      <c r="AD1294" t="s">
        <v>46</v>
      </c>
      <c r="AE1294">
        <v>2019</v>
      </c>
      <c r="AF1294" t="s">
        <v>47</v>
      </c>
      <c r="AG1294" t="s">
        <v>48</v>
      </c>
      <c r="AH1294" t="s">
        <v>49</v>
      </c>
      <c r="AI1294">
        <v>531</v>
      </c>
    </row>
    <row r="1295" spans="1:35" hidden="1" x14ac:dyDescent="0.25">
      <c r="A1295" t="s">
        <v>34</v>
      </c>
      <c r="B1295" t="s">
        <v>35</v>
      </c>
      <c r="C1295" t="s">
        <v>872</v>
      </c>
      <c r="D1295">
        <v>18095075</v>
      </c>
      <c r="E1295" t="s">
        <v>873</v>
      </c>
      <c r="F1295">
        <v>9420</v>
      </c>
      <c r="G1295" s="1">
        <v>44345</v>
      </c>
      <c r="H1295" s="1"/>
      <c r="I1295" s="1">
        <v>44089</v>
      </c>
      <c r="J1295" t="s">
        <v>93</v>
      </c>
      <c r="N1295" t="s">
        <v>52</v>
      </c>
      <c r="O1295" t="s">
        <v>53</v>
      </c>
      <c r="P1295" t="s">
        <v>54</v>
      </c>
      <c r="Q1295" t="s">
        <v>1437</v>
      </c>
      <c r="R1295" t="s">
        <v>63</v>
      </c>
      <c r="S1295" t="s">
        <v>929</v>
      </c>
      <c r="T1295" t="s">
        <v>151</v>
      </c>
      <c r="U1295">
        <v>1</v>
      </c>
      <c r="V1295" t="s">
        <v>42</v>
      </c>
      <c r="W1295" t="s">
        <v>42</v>
      </c>
      <c r="X1295" t="s">
        <v>42</v>
      </c>
      <c r="Y1295" t="s">
        <v>42</v>
      </c>
      <c r="AB1295" t="s">
        <v>73</v>
      </c>
      <c r="AC1295" t="s">
        <v>74</v>
      </c>
      <c r="AD1295" t="s">
        <v>46</v>
      </c>
      <c r="AE1295">
        <v>2019</v>
      </c>
      <c r="AF1295" t="s">
        <v>47</v>
      </c>
      <c r="AG1295" t="s">
        <v>48</v>
      </c>
      <c r="AH1295" t="s">
        <v>49</v>
      </c>
      <c r="AI1295">
        <v>256</v>
      </c>
    </row>
    <row r="1296" spans="1:35" hidden="1" x14ac:dyDescent="0.25">
      <c r="A1296" t="s">
        <v>34</v>
      </c>
      <c r="B1296" t="s">
        <v>35</v>
      </c>
      <c r="E1296" t="s">
        <v>572</v>
      </c>
      <c r="F1296">
        <v>4961</v>
      </c>
      <c r="G1296" s="1">
        <v>44252</v>
      </c>
      <c r="H1296" s="1"/>
      <c r="I1296" s="1">
        <v>43808</v>
      </c>
      <c r="J1296" t="s">
        <v>93</v>
      </c>
      <c r="N1296" t="s">
        <v>52</v>
      </c>
      <c r="O1296" t="s">
        <v>40</v>
      </c>
      <c r="P1296" t="s">
        <v>70</v>
      </c>
      <c r="Q1296" t="s">
        <v>1437</v>
      </c>
      <c r="R1296" t="s">
        <v>246</v>
      </c>
      <c r="S1296" t="s">
        <v>246</v>
      </c>
      <c r="T1296" t="s">
        <v>44</v>
      </c>
      <c r="U1296">
        <v>1</v>
      </c>
      <c r="V1296" t="s">
        <v>42</v>
      </c>
      <c r="W1296" t="s">
        <v>42</v>
      </c>
      <c r="X1296" t="s">
        <v>42</v>
      </c>
      <c r="Y1296" t="s">
        <v>42</v>
      </c>
      <c r="AB1296" t="s">
        <v>73</v>
      </c>
      <c r="AC1296" t="s">
        <v>74</v>
      </c>
      <c r="AD1296" t="s">
        <v>46</v>
      </c>
      <c r="AE1296">
        <v>2019</v>
      </c>
      <c r="AF1296" t="s">
        <v>47</v>
      </c>
      <c r="AG1296" t="s">
        <v>48</v>
      </c>
      <c r="AH1296" t="s">
        <v>49</v>
      </c>
      <c r="AI1296">
        <v>444</v>
      </c>
    </row>
    <row r="1297" spans="1:35" hidden="1" x14ac:dyDescent="0.25">
      <c r="A1297" t="s">
        <v>34</v>
      </c>
      <c r="B1297" t="s">
        <v>35</v>
      </c>
      <c r="C1297" t="s">
        <v>960</v>
      </c>
      <c r="D1297">
        <v>18095019</v>
      </c>
      <c r="E1297" t="s">
        <v>961</v>
      </c>
      <c r="F1297">
        <v>11370</v>
      </c>
      <c r="G1297" s="1">
        <v>44179</v>
      </c>
      <c r="H1297" s="1">
        <v>43966</v>
      </c>
      <c r="I1297" s="1">
        <v>43966</v>
      </c>
      <c r="J1297" t="s">
        <v>51</v>
      </c>
      <c r="K1297" s="2" t="s">
        <v>244</v>
      </c>
      <c r="L1297" t="s">
        <v>245</v>
      </c>
      <c r="M1297">
        <v>1</v>
      </c>
      <c r="N1297" t="s">
        <v>52</v>
      </c>
      <c r="O1297" t="s">
        <v>40</v>
      </c>
      <c r="P1297" t="s">
        <v>646</v>
      </c>
      <c r="Q1297" t="s">
        <v>1436</v>
      </c>
      <c r="R1297" t="s">
        <v>63</v>
      </c>
      <c r="S1297" t="s">
        <v>245</v>
      </c>
      <c r="T1297" t="s">
        <v>64</v>
      </c>
      <c r="U1297">
        <v>1</v>
      </c>
      <c r="V1297" t="s">
        <v>49</v>
      </c>
      <c r="W1297" t="s">
        <v>49</v>
      </c>
      <c r="X1297" t="s">
        <v>42</v>
      </c>
      <c r="Y1297" t="s">
        <v>42</v>
      </c>
      <c r="Z1297" t="s">
        <v>65</v>
      </c>
      <c r="AB1297" t="s">
        <v>48</v>
      </c>
      <c r="AC1297" t="s">
        <v>58</v>
      </c>
      <c r="AD1297" t="s">
        <v>46</v>
      </c>
      <c r="AE1297">
        <v>2019</v>
      </c>
      <c r="AF1297" t="s">
        <v>47</v>
      </c>
      <c r="AG1297" t="s">
        <v>48</v>
      </c>
      <c r="AH1297" t="s">
        <v>49</v>
      </c>
      <c r="AI1297">
        <v>213</v>
      </c>
    </row>
    <row r="1298" spans="1:35" hidden="1" x14ac:dyDescent="0.25">
      <c r="A1298" t="s">
        <v>34</v>
      </c>
      <c r="B1298" t="s">
        <v>35</v>
      </c>
      <c r="C1298" t="s">
        <v>792</v>
      </c>
      <c r="D1298">
        <v>18095110</v>
      </c>
      <c r="E1298" t="s">
        <v>793</v>
      </c>
      <c r="F1298">
        <v>16024</v>
      </c>
      <c r="G1298" s="1">
        <v>44251</v>
      </c>
      <c r="H1298" s="1">
        <v>43801</v>
      </c>
      <c r="I1298" s="1">
        <v>43837</v>
      </c>
      <c r="J1298" t="s">
        <v>69</v>
      </c>
      <c r="N1298" t="s">
        <v>52</v>
      </c>
      <c r="O1298" t="s">
        <v>40</v>
      </c>
      <c r="P1298" t="s">
        <v>794</v>
      </c>
      <c r="Q1298" t="s">
        <v>1437</v>
      </c>
      <c r="R1298" t="s">
        <v>105</v>
      </c>
      <c r="S1298" t="s">
        <v>105</v>
      </c>
      <c r="T1298" t="s">
        <v>44</v>
      </c>
      <c r="U1298">
        <v>1</v>
      </c>
      <c r="V1298" t="s">
        <v>42</v>
      </c>
      <c r="W1298" t="s">
        <v>42</v>
      </c>
      <c r="X1298" t="s">
        <v>42</v>
      </c>
      <c r="Y1298" t="s">
        <v>42</v>
      </c>
      <c r="AB1298" t="s">
        <v>73</v>
      </c>
      <c r="AC1298" t="s">
        <v>74</v>
      </c>
      <c r="AD1298" t="s">
        <v>46</v>
      </c>
      <c r="AE1298">
        <v>2019</v>
      </c>
      <c r="AF1298" t="s">
        <v>47</v>
      </c>
      <c r="AG1298" t="s">
        <v>48</v>
      </c>
      <c r="AH1298" t="s">
        <v>49</v>
      </c>
      <c r="AI1298">
        <v>414</v>
      </c>
    </row>
    <row r="1299" spans="1:35" hidden="1" x14ac:dyDescent="0.25">
      <c r="A1299" t="s">
        <v>34</v>
      </c>
      <c r="B1299" t="s">
        <v>35</v>
      </c>
      <c r="C1299" t="s">
        <v>114</v>
      </c>
      <c r="D1299">
        <v>19075124</v>
      </c>
      <c r="E1299" t="s">
        <v>115</v>
      </c>
      <c r="F1299">
        <v>10341</v>
      </c>
      <c r="G1299" s="1">
        <v>44251</v>
      </c>
      <c r="H1299" s="1"/>
      <c r="I1299" s="1">
        <v>43851</v>
      </c>
      <c r="J1299" t="s">
        <v>116</v>
      </c>
      <c r="N1299" t="s">
        <v>52</v>
      </c>
      <c r="O1299" t="s">
        <v>40</v>
      </c>
      <c r="P1299" t="s">
        <v>70</v>
      </c>
      <c r="Q1299" t="s">
        <v>1437</v>
      </c>
      <c r="R1299" t="s">
        <v>172</v>
      </c>
      <c r="S1299" t="s">
        <v>172</v>
      </c>
      <c r="T1299" t="s">
        <v>44</v>
      </c>
      <c r="U1299">
        <v>1</v>
      </c>
      <c r="V1299" t="s">
        <v>42</v>
      </c>
      <c r="W1299" t="s">
        <v>42</v>
      </c>
      <c r="X1299" t="s">
        <v>42</v>
      </c>
      <c r="Y1299" t="s">
        <v>42</v>
      </c>
      <c r="AB1299" t="s">
        <v>48</v>
      </c>
      <c r="AC1299" t="s">
        <v>58</v>
      </c>
      <c r="AD1299" t="s">
        <v>46</v>
      </c>
      <c r="AE1299">
        <v>2019</v>
      </c>
      <c r="AF1299" t="s">
        <v>47</v>
      </c>
      <c r="AG1299" t="s">
        <v>48</v>
      </c>
      <c r="AH1299" t="s">
        <v>49</v>
      </c>
      <c r="AI1299">
        <v>400</v>
      </c>
    </row>
    <row r="1300" spans="1:35" hidden="1" x14ac:dyDescent="0.25">
      <c r="A1300" t="s">
        <v>34</v>
      </c>
      <c r="B1300" t="s">
        <v>35</v>
      </c>
      <c r="C1300" t="s">
        <v>864</v>
      </c>
      <c r="D1300">
        <v>19075273</v>
      </c>
      <c r="E1300" t="s">
        <v>865</v>
      </c>
      <c r="F1300">
        <v>100</v>
      </c>
      <c r="G1300" s="1">
        <v>44250</v>
      </c>
      <c r="H1300" s="1"/>
      <c r="I1300" s="1">
        <v>43808</v>
      </c>
      <c r="J1300" t="s">
        <v>51</v>
      </c>
      <c r="N1300" t="s">
        <v>52</v>
      </c>
      <c r="O1300" t="s">
        <v>40</v>
      </c>
      <c r="Q1300" t="s">
        <v>1437</v>
      </c>
      <c r="R1300" t="s">
        <v>81</v>
      </c>
      <c r="S1300" t="s">
        <v>81</v>
      </c>
      <c r="T1300" t="s">
        <v>81</v>
      </c>
      <c r="U1300">
        <v>1</v>
      </c>
      <c r="V1300" t="s">
        <v>42</v>
      </c>
      <c r="W1300" t="s">
        <v>42</v>
      </c>
      <c r="X1300" t="s">
        <v>42</v>
      </c>
      <c r="Y1300" t="s">
        <v>42</v>
      </c>
      <c r="AB1300" t="s">
        <v>48</v>
      </c>
      <c r="AC1300" t="s">
        <v>58</v>
      </c>
      <c r="AD1300" t="s">
        <v>46</v>
      </c>
      <c r="AE1300">
        <v>2019</v>
      </c>
      <c r="AF1300" t="s">
        <v>47</v>
      </c>
      <c r="AG1300" t="s">
        <v>48</v>
      </c>
      <c r="AH1300" t="s">
        <v>49</v>
      </c>
      <c r="AI1300">
        <v>442</v>
      </c>
    </row>
    <row r="1301" spans="1:35" hidden="1" x14ac:dyDescent="0.25">
      <c r="A1301" t="s">
        <v>34</v>
      </c>
      <c r="B1301" t="s">
        <v>35</v>
      </c>
      <c r="C1301" t="s">
        <v>620</v>
      </c>
      <c r="D1301">
        <v>19075037</v>
      </c>
      <c r="E1301" t="s">
        <v>621</v>
      </c>
      <c r="F1301">
        <v>12320</v>
      </c>
      <c r="G1301" s="1">
        <v>44250</v>
      </c>
      <c r="H1301" s="1"/>
      <c r="I1301" s="1">
        <v>43808</v>
      </c>
      <c r="J1301" t="s">
        <v>93</v>
      </c>
      <c r="N1301" t="s">
        <v>52</v>
      </c>
      <c r="O1301" t="s">
        <v>53</v>
      </c>
      <c r="P1301" t="s">
        <v>70</v>
      </c>
      <c r="Q1301" t="s">
        <v>1436</v>
      </c>
      <c r="R1301" t="s">
        <v>63</v>
      </c>
      <c r="S1301" t="s">
        <v>1170</v>
      </c>
      <c r="T1301" t="s">
        <v>67</v>
      </c>
      <c r="U1301">
        <v>1</v>
      </c>
      <c r="V1301" t="s">
        <v>42</v>
      </c>
      <c r="W1301" t="s">
        <v>42</v>
      </c>
      <c r="X1301" t="s">
        <v>42</v>
      </c>
      <c r="Y1301" t="s">
        <v>42</v>
      </c>
      <c r="AB1301" t="s">
        <v>73</v>
      </c>
      <c r="AC1301" t="s">
        <v>74</v>
      </c>
      <c r="AD1301" t="s">
        <v>46</v>
      </c>
      <c r="AE1301">
        <v>2019</v>
      </c>
      <c r="AF1301" t="s">
        <v>47</v>
      </c>
      <c r="AG1301" t="s">
        <v>48</v>
      </c>
      <c r="AH1301" t="s">
        <v>49</v>
      </c>
      <c r="AI1301">
        <v>442</v>
      </c>
    </row>
    <row r="1302" spans="1:35" hidden="1" x14ac:dyDescent="0.25">
      <c r="A1302" t="s">
        <v>34</v>
      </c>
      <c r="B1302" t="s">
        <v>35</v>
      </c>
      <c r="C1302" t="s">
        <v>998</v>
      </c>
      <c r="D1302">
        <v>18043013</v>
      </c>
      <c r="E1302" t="s">
        <v>999</v>
      </c>
      <c r="F1302">
        <v>15954</v>
      </c>
      <c r="G1302" s="1">
        <v>44174</v>
      </c>
      <c r="H1302" s="1">
        <v>43769</v>
      </c>
      <c r="I1302" s="1">
        <v>43768</v>
      </c>
      <c r="J1302" t="s">
        <v>51</v>
      </c>
      <c r="N1302" t="s">
        <v>797</v>
      </c>
      <c r="O1302" t="s">
        <v>40</v>
      </c>
      <c r="Q1302" t="s">
        <v>1437</v>
      </c>
      <c r="R1302" t="s">
        <v>105</v>
      </c>
      <c r="S1302" t="s">
        <v>105</v>
      </c>
      <c r="T1302" t="s">
        <v>44</v>
      </c>
      <c r="U1302">
        <v>1</v>
      </c>
      <c r="V1302" t="s">
        <v>42</v>
      </c>
      <c r="W1302" t="s">
        <v>42</v>
      </c>
      <c r="X1302" t="s">
        <v>42</v>
      </c>
      <c r="Y1302" t="s">
        <v>42</v>
      </c>
      <c r="AB1302" t="s">
        <v>48</v>
      </c>
      <c r="AC1302" t="s">
        <v>58</v>
      </c>
      <c r="AH1302" t="s">
        <v>49</v>
      </c>
      <c r="AI1302">
        <v>406</v>
      </c>
    </row>
    <row r="1303" spans="1:35" hidden="1" x14ac:dyDescent="0.25">
      <c r="A1303" t="s">
        <v>34</v>
      </c>
      <c r="B1303" t="s">
        <v>35</v>
      </c>
      <c r="C1303" t="s">
        <v>241</v>
      </c>
      <c r="D1303">
        <v>18095136</v>
      </c>
      <c r="E1303" t="s">
        <v>242</v>
      </c>
      <c r="F1303">
        <v>15513</v>
      </c>
      <c r="G1303" s="1">
        <v>44180</v>
      </c>
      <c r="H1303" s="1">
        <v>43900</v>
      </c>
      <c r="I1303" s="1">
        <v>43721</v>
      </c>
      <c r="J1303" t="s">
        <v>1189</v>
      </c>
      <c r="K1303" s="2" t="s">
        <v>466</v>
      </c>
      <c r="L1303" t="s">
        <v>467</v>
      </c>
      <c r="M1303">
        <v>1</v>
      </c>
      <c r="N1303" t="s">
        <v>39</v>
      </c>
      <c r="O1303" t="s">
        <v>53</v>
      </c>
      <c r="P1303" t="s">
        <v>41</v>
      </c>
      <c r="Q1303" t="s">
        <v>1436</v>
      </c>
      <c r="R1303" t="s">
        <v>63</v>
      </c>
      <c r="S1303" t="s">
        <v>467</v>
      </c>
      <c r="T1303" t="s">
        <v>64</v>
      </c>
      <c r="U1303">
        <v>1</v>
      </c>
      <c r="V1303" t="s">
        <v>49</v>
      </c>
      <c r="W1303" t="s">
        <v>49</v>
      </c>
      <c r="X1303" t="s">
        <v>42</v>
      </c>
      <c r="Y1303" t="s">
        <v>42</v>
      </c>
      <c r="Z1303" t="s">
        <v>65</v>
      </c>
      <c r="AB1303" t="s">
        <v>73</v>
      </c>
      <c r="AC1303" t="s">
        <v>1190</v>
      </c>
      <c r="AD1303" t="s">
        <v>46</v>
      </c>
      <c r="AE1303">
        <v>2019</v>
      </c>
      <c r="AF1303" t="s">
        <v>47</v>
      </c>
      <c r="AG1303" t="s">
        <v>48</v>
      </c>
      <c r="AH1303" t="s">
        <v>49</v>
      </c>
      <c r="AI1303">
        <v>459</v>
      </c>
    </row>
    <row r="1304" spans="1:35" hidden="1" x14ac:dyDescent="0.25">
      <c r="A1304" t="s">
        <v>34</v>
      </c>
      <c r="B1304" t="s">
        <v>35</v>
      </c>
      <c r="C1304" t="s">
        <v>493</v>
      </c>
      <c r="D1304">
        <v>18095040</v>
      </c>
      <c r="E1304" t="s">
        <v>494</v>
      </c>
      <c r="F1304">
        <v>35152</v>
      </c>
      <c r="G1304" s="1">
        <v>44425</v>
      </c>
      <c r="H1304" s="1"/>
      <c r="I1304" s="1">
        <v>43721</v>
      </c>
      <c r="J1304" t="s">
        <v>38</v>
      </c>
      <c r="N1304" t="s">
        <v>39</v>
      </c>
      <c r="O1304" t="s">
        <v>40</v>
      </c>
      <c r="P1304" t="s">
        <v>41</v>
      </c>
      <c r="Q1304" t="s">
        <v>1437</v>
      </c>
      <c r="R1304" t="s">
        <v>63</v>
      </c>
      <c r="S1304" t="s">
        <v>375</v>
      </c>
      <c r="T1304" t="s">
        <v>64</v>
      </c>
      <c r="U1304">
        <v>1</v>
      </c>
      <c r="V1304" t="s">
        <v>49</v>
      </c>
      <c r="W1304" t="s">
        <v>42</v>
      </c>
      <c r="X1304" t="s">
        <v>49</v>
      </c>
      <c r="Y1304" t="s">
        <v>42</v>
      </c>
      <c r="Z1304" t="s">
        <v>83</v>
      </c>
      <c r="AB1304" t="s">
        <v>301</v>
      </c>
      <c r="AC1304" t="s">
        <v>45</v>
      </c>
      <c r="AD1304" t="s">
        <v>46</v>
      </c>
      <c r="AE1304">
        <v>2019</v>
      </c>
      <c r="AF1304" t="s">
        <v>47</v>
      </c>
      <c r="AG1304" t="s">
        <v>48</v>
      </c>
      <c r="AH1304" t="s">
        <v>49</v>
      </c>
      <c r="AI1304">
        <v>704</v>
      </c>
    </row>
    <row r="1305" spans="1:35" hidden="1" x14ac:dyDescent="0.25">
      <c r="A1305" t="s">
        <v>34</v>
      </c>
      <c r="B1305" t="s">
        <v>35</v>
      </c>
      <c r="C1305" t="s">
        <v>493</v>
      </c>
      <c r="D1305">
        <v>18095040</v>
      </c>
      <c r="E1305" t="s">
        <v>494</v>
      </c>
      <c r="F1305">
        <v>35152</v>
      </c>
      <c r="G1305" s="1">
        <v>44425</v>
      </c>
      <c r="H1305" s="1"/>
      <c r="I1305" s="1">
        <v>43721</v>
      </c>
      <c r="J1305" t="s">
        <v>38</v>
      </c>
      <c r="N1305" t="s">
        <v>39</v>
      </c>
      <c r="O1305" t="s">
        <v>40</v>
      </c>
      <c r="P1305" t="s">
        <v>41</v>
      </c>
      <c r="Q1305" t="s">
        <v>1437</v>
      </c>
      <c r="R1305" t="s">
        <v>77</v>
      </c>
      <c r="S1305" t="s">
        <v>77</v>
      </c>
      <c r="T1305" t="s">
        <v>44</v>
      </c>
      <c r="U1305">
        <v>1</v>
      </c>
      <c r="V1305" t="s">
        <v>42</v>
      </c>
      <c r="W1305" t="s">
        <v>42</v>
      </c>
      <c r="X1305" t="s">
        <v>42</v>
      </c>
      <c r="Y1305" t="s">
        <v>42</v>
      </c>
      <c r="AB1305" t="s">
        <v>301</v>
      </c>
      <c r="AC1305" t="s">
        <v>45</v>
      </c>
      <c r="AD1305" t="s">
        <v>46</v>
      </c>
      <c r="AE1305">
        <v>2019</v>
      </c>
      <c r="AF1305" t="s">
        <v>47</v>
      </c>
      <c r="AG1305" t="s">
        <v>48</v>
      </c>
      <c r="AH1305" t="s">
        <v>49</v>
      </c>
      <c r="AI1305">
        <v>704</v>
      </c>
    </row>
    <row r="1306" spans="1:35" hidden="1" x14ac:dyDescent="0.25">
      <c r="A1306" t="s">
        <v>34</v>
      </c>
      <c r="B1306" t="s">
        <v>35</v>
      </c>
      <c r="C1306" t="s">
        <v>442</v>
      </c>
      <c r="D1306">
        <v>18095132</v>
      </c>
      <c r="E1306" t="s">
        <v>443</v>
      </c>
      <c r="F1306">
        <v>21234</v>
      </c>
      <c r="G1306" s="1">
        <v>44245</v>
      </c>
      <c r="H1306" s="1"/>
      <c r="I1306" s="1">
        <v>43721</v>
      </c>
      <c r="J1306" t="s">
        <v>116</v>
      </c>
      <c r="K1306" s="2">
        <v>11037970</v>
      </c>
      <c r="L1306" t="s">
        <v>1151</v>
      </c>
      <c r="M1306">
        <v>1</v>
      </c>
      <c r="N1306" t="s">
        <v>39</v>
      </c>
      <c r="O1306" t="s">
        <v>53</v>
      </c>
      <c r="P1306" t="s">
        <v>41</v>
      </c>
      <c r="Q1306" t="s">
        <v>1437</v>
      </c>
      <c r="R1306" t="s">
        <v>63</v>
      </c>
      <c r="S1306" t="s">
        <v>1151</v>
      </c>
      <c r="T1306" t="s">
        <v>64</v>
      </c>
      <c r="U1306">
        <v>1</v>
      </c>
      <c r="V1306" t="s">
        <v>49</v>
      </c>
      <c r="W1306" t="s">
        <v>49</v>
      </c>
      <c r="X1306" t="s">
        <v>42</v>
      </c>
      <c r="Y1306" t="s">
        <v>42</v>
      </c>
      <c r="Z1306" t="s">
        <v>65</v>
      </c>
      <c r="AA1306" t="s">
        <v>254</v>
      </c>
      <c r="AB1306" t="s">
        <v>48</v>
      </c>
      <c r="AC1306" t="s">
        <v>58</v>
      </c>
      <c r="AD1306" t="s">
        <v>46</v>
      </c>
      <c r="AE1306">
        <v>2019</v>
      </c>
      <c r="AF1306" t="s">
        <v>47</v>
      </c>
      <c r="AG1306" t="s">
        <v>48</v>
      </c>
      <c r="AH1306" t="s">
        <v>49</v>
      </c>
      <c r="AI1306">
        <v>524</v>
      </c>
    </row>
    <row r="1307" spans="1:35" hidden="1" x14ac:dyDescent="0.25">
      <c r="A1307" t="s">
        <v>34</v>
      </c>
      <c r="B1307" t="s">
        <v>35</v>
      </c>
      <c r="C1307" t="s">
        <v>442</v>
      </c>
      <c r="D1307">
        <v>18095132</v>
      </c>
      <c r="E1307" t="s">
        <v>443</v>
      </c>
      <c r="F1307">
        <v>21234</v>
      </c>
      <c r="G1307" s="1">
        <v>44245</v>
      </c>
      <c r="H1307" s="1"/>
      <c r="I1307" s="1">
        <v>43721</v>
      </c>
      <c r="J1307" t="s">
        <v>116</v>
      </c>
      <c r="K1307" s="2" t="s">
        <v>1149</v>
      </c>
      <c r="L1307" t="s">
        <v>1150</v>
      </c>
      <c r="N1307" t="s">
        <v>39</v>
      </c>
      <c r="O1307" t="s">
        <v>53</v>
      </c>
      <c r="P1307" t="s">
        <v>41</v>
      </c>
      <c r="Q1307" t="s">
        <v>1437</v>
      </c>
      <c r="R1307" t="s">
        <v>63</v>
      </c>
      <c r="S1307" t="s">
        <v>1150</v>
      </c>
      <c r="T1307" t="s">
        <v>64</v>
      </c>
      <c r="U1307">
        <v>1</v>
      </c>
      <c r="V1307" t="s">
        <v>49</v>
      </c>
      <c r="W1307" t="s">
        <v>49</v>
      </c>
      <c r="X1307" t="s">
        <v>42</v>
      </c>
      <c r="Y1307" t="s">
        <v>42</v>
      </c>
      <c r="Z1307" t="s">
        <v>65</v>
      </c>
      <c r="AB1307" t="s">
        <v>48</v>
      </c>
      <c r="AC1307" t="s">
        <v>58</v>
      </c>
      <c r="AD1307" t="s">
        <v>46</v>
      </c>
      <c r="AE1307">
        <v>2019</v>
      </c>
      <c r="AF1307" t="s">
        <v>47</v>
      </c>
      <c r="AG1307" t="s">
        <v>48</v>
      </c>
      <c r="AH1307" t="s">
        <v>49</v>
      </c>
      <c r="AI1307">
        <v>524</v>
      </c>
    </row>
    <row r="1308" spans="1:35" hidden="1" x14ac:dyDescent="0.25">
      <c r="A1308" t="s">
        <v>34</v>
      </c>
      <c r="B1308" t="s">
        <v>35</v>
      </c>
      <c r="C1308" t="s">
        <v>442</v>
      </c>
      <c r="D1308">
        <v>18095132</v>
      </c>
      <c r="E1308" t="s">
        <v>443</v>
      </c>
      <c r="F1308">
        <v>21234</v>
      </c>
      <c r="G1308" s="1">
        <v>44245</v>
      </c>
      <c r="H1308" s="1"/>
      <c r="I1308" s="1">
        <v>43721</v>
      </c>
      <c r="J1308" t="s">
        <v>116</v>
      </c>
      <c r="K1308" s="2" t="s">
        <v>247</v>
      </c>
      <c r="L1308" t="s">
        <v>248</v>
      </c>
      <c r="N1308" t="s">
        <v>39</v>
      </c>
      <c r="O1308" t="s">
        <v>53</v>
      </c>
      <c r="P1308" t="s">
        <v>41</v>
      </c>
      <c r="Q1308" t="s">
        <v>1437</v>
      </c>
      <c r="R1308" t="s">
        <v>63</v>
      </c>
      <c r="S1308" t="s">
        <v>248</v>
      </c>
      <c r="T1308" t="s">
        <v>64</v>
      </c>
      <c r="U1308">
        <v>1</v>
      </c>
      <c r="V1308" t="s">
        <v>49</v>
      </c>
      <c r="W1308" t="s">
        <v>49</v>
      </c>
      <c r="X1308" t="s">
        <v>42</v>
      </c>
      <c r="Y1308" t="s">
        <v>42</v>
      </c>
      <c r="Z1308" t="s">
        <v>65</v>
      </c>
      <c r="AB1308" t="s">
        <v>48</v>
      </c>
      <c r="AC1308" t="s">
        <v>58</v>
      </c>
      <c r="AD1308" t="s">
        <v>46</v>
      </c>
      <c r="AE1308">
        <v>2019</v>
      </c>
      <c r="AF1308" t="s">
        <v>47</v>
      </c>
      <c r="AG1308" t="s">
        <v>48</v>
      </c>
      <c r="AH1308" t="s">
        <v>49</v>
      </c>
      <c r="AI1308">
        <v>524</v>
      </c>
    </row>
    <row r="1309" spans="1:35" hidden="1" x14ac:dyDescent="0.25">
      <c r="A1309" t="s">
        <v>34</v>
      </c>
      <c r="B1309" t="s">
        <v>35</v>
      </c>
      <c r="C1309" t="s">
        <v>357</v>
      </c>
      <c r="D1309">
        <v>19075233</v>
      </c>
      <c r="E1309" t="s">
        <v>358</v>
      </c>
      <c r="F1309">
        <v>21478</v>
      </c>
      <c r="G1309" s="1">
        <v>44670</v>
      </c>
      <c r="H1309" s="1"/>
      <c r="I1309" s="1">
        <v>43899</v>
      </c>
      <c r="J1309" t="s">
        <v>69</v>
      </c>
      <c r="N1309" t="s">
        <v>52</v>
      </c>
      <c r="O1309" t="s">
        <v>53</v>
      </c>
      <c r="P1309" t="s">
        <v>70</v>
      </c>
      <c r="Q1309" t="s">
        <v>1437</v>
      </c>
      <c r="R1309" t="s">
        <v>63</v>
      </c>
      <c r="S1309" t="s">
        <v>352</v>
      </c>
      <c r="T1309" t="s">
        <v>64</v>
      </c>
      <c r="U1309">
        <v>1</v>
      </c>
      <c r="V1309" t="s">
        <v>49</v>
      </c>
      <c r="W1309" t="s">
        <v>42</v>
      </c>
      <c r="X1309" t="s">
        <v>49</v>
      </c>
      <c r="Y1309" t="s">
        <v>42</v>
      </c>
      <c r="Z1309" t="s">
        <v>83</v>
      </c>
      <c r="AB1309" t="s">
        <v>73</v>
      </c>
      <c r="AC1309" t="s">
        <v>74</v>
      </c>
      <c r="AD1309" t="s">
        <v>46</v>
      </c>
      <c r="AE1309">
        <v>2019</v>
      </c>
      <c r="AF1309" t="s">
        <v>47</v>
      </c>
      <c r="AG1309" t="s">
        <v>48</v>
      </c>
      <c r="AH1309" t="s">
        <v>49</v>
      </c>
      <c r="AI1309">
        <v>771</v>
      </c>
    </row>
    <row r="1310" spans="1:35" hidden="1" x14ac:dyDescent="0.25">
      <c r="A1310" t="s">
        <v>34</v>
      </c>
      <c r="B1310" t="s">
        <v>35</v>
      </c>
      <c r="C1310" t="s">
        <v>114</v>
      </c>
      <c r="D1310">
        <v>19075124</v>
      </c>
      <c r="E1310" t="s">
        <v>115</v>
      </c>
      <c r="F1310">
        <v>10187</v>
      </c>
      <c r="G1310" s="1">
        <v>44245</v>
      </c>
      <c r="H1310" s="1"/>
      <c r="I1310" s="1">
        <v>43851</v>
      </c>
      <c r="J1310" t="s">
        <v>51</v>
      </c>
      <c r="N1310" t="s">
        <v>52</v>
      </c>
      <c r="O1310" t="s">
        <v>40</v>
      </c>
      <c r="P1310" t="s">
        <v>70</v>
      </c>
      <c r="Q1310" t="s">
        <v>1436</v>
      </c>
      <c r="R1310" t="s">
        <v>63</v>
      </c>
      <c r="S1310" t="s">
        <v>1172</v>
      </c>
      <c r="T1310" t="s">
        <v>67</v>
      </c>
      <c r="U1310">
        <v>1</v>
      </c>
      <c r="V1310" t="s">
        <v>42</v>
      </c>
      <c r="W1310" t="s">
        <v>42</v>
      </c>
      <c r="X1310" t="s">
        <v>42</v>
      </c>
      <c r="Y1310" t="s">
        <v>42</v>
      </c>
      <c r="AB1310" t="s">
        <v>48</v>
      </c>
      <c r="AC1310" t="s">
        <v>58</v>
      </c>
      <c r="AD1310" t="s">
        <v>46</v>
      </c>
      <c r="AE1310">
        <v>2019</v>
      </c>
      <c r="AF1310" t="s">
        <v>47</v>
      </c>
      <c r="AG1310" t="s">
        <v>48</v>
      </c>
      <c r="AH1310" t="s">
        <v>49</v>
      </c>
      <c r="AI1310">
        <v>394</v>
      </c>
    </row>
    <row r="1311" spans="1:35" hidden="1" x14ac:dyDescent="0.25">
      <c r="A1311" t="s">
        <v>34</v>
      </c>
      <c r="B1311" t="s">
        <v>35</v>
      </c>
      <c r="C1311" t="s">
        <v>383</v>
      </c>
      <c r="D1311">
        <v>19075240</v>
      </c>
      <c r="E1311" t="s">
        <v>384</v>
      </c>
      <c r="F1311">
        <v>478</v>
      </c>
      <c r="G1311" s="1">
        <v>44314</v>
      </c>
      <c r="H1311" s="1">
        <v>43815</v>
      </c>
      <c r="I1311" s="1">
        <v>44021</v>
      </c>
      <c r="J1311" t="s">
        <v>217</v>
      </c>
      <c r="K1311" s="2" t="s">
        <v>1173</v>
      </c>
      <c r="L1311" t="s">
        <v>1174</v>
      </c>
      <c r="M1311">
        <v>1</v>
      </c>
      <c r="N1311" t="s">
        <v>52</v>
      </c>
      <c r="O1311" t="s">
        <v>53</v>
      </c>
      <c r="P1311" t="s">
        <v>141</v>
      </c>
      <c r="Q1311" t="s">
        <v>1436</v>
      </c>
      <c r="R1311" t="s">
        <v>63</v>
      </c>
      <c r="S1311" t="s">
        <v>1174</v>
      </c>
      <c r="T1311" t="s">
        <v>64</v>
      </c>
      <c r="U1311">
        <v>1</v>
      </c>
      <c r="V1311" t="s">
        <v>49</v>
      </c>
      <c r="W1311" t="s">
        <v>49</v>
      </c>
      <c r="X1311" t="s">
        <v>42</v>
      </c>
      <c r="Y1311" t="s">
        <v>42</v>
      </c>
      <c r="Z1311" t="s">
        <v>65</v>
      </c>
      <c r="AB1311" t="s">
        <v>73</v>
      </c>
      <c r="AC1311" t="s">
        <v>74</v>
      </c>
      <c r="AD1311" t="s">
        <v>46</v>
      </c>
      <c r="AE1311">
        <v>2019</v>
      </c>
      <c r="AF1311" t="s">
        <v>47</v>
      </c>
      <c r="AG1311" t="s">
        <v>48</v>
      </c>
      <c r="AH1311" t="s">
        <v>49</v>
      </c>
      <c r="AI1311">
        <v>293</v>
      </c>
    </row>
    <row r="1312" spans="1:35" hidden="1" x14ac:dyDescent="0.25">
      <c r="A1312" t="s">
        <v>34</v>
      </c>
      <c r="B1312" t="s">
        <v>35</v>
      </c>
      <c r="C1312" t="s">
        <v>114</v>
      </c>
      <c r="D1312">
        <v>19075124</v>
      </c>
      <c r="E1312" t="s">
        <v>115</v>
      </c>
      <c r="F1312">
        <v>9901</v>
      </c>
      <c r="G1312" s="1">
        <v>44243</v>
      </c>
      <c r="H1312" s="1"/>
      <c r="I1312" s="1">
        <v>43851</v>
      </c>
      <c r="J1312" t="s">
        <v>51</v>
      </c>
      <c r="N1312" t="s">
        <v>52</v>
      </c>
      <c r="O1312" t="s">
        <v>40</v>
      </c>
      <c r="P1312" t="s">
        <v>70</v>
      </c>
      <c r="Q1312" t="s">
        <v>1437</v>
      </c>
      <c r="R1312" t="s">
        <v>81</v>
      </c>
      <c r="S1312" t="s">
        <v>81</v>
      </c>
      <c r="T1312" t="s">
        <v>81</v>
      </c>
      <c r="U1312">
        <v>1</v>
      </c>
      <c r="V1312" t="s">
        <v>42</v>
      </c>
      <c r="W1312" t="s">
        <v>42</v>
      </c>
      <c r="X1312" t="s">
        <v>42</v>
      </c>
      <c r="Y1312" t="s">
        <v>42</v>
      </c>
      <c r="AB1312" t="s">
        <v>48</v>
      </c>
      <c r="AC1312" t="s">
        <v>58</v>
      </c>
      <c r="AD1312" t="s">
        <v>46</v>
      </c>
      <c r="AE1312">
        <v>2019</v>
      </c>
      <c r="AF1312" t="s">
        <v>47</v>
      </c>
      <c r="AG1312" t="s">
        <v>48</v>
      </c>
      <c r="AH1312" t="s">
        <v>49</v>
      </c>
      <c r="AI1312">
        <v>392</v>
      </c>
    </row>
    <row r="1313" spans="1:35" hidden="1" x14ac:dyDescent="0.25">
      <c r="A1313" t="s">
        <v>34</v>
      </c>
      <c r="B1313" t="s">
        <v>35</v>
      </c>
      <c r="C1313" t="s">
        <v>637</v>
      </c>
      <c r="D1313">
        <v>18095103</v>
      </c>
      <c r="E1313" t="s">
        <v>638</v>
      </c>
      <c r="F1313">
        <v>9450</v>
      </c>
      <c r="G1313" s="1">
        <v>44257</v>
      </c>
      <c r="H1313" s="1"/>
      <c r="I1313" s="1">
        <v>43808</v>
      </c>
      <c r="J1313" t="s">
        <v>69</v>
      </c>
      <c r="K1313" s="2" t="s">
        <v>111</v>
      </c>
      <c r="L1313" t="s">
        <v>86</v>
      </c>
      <c r="N1313" t="s">
        <v>52</v>
      </c>
      <c r="O1313" t="s">
        <v>53</v>
      </c>
      <c r="P1313" t="s">
        <v>70</v>
      </c>
      <c r="Q1313" t="s">
        <v>1437</v>
      </c>
      <c r="R1313" t="s">
        <v>63</v>
      </c>
      <c r="S1313" t="s">
        <v>86</v>
      </c>
      <c r="T1313" t="s">
        <v>64</v>
      </c>
      <c r="U1313">
        <v>1</v>
      </c>
      <c r="V1313" t="s">
        <v>49</v>
      </c>
      <c r="W1313" t="s">
        <v>42</v>
      </c>
      <c r="X1313" t="s">
        <v>49</v>
      </c>
      <c r="Y1313" t="s">
        <v>42</v>
      </c>
      <c r="Z1313" t="s">
        <v>83</v>
      </c>
      <c r="AB1313" t="s">
        <v>73</v>
      </c>
      <c r="AC1313" t="s">
        <v>74</v>
      </c>
      <c r="AD1313" t="s">
        <v>46</v>
      </c>
      <c r="AE1313">
        <v>2019</v>
      </c>
      <c r="AF1313" t="s">
        <v>47</v>
      </c>
      <c r="AG1313" t="s">
        <v>48</v>
      </c>
      <c r="AH1313" t="s">
        <v>49</v>
      </c>
      <c r="AI1313">
        <v>449</v>
      </c>
    </row>
    <row r="1314" spans="1:35" hidden="1" x14ac:dyDescent="0.25">
      <c r="A1314" t="s">
        <v>34</v>
      </c>
      <c r="B1314" t="s">
        <v>35</v>
      </c>
      <c r="C1314" t="s">
        <v>551</v>
      </c>
      <c r="D1314">
        <v>19075097</v>
      </c>
      <c r="E1314" t="s">
        <v>552</v>
      </c>
      <c r="F1314">
        <v>9474</v>
      </c>
      <c r="G1314" s="1">
        <v>44242</v>
      </c>
      <c r="H1314" s="1"/>
      <c r="I1314" s="1">
        <v>44035</v>
      </c>
      <c r="J1314" t="s">
        <v>93</v>
      </c>
      <c r="N1314" t="s">
        <v>52</v>
      </c>
      <c r="O1314" t="s">
        <v>53</v>
      </c>
      <c r="P1314" t="s">
        <v>127</v>
      </c>
      <c r="Q1314" t="s">
        <v>1437</v>
      </c>
      <c r="R1314" t="s">
        <v>63</v>
      </c>
      <c r="S1314" t="s">
        <v>1176</v>
      </c>
      <c r="T1314" t="s">
        <v>67</v>
      </c>
      <c r="U1314">
        <v>1</v>
      </c>
      <c r="V1314" t="s">
        <v>42</v>
      </c>
      <c r="W1314" t="s">
        <v>42</v>
      </c>
      <c r="X1314" t="s">
        <v>42</v>
      </c>
      <c r="Y1314" t="s">
        <v>42</v>
      </c>
      <c r="AA1314" t="s">
        <v>1175</v>
      </c>
      <c r="AB1314" t="s">
        <v>73</v>
      </c>
      <c r="AC1314" t="s">
        <v>74</v>
      </c>
      <c r="AD1314" t="s">
        <v>46</v>
      </c>
      <c r="AE1314">
        <v>2019</v>
      </c>
      <c r="AF1314" t="s">
        <v>47</v>
      </c>
      <c r="AG1314" t="s">
        <v>48</v>
      </c>
      <c r="AH1314" t="s">
        <v>49</v>
      </c>
      <c r="AI1314">
        <v>207</v>
      </c>
    </row>
    <row r="1315" spans="1:35" hidden="1" x14ac:dyDescent="0.25">
      <c r="A1315" t="s">
        <v>34</v>
      </c>
      <c r="B1315" t="s">
        <v>35</v>
      </c>
      <c r="C1315" t="s">
        <v>872</v>
      </c>
      <c r="D1315">
        <v>18095075</v>
      </c>
      <c r="E1315" t="s">
        <v>873</v>
      </c>
      <c r="F1315">
        <v>9420</v>
      </c>
      <c r="G1315" s="1">
        <v>44345</v>
      </c>
      <c r="H1315" s="1"/>
      <c r="I1315" s="1">
        <v>44089</v>
      </c>
      <c r="J1315" t="s">
        <v>93</v>
      </c>
      <c r="N1315" t="s">
        <v>52</v>
      </c>
      <c r="O1315" t="s">
        <v>53</v>
      </c>
      <c r="P1315" t="s">
        <v>54</v>
      </c>
      <c r="Q1315" t="s">
        <v>1437</v>
      </c>
      <c r="R1315" t="s">
        <v>63</v>
      </c>
      <c r="S1315" t="s">
        <v>375</v>
      </c>
      <c r="T1315" t="s">
        <v>64</v>
      </c>
      <c r="U1315">
        <v>1</v>
      </c>
      <c r="V1315" t="s">
        <v>49</v>
      </c>
      <c r="W1315" t="s">
        <v>42</v>
      </c>
      <c r="X1315" t="s">
        <v>49</v>
      </c>
      <c r="Y1315" t="s">
        <v>42</v>
      </c>
      <c r="Z1315" t="s">
        <v>83</v>
      </c>
      <c r="AB1315" t="s">
        <v>73</v>
      </c>
      <c r="AC1315" t="s">
        <v>74</v>
      </c>
      <c r="AD1315" t="s">
        <v>46</v>
      </c>
      <c r="AE1315">
        <v>2019</v>
      </c>
      <c r="AF1315" t="s">
        <v>47</v>
      </c>
      <c r="AG1315" t="s">
        <v>48</v>
      </c>
      <c r="AH1315" t="s">
        <v>49</v>
      </c>
      <c r="AI1315">
        <v>256</v>
      </c>
    </row>
    <row r="1316" spans="1:35" hidden="1" x14ac:dyDescent="0.25">
      <c r="A1316" t="s">
        <v>34</v>
      </c>
      <c r="B1316" t="s">
        <v>35</v>
      </c>
      <c r="C1316" t="s">
        <v>75</v>
      </c>
      <c r="D1316">
        <v>18095042</v>
      </c>
      <c r="E1316" t="s">
        <v>76</v>
      </c>
      <c r="F1316">
        <v>14962</v>
      </c>
      <c r="G1316" s="1">
        <v>44239</v>
      </c>
      <c r="H1316" s="1"/>
      <c r="I1316" s="1">
        <v>43721</v>
      </c>
      <c r="J1316" t="s">
        <v>93</v>
      </c>
      <c r="N1316" t="s">
        <v>39</v>
      </c>
      <c r="O1316" t="s">
        <v>40</v>
      </c>
      <c r="P1316" t="s">
        <v>41</v>
      </c>
      <c r="Q1316" t="s">
        <v>1437</v>
      </c>
      <c r="R1316" t="s">
        <v>105</v>
      </c>
      <c r="S1316" t="s">
        <v>105</v>
      </c>
      <c r="T1316" t="s">
        <v>44</v>
      </c>
      <c r="U1316">
        <v>1</v>
      </c>
      <c r="V1316" t="s">
        <v>42</v>
      </c>
      <c r="W1316" t="s">
        <v>42</v>
      </c>
      <c r="X1316" t="s">
        <v>42</v>
      </c>
      <c r="Y1316" t="s">
        <v>42</v>
      </c>
      <c r="AB1316" t="s">
        <v>73</v>
      </c>
      <c r="AC1316" t="s">
        <v>74</v>
      </c>
      <c r="AD1316" t="s">
        <v>46</v>
      </c>
      <c r="AE1316">
        <v>2019</v>
      </c>
      <c r="AF1316" t="s">
        <v>47</v>
      </c>
      <c r="AG1316" t="s">
        <v>48</v>
      </c>
      <c r="AH1316" t="s">
        <v>49</v>
      </c>
      <c r="AI1316">
        <v>518</v>
      </c>
    </row>
    <row r="1317" spans="1:35" hidden="1" x14ac:dyDescent="0.25">
      <c r="A1317" t="s">
        <v>34</v>
      </c>
      <c r="B1317" t="s">
        <v>35</v>
      </c>
      <c r="C1317" t="s">
        <v>736</v>
      </c>
      <c r="D1317">
        <v>18095079</v>
      </c>
      <c r="E1317" t="s">
        <v>737</v>
      </c>
      <c r="F1317">
        <v>4943</v>
      </c>
      <c r="G1317" s="1">
        <v>44239</v>
      </c>
      <c r="H1317" s="1"/>
      <c r="I1317" s="1">
        <v>44090</v>
      </c>
      <c r="J1317" t="s">
        <v>93</v>
      </c>
      <c r="N1317" t="s">
        <v>52</v>
      </c>
      <c r="O1317" t="s">
        <v>40</v>
      </c>
      <c r="P1317" t="s">
        <v>70</v>
      </c>
      <c r="Q1317" t="s">
        <v>1437</v>
      </c>
      <c r="R1317" t="s">
        <v>246</v>
      </c>
      <c r="S1317" t="s">
        <v>246</v>
      </c>
      <c r="T1317" t="s">
        <v>44</v>
      </c>
      <c r="U1317">
        <v>1</v>
      </c>
      <c r="V1317" t="s">
        <v>42</v>
      </c>
      <c r="W1317" t="s">
        <v>42</v>
      </c>
      <c r="X1317" t="s">
        <v>42</v>
      </c>
      <c r="Y1317" t="s">
        <v>42</v>
      </c>
      <c r="AB1317" t="s">
        <v>73</v>
      </c>
      <c r="AC1317" t="s">
        <v>74</v>
      </c>
      <c r="AD1317" t="s">
        <v>46</v>
      </c>
      <c r="AE1317">
        <v>2019</v>
      </c>
      <c r="AF1317" t="s">
        <v>47</v>
      </c>
      <c r="AG1317" t="s">
        <v>48</v>
      </c>
      <c r="AH1317" t="s">
        <v>49</v>
      </c>
      <c r="AI1317">
        <v>149</v>
      </c>
    </row>
    <row r="1318" spans="1:35" hidden="1" x14ac:dyDescent="0.25">
      <c r="A1318" t="s">
        <v>34</v>
      </c>
      <c r="B1318" t="s">
        <v>35</v>
      </c>
      <c r="E1318" t="s">
        <v>161</v>
      </c>
      <c r="F1318">
        <v>4523</v>
      </c>
      <c r="G1318" s="1">
        <v>44239</v>
      </c>
      <c r="H1318" s="1"/>
      <c r="I1318" s="1">
        <v>43808</v>
      </c>
      <c r="J1318" t="s">
        <v>93</v>
      </c>
      <c r="N1318" t="s">
        <v>52</v>
      </c>
      <c r="O1318" t="s">
        <v>40</v>
      </c>
      <c r="P1318" t="s">
        <v>70</v>
      </c>
      <c r="Q1318" t="s">
        <v>1437</v>
      </c>
      <c r="R1318" t="s">
        <v>246</v>
      </c>
      <c r="S1318" t="s">
        <v>246</v>
      </c>
      <c r="T1318" t="s">
        <v>44</v>
      </c>
      <c r="U1318">
        <v>1</v>
      </c>
      <c r="V1318" t="s">
        <v>42</v>
      </c>
      <c r="W1318" t="s">
        <v>42</v>
      </c>
      <c r="X1318" t="s">
        <v>42</v>
      </c>
      <c r="Y1318" t="s">
        <v>42</v>
      </c>
      <c r="AB1318" t="s">
        <v>73</v>
      </c>
      <c r="AC1318" t="s">
        <v>74</v>
      </c>
      <c r="AD1318" t="s">
        <v>46</v>
      </c>
      <c r="AE1318">
        <v>2019</v>
      </c>
      <c r="AF1318" t="s">
        <v>47</v>
      </c>
      <c r="AG1318" t="s">
        <v>48</v>
      </c>
      <c r="AH1318" t="s">
        <v>49</v>
      </c>
      <c r="AI1318">
        <v>431</v>
      </c>
    </row>
    <row r="1319" spans="1:35" hidden="1" x14ac:dyDescent="0.25">
      <c r="A1319" t="s">
        <v>34</v>
      </c>
      <c r="B1319" t="s">
        <v>35</v>
      </c>
      <c r="C1319" t="s">
        <v>379</v>
      </c>
      <c r="D1319">
        <v>19075084</v>
      </c>
      <c r="E1319" t="s">
        <v>380</v>
      </c>
      <c r="F1319">
        <v>16915</v>
      </c>
      <c r="G1319" s="7">
        <v>44236</v>
      </c>
      <c r="H1319" s="1"/>
      <c r="I1319" s="1">
        <v>43804</v>
      </c>
      <c r="J1319" t="s">
        <v>51</v>
      </c>
      <c r="N1319" t="s">
        <v>52</v>
      </c>
      <c r="O1319" t="s">
        <v>40</v>
      </c>
      <c r="P1319" t="s">
        <v>127</v>
      </c>
      <c r="Q1319" t="s">
        <v>1437</v>
      </c>
      <c r="R1319" t="s">
        <v>105</v>
      </c>
      <c r="S1319" t="s">
        <v>105</v>
      </c>
      <c r="T1319" t="s">
        <v>44</v>
      </c>
      <c r="U1319">
        <v>1</v>
      </c>
      <c r="V1319" t="s">
        <v>42</v>
      </c>
      <c r="W1319" t="s">
        <v>42</v>
      </c>
      <c r="X1319" t="s">
        <v>42</v>
      </c>
      <c r="Y1319" t="s">
        <v>42</v>
      </c>
      <c r="AB1319" t="s">
        <v>48</v>
      </c>
      <c r="AC1319" t="s">
        <v>58</v>
      </c>
      <c r="AD1319" t="s">
        <v>46</v>
      </c>
      <c r="AE1319">
        <v>2019</v>
      </c>
      <c r="AF1319" t="s">
        <v>47</v>
      </c>
      <c r="AG1319" t="s">
        <v>48</v>
      </c>
      <c r="AH1319" t="s">
        <v>49</v>
      </c>
      <c r="AI1319">
        <v>432</v>
      </c>
    </row>
    <row r="1320" spans="1:35" hidden="1" x14ac:dyDescent="0.25">
      <c r="A1320" t="s">
        <v>34</v>
      </c>
      <c r="B1320" t="s">
        <v>35</v>
      </c>
      <c r="C1320" t="s">
        <v>295</v>
      </c>
      <c r="D1320">
        <v>18095127</v>
      </c>
      <c r="E1320" t="s">
        <v>296</v>
      </c>
      <c r="F1320">
        <v>20368</v>
      </c>
      <c r="G1320" s="1">
        <v>44235</v>
      </c>
      <c r="H1320" s="1"/>
      <c r="I1320" s="1">
        <v>43721</v>
      </c>
      <c r="J1320" t="s">
        <v>940</v>
      </c>
      <c r="N1320" t="s">
        <v>39</v>
      </c>
      <c r="O1320" t="s">
        <v>40</v>
      </c>
      <c r="P1320" t="s">
        <v>41</v>
      </c>
      <c r="Q1320" t="s">
        <v>1437</v>
      </c>
      <c r="R1320" t="s">
        <v>142</v>
      </c>
      <c r="S1320" t="s">
        <v>142</v>
      </c>
      <c r="T1320" t="s">
        <v>44</v>
      </c>
      <c r="U1320">
        <v>1</v>
      </c>
      <c r="V1320" t="s">
        <v>42</v>
      </c>
      <c r="W1320" t="s">
        <v>42</v>
      </c>
      <c r="X1320" t="s">
        <v>42</v>
      </c>
      <c r="Y1320" t="s">
        <v>42</v>
      </c>
      <c r="AB1320" t="s">
        <v>73</v>
      </c>
      <c r="AC1320" t="s">
        <v>74</v>
      </c>
      <c r="AD1320" t="s">
        <v>46</v>
      </c>
      <c r="AE1320">
        <v>2019</v>
      </c>
      <c r="AF1320" t="s">
        <v>47</v>
      </c>
      <c r="AG1320" t="s">
        <v>48</v>
      </c>
      <c r="AH1320" t="s">
        <v>49</v>
      </c>
      <c r="AI1320">
        <v>514</v>
      </c>
    </row>
    <row r="1321" spans="1:35" hidden="1" x14ac:dyDescent="0.25">
      <c r="A1321" t="s">
        <v>34</v>
      </c>
      <c r="B1321" t="s">
        <v>35</v>
      </c>
      <c r="C1321" t="s">
        <v>872</v>
      </c>
      <c r="D1321">
        <v>18095075</v>
      </c>
      <c r="E1321" t="s">
        <v>873</v>
      </c>
      <c r="F1321">
        <v>5132</v>
      </c>
      <c r="G1321" s="1">
        <v>44233</v>
      </c>
      <c r="H1321" s="1"/>
      <c r="I1321" s="1">
        <v>44089</v>
      </c>
      <c r="J1321" t="s">
        <v>93</v>
      </c>
      <c r="N1321" t="s">
        <v>52</v>
      </c>
      <c r="O1321" t="s">
        <v>40</v>
      </c>
      <c r="P1321" t="s">
        <v>54</v>
      </c>
      <c r="Q1321" t="s">
        <v>1437</v>
      </c>
      <c r="R1321" t="s">
        <v>246</v>
      </c>
      <c r="S1321" t="s">
        <v>246</v>
      </c>
      <c r="T1321" t="s">
        <v>44</v>
      </c>
      <c r="U1321">
        <v>1</v>
      </c>
      <c r="V1321" t="s">
        <v>42</v>
      </c>
      <c r="W1321" t="s">
        <v>42</v>
      </c>
      <c r="X1321" t="s">
        <v>42</v>
      </c>
      <c r="Y1321" t="s">
        <v>42</v>
      </c>
      <c r="AA1321" t="s">
        <v>874</v>
      </c>
      <c r="AB1321" t="s">
        <v>73</v>
      </c>
      <c r="AC1321" t="s">
        <v>74</v>
      </c>
      <c r="AD1321" t="s">
        <v>46</v>
      </c>
      <c r="AE1321">
        <v>2019</v>
      </c>
      <c r="AF1321" t="s">
        <v>47</v>
      </c>
      <c r="AG1321" t="s">
        <v>48</v>
      </c>
      <c r="AH1321" t="s">
        <v>49</v>
      </c>
      <c r="AI1321">
        <v>144</v>
      </c>
    </row>
    <row r="1322" spans="1:35" hidden="1" x14ac:dyDescent="0.25">
      <c r="A1322" t="s">
        <v>34</v>
      </c>
      <c r="B1322" t="s">
        <v>35</v>
      </c>
      <c r="C1322" t="s">
        <v>872</v>
      </c>
      <c r="D1322">
        <v>18095075</v>
      </c>
      <c r="E1322" t="s">
        <v>873</v>
      </c>
      <c r="F1322">
        <v>2347</v>
      </c>
      <c r="G1322" s="1">
        <v>44160</v>
      </c>
      <c r="H1322" s="1"/>
      <c r="I1322" s="1">
        <v>44089</v>
      </c>
      <c r="J1322" t="s">
        <v>93</v>
      </c>
      <c r="N1322" t="s">
        <v>52</v>
      </c>
      <c r="O1322" t="s">
        <v>40</v>
      </c>
      <c r="P1322" t="s">
        <v>54</v>
      </c>
      <c r="Q1322" t="s">
        <v>1437</v>
      </c>
      <c r="R1322" t="s">
        <v>94</v>
      </c>
      <c r="S1322" t="s">
        <v>94</v>
      </c>
      <c r="T1322" t="s">
        <v>44</v>
      </c>
      <c r="U1322">
        <v>1</v>
      </c>
      <c r="V1322" t="s">
        <v>42</v>
      </c>
      <c r="W1322" t="s">
        <v>42</v>
      </c>
      <c r="X1322" t="s">
        <v>42</v>
      </c>
      <c r="Y1322" t="s">
        <v>42</v>
      </c>
      <c r="AB1322" t="s">
        <v>73</v>
      </c>
      <c r="AC1322" t="s">
        <v>74</v>
      </c>
      <c r="AD1322" t="s">
        <v>46</v>
      </c>
      <c r="AE1322">
        <v>2019</v>
      </c>
      <c r="AF1322" t="s">
        <v>47</v>
      </c>
      <c r="AG1322" t="s">
        <v>48</v>
      </c>
      <c r="AH1322" t="s">
        <v>49</v>
      </c>
      <c r="AI1322">
        <v>71</v>
      </c>
    </row>
    <row r="1323" spans="1:35" hidden="1" x14ac:dyDescent="0.25">
      <c r="A1323" t="s">
        <v>34</v>
      </c>
      <c r="B1323" t="s">
        <v>35</v>
      </c>
      <c r="C1323" t="s">
        <v>195</v>
      </c>
      <c r="D1323">
        <v>18095097</v>
      </c>
      <c r="E1323" t="s">
        <v>196</v>
      </c>
      <c r="F1323">
        <v>21064</v>
      </c>
      <c r="G1323" s="1">
        <v>44232</v>
      </c>
      <c r="H1323" s="1">
        <v>43721</v>
      </c>
      <c r="I1323" s="1">
        <v>43721</v>
      </c>
      <c r="J1323" t="s">
        <v>51</v>
      </c>
      <c r="N1323" t="s">
        <v>39</v>
      </c>
      <c r="O1323" t="s">
        <v>40</v>
      </c>
      <c r="Q1323" t="s">
        <v>1437</v>
      </c>
      <c r="R1323" t="s">
        <v>142</v>
      </c>
      <c r="S1323" t="s">
        <v>142</v>
      </c>
      <c r="T1323" t="s">
        <v>44</v>
      </c>
      <c r="U1323">
        <v>1</v>
      </c>
      <c r="V1323" t="s">
        <v>42</v>
      </c>
      <c r="W1323" t="s">
        <v>42</v>
      </c>
      <c r="X1323" t="s">
        <v>42</v>
      </c>
      <c r="Y1323" t="s">
        <v>42</v>
      </c>
      <c r="AB1323" t="s">
        <v>48</v>
      </c>
      <c r="AC1323" t="s">
        <v>58</v>
      </c>
      <c r="AD1323" t="s">
        <v>46</v>
      </c>
      <c r="AE1323">
        <v>2019</v>
      </c>
      <c r="AF1323" t="s">
        <v>47</v>
      </c>
      <c r="AG1323" t="s">
        <v>48</v>
      </c>
      <c r="AH1323" t="s">
        <v>49</v>
      </c>
      <c r="AI1323">
        <v>511</v>
      </c>
    </row>
    <row r="1324" spans="1:35" hidden="1" x14ac:dyDescent="0.25">
      <c r="A1324" t="s">
        <v>34</v>
      </c>
      <c r="B1324" t="s">
        <v>35</v>
      </c>
      <c r="C1324" t="s">
        <v>543</v>
      </c>
      <c r="D1324">
        <v>18095099</v>
      </c>
      <c r="E1324" t="s">
        <v>544</v>
      </c>
      <c r="F1324">
        <v>3557</v>
      </c>
      <c r="G1324" s="1">
        <v>44232</v>
      </c>
      <c r="H1324" s="1">
        <v>44130</v>
      </c>
      <c r="I1324" s="1">
        <v>43734</v>
      </c>
      <c r="J1324" t="s">
        <v>51</v>
      </c>
      <c r="N1324" t="s">
        <v>39</v>
      </c>
      <c r="O1324" t="s">
        <v>40</v>
      </c>
      <c r="Q1324" t="s">
        <v>1437</v>
      </c>
      <c r="R1324" t="s">
        <v>81</v>
      </c>
      <c r="S1324" t="s">
        <v>81</v>
      </c>
      <c r="T1324" t="s">
        <v>81</v>
      </c>
      <c r="U1324">
        <v>1</v>
      </c>
      <c r="V1324" t="s">
        <v>42</v>
      </c>
      <c r="W1324" t="s">
        <v>42</v>
      </c>
      <c r="X1324" t="s">
        <v>42</v>
      </c>
      <c r="Y1324" t="s">
        <v>42</v>
      </c>
      <c r="AB1324" t="s">
        <v>48</v>
      </c>
      <c r="AC1324" t="s">
        <v>58</v>
      </c>
      <c r="AD1324" t="s">
        <v>46</v>
      </c>
      <c r="AE1324">
        <v>2019</v>
      </c>
      <c r="AF1324" t="s">
        <v>47</v>
      </c>
      <c r="AG1324" t="s">
        <v>48</v>
      </c>
      <c r="AH1324" t="s">
        <v>49</v>
      </c>
      <c r="AI1324">
        <v>498</v>
      </c>
    </row>
    <row r="1325" spans="1:35" hidden="1" x14ac:dyDescent="0.25">
      <c r="A1325" t="s">
        <v>34</v>
      </c>
      <c r="B1325" t="s">
        <v>35</v>
      </c>
      <c r="C1325" t="s">
        <v>502</v>
      </c>
      <c r="D1325">
        <v>18095126</v>
      </c>
      <c r="E1325" t="s">
        <v>503</v>
      </c>
      <c r="F1325">
        <v>21384</v>
      </c>
      <c r="G1325" s="1">
        <v>44231</v>
      </c>
      <c r="H1325" s="1"/>
      <c r="I1325" s="1">
        <v>43721</v>
      </c>
      <c r="J1325" t="s">
        <v>51</v>
      </c>
      <c r="N1325" t="s">
        <v>39</v>
      </c>
      <c r="O1325" t="s">
        <v>40</v>
      </c>
      <c r="Q1325" t="s">
        <v>1437</v>
      </c>
      <c r="R1325" t="s">
        <v>81</v>
      </c>
      <c r="S1325" t="s">
        <v>81</v>
      </c>
      <c r="T1325" t="s">
        <v>81</v>
      </c>
      <c r="U1325">
        <v>1</v>
      </c>
      <c r="V1325" t="s">
        <v>42</v>
      </c>
      <c r="W1325" t="s">
        <v>42</v>
      </c>
      <c r="X1325" t="s">
        <v>42</v>
      </c>
      <c r="Y1325" t="s">
        <v>42</v>
      </c>
      <c r="AB1325" t="s">
        <v>48</v>
      </c>
      <c r="AC1325" t="s">
        <v>58</v>
      </c>
      <c r="AD1325" t="s">
        <v>46</v>
      </c>
      <c r="AE1325">
        <v>2019</v>
      </c>
      <c r="AF1325" t="s">
        <v>47</v>
      </c>
      <c r="AG1325" t="s">
        <v>48</v>
      </c>
      <c r="AH1325" t="s">
        <v>49</v>
      </c>
      <c r="AI1325">
        <v>510</v>
      </c>
    </row>
    <row r="1326" spans="1:35" hidden="1" x14ac:dyDescent="0.25">
      <c r="A1326" t="s">
        <v>34</v>
      </c>
      <c r="B1326" t="s">
        <v>35</v>
      </c>
      <c r="C1326" t="s">
        <v>123</v>
      </c>
      <c r="D1326">
        <v>19075060</v>
      </c>
      <c r="E1326" t="s">
        <v>124</v>
      </c>
      <c r="F1326">
        <v>19813</v>
      </c>
      <c r="G1326" s="1">
        <v>44231</v>
      </c>
      <c r="H1326" s="1"/>
      <c r="I1326" s="1">
        <v>43804</v>
      </c>
      <c r="J1326" t="s">
        <v>51</v>
      </c>
      <c r="N1326" t="s">
        <v>52</v>
      </c>
      <c r="O1326" t="s">
        <v>40</v>
      </c>
      <c r="P1326" t="s">
        <v>127</v>
      </c>
      <c r="Q1326" t="s">
        <v>1437</v>
      </c>
      <c r="R1326" t="s">
        <v>142</v>
      </c>
      <c r="S1326" t="s">
        <v>142</v>
      </c>
      <c r="T1326" t="s">
        <v>44</v>
      </c>
      <c r="U1326">
        <v>1</v>
      </c>
      <c r="V1326" t="s">
        <v>42</v>
      </c>
      <c r="W1326" t="s">
        <v>42</v>
      </c>
      <c r="X1326" t="s">
        <v>42</v>
      </c>
      <c r="Y1326" t="s">
        <v>42</v>
      </c>
      <c r="AB1326" t="s">
        <v>48</v>
      </c>
      <c r="AC1326" t="s">
        <v>58</v>
      </c>
      <c r="AD1326" t="s">
        <v>46</v>
      </c>
      <c r="AE1326">
        <v>2019</v>
      </c>
      <c r="AF1326" t="s">
        <v>47</v>
      </c>
      <c r="AG1326" t="s">
        <v>48</v>
      </c>
      <c r="AH1326" t="s">
        <v>49</v>
      </c>
      <c r="AI1326">
        <v>427</v>
      </c>
    </row>
    <row r="1327" spans="1:35" hidden="1" x14ac:dyDescent="0.25">
      <c r="A1327" t="s">
        <v>34</v>
      </c>
      <c r="B1327" t="s">
        <v>35</v>
      </c>
      <c r="C1327" t="s">
        <v>257</v>
      </c>
      <c r="D1327">
        <v>19075090</v>
      </c>
      <c r="E1327" t="s">
        <v>258</v>
      </c>
      <c r="F1327">
        <v>29584</v>
      </c>
      <c r="G1327" s="1">
        <v>44231</v>
      </c>
      <c r="H1327" s="1"/>
      <c r="I1327" s="1">
        <v>43816</v>
      </c>
      <c r="J1327" t="s">
        <v>516</v>
      </c>
      <c r="N1327" t="s">
        <v>52</v>
      </c>
      <c r="O1327" t="s">
        <v>40</v>
      </c>
      <c r="P1327" t="s">
        <v>259</v>
      </c>
      <c r="Q1327" t="s">
        <v>1437</v>
      </c>
      <c r="R1327" t="s">
        <v>233</v>
      </c>
      <c r="S1327" t="s">
        <v>233</v>
      </c>
      <c r="T1327" t="s">
        <v>44</v>
      </c>
      <c r="U1327">
        <v>1</v>
      </c>
      <c r="V1327" t="s">
        <v>42</v>
      </c>
      <c r="W1327" t="s">
        <v>42</v>
      </c>
      <c r="X1327" t="s">
        <v>42</v>
      </c>
      <c r="Y1327" t="s">
        <v>42</v>
      </c>
      <c r="AB1327" t="s">
        <v>48</v>
      </c>
      <c r="AC1327" t="s">
        <v>58</v>
      </c>
      <c r="AD1327" t="s">
        <v>46</v>
      </c>
      <c r="AE1327">
        <v>2019</v>
      </c>
      <c r="AF1327" t="s">
        <v>47</v>
      </c>
      <c r="AG1327" t="s">
        <v>48</v>
      </c>
      <c r="AH1327" t="s">
        <v>49</v>
      </c>
      <c r="AI1327">
        <v>415</v>
      </c>
    </row>
    <row r="1328" spans="1:35" hidden="1" x14ac:dyDescent="0.25">
      <c r="A1328" t="s">
        <v>34</v>
      </c>
      <c r="B1328" t="s">
        <v>35</v>
      </c>
      <c r="C1328" t="s">
        <v>249</v>
      </c>
      <c r="D1328">
        <v>18095128</v>
      </c>
      <c r="E1328" t="s">
        <v>250</v>
      </c>
      <c r="F1328">
        <v>23730</v>
      </c>
      <c r="G1328" s="1">
        <v>44230</v>
      </c>
      <c r="H1328" s="1"/>
      <c r="I1328" s="1">
        <v>43721</v>
      </c>
      <c r="J1328" t="s">
        <v>51</v>
      </c>
      <c r="N1328" t="s">
        <v>39</v>
      </c>
      <c r="O1328" t="s">
        <v>40</v>
      </c>
      <c r="Q1328" t="s">
        <v>1437</v>
      </c>
      <c r="R1328" t="s">
        <v>81</v>
      </c>
      <c r="S1328" t="s">
        <v>81</v>
      </c>
      <c r="T1328" t="s">
        <v>81</v>
      </c>
      <c r="U1328">
        <v>1</v>
      </c>
      <c r="V1328" t="s">
        <v>42</v>
      </c>
      <c r="W1328" t="s">
        <v>42</v>
      </c>
      <c r="X1328" t="s">
        <v>42</v>
      </c>
      <c r="Y1328" t="s">
        <v>42</v>
      </c>
      <c r="AB1328" t="s">
        <v>48</v>
      </c>
      <c r="AC1328" t="s">
        <v>58</v>
      </c>
      <c r="AD1328" t="s">
        <v>46</v>
      </c>
      <c r="AE1328">
        <v>2019</v>
      </c>
      <c r="AF1328" t="s">
        <v>47</v>
      </c>
      <c r="AG1328" t="s">
        <v>48</v>
      </c>
      <c r="AH1328" t="s">
        <v>49</v>
      </c>
      <c r="AI1328">
        <v>509</v>
      </c>
    </row>
    <row r="1329" spans="1:35" hidden="1" x14ac:dyDescent="0.25">
      <c r="A1329" t="s">
        <v>34</v>
      </c>
      <c r="B1329" t="s">
        <v>35</v>
      </c>
      <c r="C1329" t="s">
        <v>666</v>
      </c>
      <c r="D1329">
        <v>19075193</v>
      </c>
      <c r="E1329" t="s">
        <v>667</v>
      </c>
      <c r="F1329">
        <v>3699</v>
      </c>
      <c r="G1329" s="1">
        <v>44230</v>
      </c>
      <c r="H1329" s="1"/>
      <c r="I1329" s="1">
        <v>43899</v>
      </c>
      <c r="J1329" t="s">
        <v>93</v>
      </c>
      <c r="N1329" t="s">
        <v>52</v>
      </c>
      <c r="O1329" t="s">
        <v>53</v>
      </c>
      <c r="P1329" t="s">
        <v>1178</v>
      </c>
      <c r="Q1329" t="s">
        <v>1437</v>
      </c>
      <c r="R1329" t="s">
        <v>63</v>
      </c>
      <c r="S1329" t="s">
        <v>245</v>
      </c>
      <c r="T1329" t="s">
        <v>90</v>
      </c>
      <c r="U1329">
        <v>1</v>
      </c>
      <c r="V1329" t="s">
        <v>42</v>
      </c>
      <c r="W1329" t="s">
        <v>42</v>
      </c>
      <c r="X1329" t="s">
        <v>42</v>
      </c>
      <c r="Y1329" t="s">
        <v>42</v>
      </c>
      <c r="AA1329" t="s">
        <v>1179</v>
      </c>
      <c r="AB1329" t="s">
        <v>73</v>
      </c>
      <c r="AC1329" t="s">
        <v>74</v>
      </c>
      <c r="AD1329" t="s">
        <v>46</v>
      </c>
      <c r="AE1329">
        <v>2019</v>
      </c>
      <c r="AF1329" t="s">
        <v>47</v>
      </c>
      <c r="AG1329" t="s">
        <v>48</v>
      </c>
      <c r="AH1329" t="s">
        <v>49</v>
      </c>
      <c r="AI1329">
        <v>331</v>
      </c>
    </row>
    <row r="1330" spans="1:35" hidden="1" x14ac:dyDescent="0.25">
      <c r="A1330" t="s">
        <v>34</v>
      </c>
      <c r="B1330" t="s">
        <v>35</v>
      </c>
      <c r="C1330" t="s">
        <v>442</v>
      </c>
      <c r="D1330">
        <v>18095132</v>
      </c>
      <c r="E1330" t="s">
        <v>443</v>
      </c>
      <c r="F1330">
        <v>20376</v>
      </c>
      <c r="G1330" s="1">
        <v>44228</v>
      </c>
      <c r="H1330" s="1"/>
      <c r="I1330" s="1">
        <v>43721</v>
      </c>
      <c r="J1330" t="s">
        <v>51</v>
      </c>
      <c r="N1330" t="s">
        <v>39</v>
      </c>
      <c r="O1330" t="s">
        <v>40</v>
      </c>
      <c r="P1330" t="s">
        <v>41</v>
      </c>
      <c r="Q1330" t="s">
        <v>1437</v>
      </c>
      <c r="R1330" t="s">
        <v>63</v>
      </c>
      <c r="S1330" t="s">
        <v>343</v>
      </c>
      <c r="T1330" t="s">
        <v>344</v>
      </c>
      <c r="U1330">
        <v>1</v>
      </c>
      <c r="V1330" t="s">
        <v>42</v>
      </c>
      <c r="W1330" t="s">
        <v>42</v>
      </c>
      <c r="X1330" t="s">
        <v>42</v>
      </c>
      <c r="Y1330" t="s">
        <v>42</v>
      </c>
      <c r="AB1330" t="s">
        <v>48</v>
      </c>
      <c r="AC1330" t="s">
        <v>58</v>
      </c>
      <c r="AD1330" t="s">
        <v>46</v>
      </c>
      <c r="AE1330">
        <v>2019</v>
      </c>
      <c r="AF1330" t="s">
        <v>47</v>
      </c>
      <c r="AG1330" t="s">
        <v>48</v>
      </c>
      <c r="AH1330" t="s">
        <v>49</v>
      </c>
      <c r="AI1330">
        <v>507</v>
      </c>
    </row>
    <row r="1331" spans="1:35" hidden="1" x14ac:dyDescent="0.25">
      <c r="A1331" t="s">
        <v>34</v>
      </c>
      <c r="B1331" t="s">
        <v>35</v>
      </c>
      <c r="C1331" t="s">
        <v>442</v>
      </c>
      <c r="D1331">
        <v>18095132</v>
      </c>
      <c r="E1331" t="s">
        <v>443</v>
      </c>
      <c r="F1331">
        <v>20376</v>
      </c>
      <c r="G1331" s="1">
        <v>44228</v>
      </c>
      <c r="H1331" s="1"/>
      <c r="I1331" s="1">
        <v>43721</v>
      </c>
      <c r="J1331" t="s">
        <v>51</v>
      </c>
      <c r="N1331" t="s">
        <v>39</v>
      </c>
      <c r="O1331" t="s">
        <v>40</v>
      </c>
      <c r="P1331" t="s">
        <v>41</v>
      </c>
      <c r="Q1331" t="s">
        <v>1437</v>
      </c>
      <c r="R1331" t="s">
        <v>142</v>
      </c>
      <c r="S1331" t="s">
        <v>142</v>
      </c>
      <c r="T1331" t="s">
        <v>44</v>
      </c>
      <c r="U1331">
        <v>1</v>
      </c>
      <c r="V1331" t="s">
        <v>42</v>
      </c>
      <c r="W1331" t="s">
        <v>42</v>
      </c>
      <c r="X1331" t="s">
        <v>42</v>
      </c>
      <c r="Y1331" t="s">
        <v>42</v>
      </c>
      <c r="AB1331" t="s">
        <v>48</v>
      </c>
      <c r="AC1331" t="s">
        <v>58</v>
      </c>
      <c r="AD1331" t="s">
        <v>46</v>
      </c>
      <c r="AE1331">
        <v>2019</v>
      </c>
      <c r="AF1331" t="s">
        <v>47</v>
      </c>
      <c r="AG1331" t="s">
        <v>48</v>
      </c>
      <c r="AH1331" t="s">
        <v>49</v>
      </c>
      <c r="AI1331">
        <v>507</v>
      </c>
    </row>
    <row r="1332" spans="1:35" hidden="1" x14ac:dyDescent="0.25">
      <c r="A1332" t="s">
        <v>34</v>
      </c>
      <c r="B1332" t="s">
        <v>35</v>
      </c>
      <c r="C1332" t="s">
        <v>345</v>
      </c>
      <c r="D1332">
        <v>18095085</v>
      </c>
      <c r="E1332" t="s">
        <v>346</v>
      </c>
      <c r="F1332">
        <v>20693</v>
      </c>
      <c r="G1332" s="1">
        <v>44228</v>
      </c>
      <c r="H1332" s="1"/>
      <c r="I1332" s="1">
        <v>43818</v>
      </c>
      <c r="J1332" t="s">
        <v>93</v>
      </c>
      <c r="N1332" t="s">
        <v>52</v>
      </c>
      <c r="O1332" t="s">
        <v>53</v>
      </c>
      <c r="P1332" t="s">
        <v>236</v>
      </c>
      <c r="Q1332" t="s">
        <v>1436</v>
      </c>
      <c r="R1332" t="s">
        <v>63</v>
      </c>
      <c r="S1332" t="s">
        <v>245</v>
      </c>
      <c r="T1332" t="s">
        <v>67</v>
      </c>
      <c r="U1332">
        <v>1</v>
      </c>
      <c r="V1332" t="s">
        <v>42</v>
      </c>
      <c r="W1332" t="s">
        <v>42</v>
      </c>
      <c r="X1332" t="s">
        <v>42</v>
      </c>
      <c r="Y1332" t="s">
        <v>42</v>
      </c>
      <c r="AB1332" t="s">
        <v>73</v>
      </c>
      <c r="AC1332" t="s">
        <v>74</v>
      </c>
      <c r="AD1332" t="s">
        <v>46</v>
      </c>
      <c r="AE1332">
        <v>2019</v>
      </c>
      <c r="AF1332" t="s">
        <v>47</v>
      </c>
      <c r="AG1332" t="s">
        <v>48</v>
      </c>
      <c r="AH1332" t="s">
        <v>49</v>
      </c>
      <c r="AI1332">
        <v>410</v>
      </c>
    </row>
    <row r="1333" spans="1:35" hidden="1" x14ac:dyDescent="0.25">
      <c r="A1333" t="s">
        <v>34</v>
      </c>
      <c r="B1333" t="s">
        <v>35</v>
      </c>
      <c r="C1333" t="s">
        <v>345</v>
      </c>
      <c r="D1333">
        <v>18095085</v>
      </c>
      <c r="E1333" t="s">
        <v>346</v>
      </c>
      <c r="F1333">
        <v>20693</v>
      </c>
      <c r="G1333" s="1">
        <v>44228</v>
      </c>
      <c r="H1333" s="1"/>
      <c r="I1333" s="1">
        <v>43818</v>
      </c>
      <c r="J1333" t="s">
        <v>93</v>
      </c>
      <c r="N1333" t="s">
        <v>52</v>
      </c>
      <c r="O1333" t="s">
        <v>53</v>
      </c>
      <c r="P1333" t="s">
        <v>236</v>
      </c>
      <c r="Q1333" t="s">
        <v>1436</v>
      </c>
      <c r="R1333" t="s">
        <v>63</v>
      </c>
      <c r="S1333" t="s">
        <v>121</v>
      </c>
      <c r="T1333" t="s">
        <v>146</v>
      </c>
      <c r="U1333">
        <v>1</v>
      </c>
      <c r="V1333" t="s">
        <v>42</v>
      </c>
      <c r="W1333" t="s">
        <v>42</v>
      </c>
      <c r="X1333" t="s">
        <v>42</v>
      </c>
      <c r="Y1333" t="s">
        <v>42</v>
      </c>
      <c r="AA1333" t="s">
        <v>113</v>
      </c>
      <c r="AB1333" t="s">
        <v>73</v>
      </c>
      <c r="AC1333" t="s">
        <v>74</v>
      </c>
      <c r="AD1333" t="s">
        <v>46</v>
      </c>
      <c r="AE1333">
        <v>2019</v>
      </c>
      <c r="AF1333" t="s">
        <v>47</v>
      </c>
      <c r="AG1333" t="s">
        <v>48</v>
      </c>
      <c r="AH1333" t="s">
        <v>49</v>
      </c>
      <c r="AI1333">
        <v>410</v>
      </c>
    </row>
    <row r="1334" spans="1:35" hidden="1" x14ac:dyDescent="0.25">
      <c r="A1334" t="s">
        <v>34</v>
      </c>
      <c r="B1334" t="s">
        <v>35</v>
      </c>
      <c r="E1334" t="s">
        <v>766</v>
      </c>
      <c r="F1334">
        <v>9924</v>
      </c>
      <c r="G1334" s="1">
        <v>44526</v>
      </c>
      <c r="H1334" s="1"/>
      <c r="I1334" s="1">
        <v>43808</v>
      </c>
      <c r="J1334" t="s">
        <v>69</v>
      </c>
      <c r="N1334" t="s">
        <v>52</v>
      </c>
      <c r="O1334" t="s">
        <v>40</v>
      </c>
      <c r="P1334" t="s">
        <v>54</v>
      </c>
      <c r="Q1334" t="s">
        <v>1437</v>
      </c>
      <c r="R1334" t="s">
        <v>172</v>
      </c>
      <c r="S1334" t="s">
        <v>172</v>
      </c>
      <c r="T1334" t="s">
        <v>44</v>
      </c>
      <c r="U1334">
        <v>1</v>
      </c>
      <c r="V1334" t="s">
        <v>42</v>
      </c>
      <c r="W1334" t="s">
        <v>42</v>
      </c>
      <c r="X1334" t="s">
        <v>42</v>
      </c>
      <c r="Y1334" t="s">
        <v>42</v>
      </c>
      <c r="AB1334" t="s">
        <v>73</v>
      </c>
      <c r="AC1334" t="s">
        <v>74</v>
      </c>
      <c r="AD1334" t="s">
        <v>46</v>
      </c>
      <c r="AE1334">
        <v>2019</v>
      </c>
      <c r="AF1334" t="s">
        <v>47</v>
      </c>
      <c r="AG1334" t="s">
        <v>48</v>
      </c>
      <c r="AH1334" t="s">
        <v>49</v>
      </c>
      <c r="AI1334">
        <v>718</v>
      </c>
    </row>
    <row r="1335" spans="1:35" hidden="1" x14ac:dyDescent="0.25">
      <c r="A1335" t="s">
        <v>34</v>
      </c>
      <c r="B1335" t="s">
        <v>35</v>
      </c>
      <c r="C1335" t="s">
        <v>123</v>
      </c>
      <c r="D1335">
        <v>19075060</v>
      </c>
      <c r="E1335" t="s">
        <v>124</v>
      </c>
      <c r="F1335">
        <v>19813</v>
      </c>
      <c r="G1335" s="1">
        <v>44224</v>
      </c>
      <c r="H1335" s="1"/>
      <c r="I1335" s="1">
        <v>43804</v>
      </c>
      <c r="J1335" t="s">
        <v>51</v>
      </c>
      <c r="N1335" t="s">
        <v>52</v>
      </c>
      <c r="O1335" t="s">
        <v>40</v>
      </c>
      <c r="P1335" t="s">
        <v>127</v>
      </c>
      <c r="Q1335" t="s">
        <v>1437</v>
      </c>
      <c r="R1335" t="s">
        <v>63</v>
      </c>
      <c r="S1335" t="s">
        <v>368</v>
      </c>
      <c r="T1335" t="s">
        <v>64</v>
      </c>
      <c r="U1335">
        <v>1</v>
      </c>
      <c r="V1335" t="s">
        <v>49</v>
      </c>
      <c r="W1335" t="s">
        <v>42</v>
      </c>
      <c r="X1335" t="s">
        <v>49</v>
      </c>
      <c r="Y1335" t="s">
        <v>42</v>
      </c>
      <c r="Z1335" t="s">
        <v>83</v>
      </c>
      <c r="AA1335" t="s">
        <v>254</v>
      </c>
      <c r="AB1335" t="s">
        <v>48</v>
      </c>
      <c r="AC1335" t="s">
        <v>58</v>
      </c>
      <c r="AD1335" t="s">
        <v>46</v>
      </c>
      <c r="AE1335">
        <v>2019</v>
      </c>
      <c r="AF1335" t="s">
        <v>47</v>
      </c>
      <c r="AG1335" t="s">
        <v>48</v>
      </c>
      <c r="AH1335" t="s">
        <v>49</v>
      </c>
      <c r="AI1335">
        <v>420</v>
      </c>
    </row>
    <row r="1336" spans="1:35" hidden="1" x14ac:dyDescent="0.25">
      <c r="A1336" t="s">
        <v>34</v>
      </c>
      <c r="B1336" t="s">
        <v>35</v>
      </c>
      <c r="C1336" t="s">
        <v>249</v>
      </c>
      <c r="D1336">
        <v>18095128</v>
      </c>
      <c r="E1336" t="s">
        <v>250</v>
      </c>
      <c r="F1336">
        <v>35724</v>
      </c>
      <c r="G1336" s="1">
        <v>44445</v>
      </c>
      <c r="H1336" s="1"/>
      <c r="I1336" s="1">
        <v>43721</v>
      </c>
      <c r="J1336" t="s">
        <v>51</v>
      </c>
      <c r="N1336" t="s">
        <v>39</v>
      </c>
      <c r="O1336" t="s">
        <v>40</v>
      </c>
      <c r="P1336" t="s">
        <v>41</v>
      </c>
      <c r="Q1336" t="s">
        <v>1437</v>
      </c>
      <c r="R1336" t="s">
        <v>63</v>
      </c>
      <c r="S1336" t="s">
        <v>833</v>
      </c>
      <c r="T1336" t="s">
        <v>64</v>
      </c>
      <c r="U1336">
        <v>1</v>
      </c>
      <c r="V1336" t="s">
        <v>49</v>
      </c>
      <c r="W1336" t="s">
        <v>49</v>
      </c>
      <c r="X1336" t="s">
        <v>42</v>
      </c>
      <c r="Y1336" t="s">
        <v>42</v>
      </c>
      <c r="Z1336" t="s">
        <v>65</v>
      </c>
      <c r="AB1336" t="s">
        <v>48</v>
      </c>
      <c r="AC1336" t="s">
        <v>58</v>
      </c>
      <c r="AD1336" t="s">
        <v>46</v>
      </c>
      <c r="AE1336">
        <v>2019</v>
      </c>
      <c r="AF1336" t="s">
        <v>47</v>
      </c>
      <c r="AG1336" t="s">
        <v>48</v>
      </c>
      <c r="AH1336" t="s">
        <v>49</v>
      </c>
      <c r="AI1336">
        <v>724</v>
      </c>
    </row>
    <row r="1337" spans="1:35" hidden="1" x14ac:dyDescent="0.25">
      <c r="A1337" t="s">
        <v>34</v>
      </c>
      <c r="B1337" t="s">
        <v>35</v>
      </c>
      <c r="C1337" t="s">
        <v>123</v>
      </c>
      <c r="D1337">
        <v>19075060</v>
      </c>
      <c r="E1337" t="s">
        <v>124</v>
      </c>
      <c r="F1337">
        <v>19813</v>
      </c>
      <c r="G1337" s="1">
        <v>44224</v>
      </c>
      <c r="H1337" s="1"/>
      <c r="I1337" s="1">
        <v>43804</v>
      </c>
      <c r="J1337" t="s">
        <v>51</v>
      </c>
      <c r="N1337" t="s">
        <v>52</v>
      </c>
      <c r="O1337" t="s">
        <v>40</v>
      </c>
      <c r="P1337" t="s">
        <v>127</v>
      </c>
      <c r="Q1337" t="s">
        <v>1437</v>
      </c>
      <c r="R1337" t="s">
        <v>63</v>
      </c>
      <c r="S1337" t="s">
        <v>1183</v>
      </c>
      <c r="T1337" t="s">
        <v>260</v>
      </c>
      <c r="U1337">
        <v>1</v>
      </c>
      <c r="V1337" t="s">
        <v>42</v>
      </c>
      <c r="W1337" t="s">
        <v>42</v>
      </c>
      <c r="X1337" t="s">
        <v>42</v>
      </c>
      <c r="Y1337" t="s">
        <v>42</v>
      </c>
      <c r="AB1337" t="s">
        <v>48</v>
      </c>
      <c r="AC1337" t="s">
        <v>58</v>
      </c>
      <c r="AD1337" t="s">
        <v>46</v>
      </c>
      <c r="AE1337">
        <v>2019</v>
      </c>
      <c r="AF1337" t="s">
        <v>47</v>
      </c>
      <c r="AG1337" t="s">
        <v>48</v>
      </c>
      <c r="AH1337" t="s">
        <v>49</v>
      </c>
      <c r="AI1337">
        <v>420</v>
      </c>
    </row>
    <row r="1338" spans="1:35" hidden="1" x14ac:dyDescent="0.25">
      <c r="A1338" t="s">
        <v>34</v>
      </c>
      <c r="B1338" t="s">
        <v>35</v>
      </c>
      <c r="C1338" t="s">
        <v>566</v>
      </c>
      <c r="D1338">
        <v>19075215</v>
      </c>
      <c r="E1338" t="s">
        <v>567</v>
      </c>
      <c r="F1338">
        <v>30241</v>
      </c>
      <c r="G1338" s="1">
        <v>44224</v>
      </c>
      <c r="H1338" s="1"/>
      <c r="I1338" s="1">
        <v>43816</v>
      </c>
      <c r="J1338" t="s">
        <v>51</v>
      </c>
      <c r="N1338" t="s">
        <v>52</v>
      </c>
      <c r="O1338" t="s">
        <v>40</v>
      </c>
      <c r="P1338" t="s">
        <v>259</v>
      </c>
      <c r="Q1338" t="s">
        <v>1437</v>
      </c>
      <c r="R1338" t="s">
        <v>233</v>
      </c>
      <c r="S1338" t="s">
        <v>233</v>
      </c>
      <c r="T1338" t="s">
        <v>44</v>
      </c>
      <c r="U1338">
        <v>1</v>
      </c>
      <c r="V1338" t="s">
        <v>42</v>
      </c>
      <c r="W1338" t="s">
        <v>42</v>
      </c>
      <c r="X1338" t="s">
        <v>42</v>
      </c>
      <c r="Y1338" t="s">
        <v>42</v>
      </c>
      <c r="AB1338" t="s">
        <v>48</v>
      </c>
      <c r="AC1338" t="s">
        <v>58</v>
      </c>
      <c r="AD1338" t="s">
        <v>46</v>
      </c>
      <c r="AE1338">
        <v>2019</v>
      </c>
      <c r="AF1338" t="s">
        <v>47</v>
      </c>
      <c r="AG1338" t="s">
        <v>48</v>
      </c>
      <c r="AH1338" t="s">
        <v>49</v>
      </c>
      <c r="AI1338">
        <v>408</v>
      </c>
    </row>
    <row r="1339" spans="1:35" hidden="1" x14ac:dyDescent="0.25">
      <c r="A1339" t="s">
        <v>34</v>
      </c>
      <c r="B1339" t="s">
        <v>35</v>
      </c>
      <c r="C1339" t="s">
        <v>118</v>
      </c>
      <c r="D1339">
        <v>18095066</v>
      </c>
      <c r="E1339" t="s">
        <v>119</v>
      </c>
      <c r="F1339">
        <v>11419</v>
      </c>
      <c r="G1339" s="1">
        <v>44335</v>
      </c>
      <c r="H1339" s="1"/>
      <c r="I1339" s="1">
        <v>43992</v>
      </c>
      <c r="J1339" t="s">
        <v>51</v>
      </c>
      <c r="N1339" t="s">
        <v>52</v>
      </c>
      <c r="O1339" t="s">
        <v>53</v>
      </c>
      <c r="P1339" t="s">
        <v>133</v>
      </c>
      <c r="Q1339" t="s">
        <v>1437</v>
      </c>
      <c r="R1339" t="s">
        <v>63</v>
      </c>
      <c r="S1339" t="s">
        <v>1184</v>
      </c>
      <c r="T1339" t="s">
        <v>67</v>
      </c>
      <c r="U1339">
        <v>1</v>
      </c>
      <c r="V1339" t="s">
        <v>42</v>
      </c>
      <c r="W1339" t="s">
        <v>42</v>
      </c>
      <c r="X1339" t="s">
        <v>42</v>
      </c>
      <c r="Y1339" t="s">
        <v>42</v>
      </c>
      <c r="AB1339" t="s">
        <v>48</v>
      </c>
      <c r="AC1339" t="s">
        <v>58</v>
      </c>
      <c r="AD1339" t="s">
        <v>46</v>
      </c>
      <c r="AE1339">
        <v>2019</v>
      </c>
      <c r="AF1339" t="s">
        <v>47</v>
      </c>
      <c r="AG1339" t="s">
        <v>48</v>
      </c>
      <c r="AH1339" t="s">
        <v>49</v>
      </c>
      <c r="AI1339">
        <v>343</v>
      </c>
    </row>
    <row r="1340" spans="1:35" hidden="1" x14ac:dyDescent="0.25">
      <c r="A1340" t="s">
        <v>34</v>
      </c>
      <c r="B1340" t="s">
        <v>35</v>
      </c>
      <c r="C1340" t="s">
        <v>379</v>
      </c>
      <c r="D1340">
        <v>19075084</v>
      </c>
      <c r="E1340" s="3" t="s">
        <v>380</v>
      </c>
      <c r="F1340" s="3"/>
      <c r="G1340" s="8">
        <v>44293</v>
      </c>
      <c r="H1340" s="4"/>
      <c r="I1340" s="4">
        <v>43804</v>
      </c>
      <c r="J1340" s="3" t="s">
        <v>51</v>
      </c>
      <c r="K1340" s="5"/>
      <c r="N1340" s="3" t="s">
        <v>52</v>
      </c>
      <c r="O1340" s="3" t="s">
        <v>53</v>
      </c>
      <c r="P1340" s="3" t="s">
        <v>127</v>
      </c>
      <c r="Q1340" t="s">
        <v>1437</v>
      </c>
      <c r="R1340" s="3" t="s">
        <v>63</v>
      </c>
      <c r="S1340" s="3" t="s">
        <v>479</v>
      </c>
      <c r="T1340" s="3" t="s">
        <v>64</v>
      </c>
      <c r="U1340" s="3">
        <v>1</v>
      </c>
      <c r="V1340" s="3" t="s">
        <v>49</v>
      </c>
      <c r="W1340" t="s">
        <v>42</v>
      </c>
      <c r="X1340" t="s">
        <v>49</v>
      </c>
      <c r="Y1340" t="s">
        <v>42</v>
      </c>
      <c r="Z1340" s="3" t="s">
        <v>83</v>
      </c>
      <c r="AB1340" s="3" t="s">
        <v>48</v>
      </c>
      <c r="AC1340" s="3" t="s">
        <v>58</v>
      </c>
      <c r="AD1340" t="s">
        <v>46</v>
      </c>
      <c r="AE1340" s="3">
        <v>2019</v>
      </c>
      <c r="AF1340" t="s">
        <v>47</v>
      </c>
      <c r="AG1340" t="s">
        <v>48</v>
      </c>
      <c r="AH1340" s="3" t="s">
        <v>49</v>
      </c>
      <c r="AI1340" s="3">
        <v>489</v>
      </c>
    </row>
    <row r="1341" spans="1:35" hidden="1" x14ac:dyDescent="0.25">
      <c r="A1341" t="s">
        <v>34</v>
      </c>
      <c r="B1341" t="s">
        <v>35</v>
      </c>
      <c r="E1341" t="s">
        <v>766</v>
      </c>
      <c r="F1341">
        <v>4809</v>
      </c>
      <c r="G1341" s="1">
        <v>44309</v>
      </c>
      <c r="H1341" s="1"/>
      <c r="I1341" s="1">
        <v>43808</v>
      </c>
      <c r="J1341" t="s">
        <v>93</v>
      </c>
      <c r="N1341" t="s">
        <v>52</v>
      </c>
      <c r="O1341" t="s">
        <v>40</v>
      </c>
      <c r="P1341" t="s">
        <v>54</v>
      </c>
      <c r="Q1341" t="s">
        <v>1437</v>
      </c>
      <c r="R1341" t="s">
        <v>246</v>
      </c>
      <c r="S1341" t="s">
        <v>246</v>
      </c>
      <c r="T1341" t="s">
        <v>44</v>
      </c>
      <c r="U1341">
        <v>1</v>
      </c>
      <c r="V1341" t="s">
        <v>42</v>
      </c>
      <c r="W1341" t="s">
        <v>42</v>
      </c>
      <c r="X1341" t="s">
        <v>42</v>
      </c>
      <c r="Y1341" t="s">
        <v>42</v>
      </c>
      <c r="AB1341" t="s">
        <v>73</v>
      </c>
      <c r="AC1341" t="s">
        <v>74</v>
      </c>
      <c r="AD1341" t="s">
        <v>46</v>
      </c>
      <c r="AE1341">
        <v>2019</v>
      </c>
      <c r="AF1341" t="s">
        <v>47</v>
      </c>
      <c r="AG1341" t="s">
        <v>48</v>
      </c>
      <c r="AH1341" t="s">
        <v>49</v>
      </c>
      <c r="AI1341">
        <v>501</v>
      </c>
    </row>
    <row r="1342" spans="1:35" hidden="1" x14ac:dyDescent="0.25">
      <c r="A1342" t="s">
        <v>34</v>
      </c>
      <c r="B1342" t="s">
        <v>35</v>
      </c>
      <c r="C1342" t="s">
        <v>770</v>
      </c>
      <c r="D1342">
        <v>18095044</v>
      </c>
      <c r="E1342" t="s">
        <v>771</v>
      </c>
      <c r="F1342">
        <v>14855</v>
      </c>
      <c r="G1342" s="1">
        <v>44525</v>
      </c>
      <c r="H1342" s="1">
        <v>43815</v>
      </c>
      <c r="I1342" s="1">
        <v>44089</v>
      </c>
      <c r="J1342" t="s">
        <v>69</v>
      </c>
      <c r="N1342" t="s">
        <v>52</v>
      </c>
      <c r="O1342" t="s">
        <v>40</v>
      </c>
      <c r="P1342" t="s">
        <v>54</v>
      </c>
      <c r="Q1342" t="s">
        <v>1437</v>
      </c>
      <c r="R1342" t="s">
        <v>105</v>
      </c>
      <c r="S1342" t="s">
        <v>105</v>
      </c>
      <c r="T1342" t="s">
        <v>44</v>
      </c>
      <c r="U1342">
        <v>1</v>
      </c>
      <c r="V1342" t="s">
        <v>42</v>
      </c>
      <c r="W1342" t="s">
        <v>42</v>
      </c>
      <c r="X1342" t="s">
        <v>42</v>
      </c>
      <c r="Y1342" t="s">
        <v>42</v>
      </c>
      <c r="AA1342" t="s">
        <v>113</v>
      </c>
      <c r="AB1342" t="s">
        <v>73</v>
      </c>
      <c r="AC1342" t="s">
        <v>74</v>
      </c>
      <c r="AD1342" t="s">
        <v>46</v>
      </c>
      <c r="AE1342">
        <v>2019</v>
      </c>
      <c r="AF1342" t="s">
        <v>47</v>
      </c>
      <c r="AG1342" t="s">
        <v>48</v>
      </c>
      <c r="AH1342" t="s">
        <v>49</v>
      </c>
      <c r="AI1342">
        <v>436</v>
      </c>
    </row>
    <row r="1343" spans="1:35" hidden="1" x14ac:dyDescent="0.25">
      <c r="A1343" t="s">
        <v>34</v>
      </c>
      <c r="B1343" t="s">
        <v>35</v>
      </c>
      <c r="C1343" t="s">
        <v>770</v>
      </c>
      <c r="D1343">
        <v>18095044</v>
      </c>
      <c r="E1343" t="s">
        <v>771</v>
      </c>
      <c r="F1343">
        <v>13756</v>
      </c>
      <c r="G1343" s="1">
        <v>44492</v>
      </c>
      <c r="H1343" s="1">
        <v>43815</v>
      </c>
      <c r="I1343" s="1">
        <v>44089</v>
      </c>
      <c r="J1343" t="s">
        <v>93</v>
      </c>
      <c r="N1343" t="s">
        <v>52</v>
      </c>
      <c r="O1343" t="s">
        <v>53</v>
      </c>
      <c r="P1343" t="s">
        <v>54</v>
      </c>
      <c r="Q1343" t="s">
        <v>1437</v>
      </c>
      <c r="R1343" t="s">
        <v>63</v>
      </c>
      <c r="S1343" t="s">
        <v>863</v>
      </c>
      <c r="T1343" t="s">
        <v>64</v>
      </c>
      <c r="U1343">
        <v>1</v>
      </c>
      <c r="V1343" t="s">
        <v>49</v>
      </c>
      <c r="W1343" t="s">
        <v>42</v>
      </c>
      <c r="X1343" t="s">
        <v>49</v>
      </c>
      <c r="Y1343" t="s">
        <v>42</v>
      </c>
      <c r="Z1343" t="s">
        <v>83</v>
      </c>
      <c r="AA1343" t="s">
        <v>113</v>
      </c>
      <c r="AB1343" t="s">
        <v>73</v>
      </c>
      <c r="AC1343" t="s">
        <v>74</v>
      </c>
      <c r="AD1343" t="s">
        <v>46</v>
      </c>
      <c r="AE1343">
        <v>2019</v>
      </c>
      <c r="AF1343" t="s">
        <v>47</v>
      </c>
      <c r="AG1343" t="s">
        <v>48</v>
      </c>
      <c r="AH1343" t="s">
        <v>49</v>
      </c>
      <c r="AI1343">
        <v>403</v>
      </c>
    </row>
    <row r="1344" spans="1:35" hidden="1" x14ac:dyDescent="0.25">
      <c r="A1344" t="s">
        <v>34</v>
      </c>
      <c r="B1344" t="s">
        <v>35</v>
      </c>
      <c r="C1344" t="s">
        <v>387</v>
      </c>
      <c r="D1344">
        <v>19075287</v>
      </c>
      <c r="E1344" t="s">
        <v>388</v>
      </c>
      <c r="F1344">
        <v>1677</v>
      </c>
      <c r="G1344" s="1">
        <v>44222</v>
      </c>
      <c r="H1344" s="1">
        <v>43815</v>
      </c>
      <c r="I1344" s="1">
        <v>44179</v>
      </c>
      <c r="J1344" t="s">
        <v>51</v>
      </c>
      <c r="K1344" s="2" t="s">
        <v>710</v>
      </c>
      <c r="L1344" t="s">
        <v>711</v>
      </c>
      <c r="M1344">
        <v>1</v>
      </c>
      <c r="N1344" t="s">
        <v>52</v>
      </c>
      <c r="O1344" t="s">
        <v>53</v>
      </c>
      <c r="P1344" t="s">
        <v>391</v>
      </c>
      <c r="Q1344" t="s">
        <v>1436</v>
      </c>
      <c r="R1344" t="s">
        <v>63</v>
      </c>
      <c r="S1344" t="s">
        <v>711</v>
      </c>
      <c r="T1344" t="s">
        <v>64</v>
      </c>
      <c r="U1344">
        <v>1</v>
      </c>
      <c r="V1344" t="s">
        <v>49</v>
      </c>
      <c r="W1344" t="s">
        <v>49</v>
      </c>
      <c r="X1344" t="s">
        <v>42</v>
      </c>
      <c r="Y1344" t="s">
        <v>42</v>
      </c>
      <c r="Z1344" t="s">
        <v>65</v>
      </c>
      <c r="AB1344" t="s">
        <v>48</v>
      </c>
      <c r="AC1344" t="s">
        <v>58</v>
      </c>
      <c r="AD1344" t="s">
        <v>46</v>
      </c>
      <c r="AE1344">
        <v>2019</v>
      </c>
      <c r="AF1344" t="s">
        <v>47</v>
      </c>
      <c r="AG1344" t="s">
        <v>48</v>
      </c>
      <c r="AH1344" t="s">
        <v>49</v>
      </c>
      <c r="AI1344">
        <v>43</v>
      </c>
    </row>
    <row r="1345" spans="1:35" hidden="1" x14ac:dyDescent="0.25">
      <c r="A1345" t="s">
        <v>34</v>
      </c>
      <c r="B1345" t="s">
        <v>35</v>
      </c>
      <c r="C1345" t="s">
        <v>713</v>
      </c>
      <c r="D1345">
        <v>19075204</v>
      </c>
      <c r="E1345" t="s">
        <v>714</v>
      </c>
      <c r="F1345">
        <v>250</v>
      </c>
      <c r="G1345" s="1">
        <v>44221</v>
      </c>
      <c r="H1345" s="1"/>
      <c r="I1345" s="1">
        <v>43808</v>
      </c>
      <c r="J1345" t="s">
        <v>38</v>
      </c>
      <c r="N1345" t="s">
        <v>52</v>
      </c>
      <c r="O1345" t="s">
        <v>40</v>
      </c>
      <c r="Q1345" t="s">
        <v>1437</v>
      </c>
      <c r="R1345" t="s">
        <v>81</v>
      </c>
      <c r="S1345" t="s">
        <v>81</v>
      </c>
      <c r="T1345" t="s">
        <v>81</v>
      </c>
      <c r="U1345">
        <v>1</v>
      </c>
      <c r="V1345" t="s">
        <v>42</v>
      </c>
      <c r="W1345" t="s">
        <v>42</v>
      </c>
      <c r="X1345" t="s">
        <v>42</v>
      </c>
      <c r="Y1345" t="s">
        <v>42</v>
      </c>
      <c r="AB1345" t="s">
        <v>301</v>
      </c>
      <c r="AC1345" t="s">
        <v>45</v>
      </c>
      <c r="AD1345" t="s">
        <v>46</v>
      </c>
      <c r="AE1345">
        <v>2019</v>
      </c>
      <c r="AF1345" t="s">
        <v>47</v>
      </c>
      <c r="AG1345" t="s">
        <v>48</v>
      </c>
      <c r="AH1345" t="s">
        <v>49</v>
      </c>
      <c r="AI1345">
        <v>413</v>
      </c>
    </row>
    <row r="1346" spans="1:35" hidden="1" x14ac:dyDescent="0.25">
      <c r="A1346" t="s">
        <v>34</v>
      </c>
      <c r="B1346" t="s">
        <v>35</v>
      </c>
      <c r="C1346" t="s">
        <v>1004</v>
      </c>
      <c r="D1346">
        <v>19075186</v>
      </c>
      <c r="E1346" t="s">
        <v>1005</v>
      </c>
      <c r="F1346">
        <v>7949</v>
      </c>
      <c r="G1346" s="1">
        <v>44221</v>
      </c>
      <c r="H1346" s="1"/>
      <c r="I1346" s="1">
        <v>43879</v>
      </c>
      <c r="J1346" t="s">
        <v>93</v>
      </c>
      <c r="N1346" t="s">
        <v>52</v>
      </c>
      <c r="O1346" t="s">
        <v>53</v>
      </c>
      <c r="P1346" t="s">
        <v>340</v>
      </c>
      <c r="Q1346" t="s">
        <v>1437</v>
      </c>
      <c r="R1346" t="s">
        <v>63</v>
      </c>
      <c r="S1346" t="s">
        <v>245</v>
      </c>
      <c r="T1346" t="s">
        <v>90</v>
      </c>
      <c r="U1346">
        <v>1</v>
      </c>
      <c r="V1346" t="s">
        <v>42</v>
      </c>
      <c r="W1346" t="s">
        <v>42</v>
      </c>
      <c r="X1346" t="s">
        <v>42</v>
      </c>
      <c r="Y1346" t="s">
        <v>42</v>
      </c>
      <c r="AB1346" t="s">
        <v>73</v>
      </c>
      <c r="AC1346" t="s">
        <v>74</v>
      </c>
      <c r="AD1346" t="s">
        <v>46</v>
      </c>
      <c r="AE1346">
        <v>2019</v>
      </c>
      <c r="AF1346" t="s">
        <v>47</v>
      </c>
      <c r="AG1346" t="s">
        <v>48</v>
      </c>
      <c r="AH1346" t="s">
        <v>49</v>
      </c>
      <c r="AI1346">
        <v>342</v>
      </c>
    </row>
    <row r="1347" spans="1:35" hidden="1" x14ac:dyDescent="0.25">
      <c r="A1347" t="s">
        <v>34</v>
      </c>
      <c r="B1347" t="s">
        <v>35</v>
      </c>
      <c r="C1347" t="s">
        <v>546</v>
      </c>
      <c r="D1347">
        <v>19075201</v>
      </c>
      <c r="E1347" t="s">
        <v>547</v>
      </c>
      <c r="F1347">
        <v>11519</v>
      </c>
      <c r="G1347" s="1">
        <v>44221</v>
      </c>
      <c r="H1347" s="1"/>
      <c r="I1347" s="1">
        <v>43983</v>
      </c>
      <c r="J1347" t="s">
        <v>51</v>
      </c>
      <c r="N1347" t="s">
        <v>52</v>
      </c>
      <c r="O1347" t="s">
        <v>53</v>
      </c>
      <c r="P1347" t="s">
        <v>259</v>
      </c>
      <c r="Q1347" t="s">
        <v>1437</v>
      </c>
      <c r="R1347" t="s">
        <v>63</v>
      </c>
      <c r="S1347" t="s">
        <v>1187</v>
      </c>
      <c r="T1347" t="s">
        <v>67</v>
      </c>
      <c r="U1347">
        <v>1</v>
      </c>
      <c r="V1347" t="s">
        <v>42</v>
      </c>
      <c r="W1347" t="s">
        <v>42</v>
      </c>
      <c r="X1347" t="s">
        <v>42</v>
      </c>
      <c r="Y1347" t="s">
        <v>42</v>
      </c>
      <c r="AB1347" t="s">
        <v>48</v>
      </c>
      <c r="AC1347" t="s">
        <v>58</v>
      </c>
      <c r="AD1347" t="s">
        <v>46</v>
      </c>
      <c r="AE1347">
        <v>2019</v>
      </c>
      <c r="AF1347" t="s">
        <v>47</v>
      </c>
      <c r="AG1347" t="s">
        <v>48</v>
      </c>
      <c r="AH1347" t="s">
        <v>49</v>
      </c>
      <c r="AI1347">
        <v>238</v>
      </c>
    </row>
    <row r="1348" spans="1:35" hidden="1" x14ac:dyDescent="0.25">
      <c r="A1348" t="s">
        <v>34</v>
      </c>
      <c r="B1348" t="s">
        <v>35</v>
      </c>
      <c r="C1348" t="s">
        <v>546</v>
      </c>
      <c r="D1348">
        <v>19075201</v>
      </c>
      <c r="E1348" t="s">
        <v>547</v>
      </c>
      <c r="F1348">
        <v>11519</v>
      </c>
      <c r="G1348" s="1">
        <v>44221</v>
      </c>
      <c r="H1348" s="1"/>
      <c r="I1348" s="1">
        <v>43983</v>
      </c>
      <c r="J1348" t="s">
        <v>51</v>
      </c>
      <c r="N1348" t="s">
        <v>52</v>
      </c>
      <c r="O1348" t="s">
        <v>53</v>
      </c>
      <c r="P1348" t="s">
        <v>259</v>
      </c>
      <c r="Q1348" t="s">
        <v>1437</v>
      </c>
      <c r="R1348" t="s">
        <v>63</v>
      </c>
      <c r="S1348" t="s">
        <v>972</v>
      </c>
      <c r="T1348" t="s">
        <v>64</v>
      </c>
      <c r="U1348">
        <v>1</v>
      </c>
      <c r="V1348" t="s">
        <v>49</v>
      </c>
      <c r="W1348" t="s">
        <v>42</v>
      </c>
      <c r="X1348" t="s">
        <v>49</v>
      </c>
      <c r="Y1348" t="s">
        <v>42</v>
      </c>
      <c r="Z1348" t="s">
        <v>83</v>
      </c>
      <c r="AB1348" t="s">
        <v>48</v>
      </c>
      <c r="AC1348" t="s">
        <v>58</v>
      </c>
      <c r="AD1348" t="s">
        <v>46</v>
      </c>
      <c r="AE1348">
        <v>2019</v>
      </c>
      <c r="AF1348" t="s">
        <v>47</v>
      </c>
      <c r="AG1348" t="s">
        <v>48</v>
      </c>
      <c r="AH1348" t="s">
        <v>49</v>
      </c>
      <c r="AI1348">
        <v>238</v>
      </c>
    </row>
    <row r="1349" spans="1:35" hidden="1" x14ac:dyDescent="0.25">
      <c r="A1349" t="s">
        <v>34</v>
      </c>
      <c r="B1349" t="s">
        <v>35</v>
      </c>
      <c r="C1349" t="s">
        <v>682</v>
      </c>
      <c r="D1349">
        <v>19075200</v>
      </c>
      <c r="E1349" t="s">
        <v>683</v>
      </c>
      <c r="F1349">
        <v>9639</v>
      </c>
      <c r="G1349" s="1">
        <v>44364</v>
      </c>
      <c r="H1349" s="1"/>
      <c r="I1349" s="1">
        <v>43808</v>
      </c>
      <c r="J1349" t="s">
        <v>93</v>
      </c>
      <c r="K1349" s="2" t="s">
        <v>125</v>
      </c>
      <c r="L1349" t="s">
        <v>126</v>
      </c>
      <c r="M1349">
        <v>1</v>
      </c>
      <c r="N1349" t="s">
        <v>52</v>
      </c>
      <c r="O1349" t="s">
        <v>40</v>
      </c>
      <c r="P1349" t="s">
        <v>70</v>
      </c>
      <c r="Q1349" t="s">
        <v>1437</v>
      </c>
      <c r="R1349" t="s">
        <v>63</v>
      </c>
      <c r="S1349" t="s">
        <v>126</v>
      </c>
      <c r="T1349" t="s">
        <v>64</v>
      </c>
      <c r="U1349">
        <v>1</v>
      </c>
      <c r="V1349" t="s">
        <v>49</v>
      </c>
      <c r="W1349" t="s">
        <v>49</v>
      </c>
      <c r="X1349" t="s">
        <v>42</v>
      </c>
      <c r="Y1349" t="s">
        <v>42</v>
      </c>
      <c r="Z1349" t="s">
        <v>65</v>
      </c>
      <c r="AA1349" t="s">
        <v>1050</v>
      </c>
      <c r="AB1349" t="s">
        <v>73</v>
      </c>
      <c r="AC1349" t="s">
        <v>74</v>
      </c>
      <c r="AD1349" t="s">
        <v>46</v>
      </c>
      <c r="AE1349">
        <v>2019</v>
      </c>
      <c r="AF1349" t="s">
        <v>47</v>
      </c>
      <c r="AG1349" t="s">
        <v>48</v>
      </c>
      <c r="AH1349" t="s">
        <v>49</v>
      </c>
      <c r="AI1349">
        <v>556</v>
      </c>
    </row>
    <row r="1350" spans="1:35" hidden="1" x14ac:dyDescent="0.25">
      <c r="A1350" t="s">
        <v>34</v>
      </c>
      <c r="B1350" t="s">
        <v>35</v>
      </c>
      <c r="C1350" t="s">
        <v>895</v>
      </c>
      <c r="D1350">
        <v>19075120</v>
      </c>
      <c r="E1350" t="s">
        <v>896</v>
      </c>
      <c r="F1350">
        <v>4974</v>
      </c>
      <c r="G1350" s="1">
        <v>44219</v>
      </c>
      <c r="H1350" s="1"/>
      <c r="I1350" s="1">
        <v>43808</v>
      </c>
      <c r="J1350" t="s">
        <v>93</v>
      </c>
      <c r="N1350" t="s">
        <v>52</v>
      </c>
      <c r="O1350" t="s">
        <v>40</v>
      </c>
      <c r="P1350" t="s">
        <v>70</v>
      </c>
      <c r="Q1350" t="s">
        <v>1437</v>
      </c>
      <c r="R1350" t="s">
        <v>246</v>
      </c>
      <c r="S1350" t="s">
        <v>246</v>
      </c>
      <c r="T1350" t="s">
        <v>44</v>
      </c>
      <c r="U1350">
        <v>1</v>
      </c>
      <c r="V1350" t="s">
        <v>42</v>
      </c>
      <c r="W1350" t="s">
        <v>42</v>
      </c>
      <c r="X1350" t="s">
        <v>42</v>
      </c>
      <c r="Y1350" t="s">
        <v>42</v>
      </c>
      <c r="AA1350" t="s">
        <v>438</v>
      </c>
      <c r="AB1350" t="s">
        <v>73</v>
      </c>
      <c r="AC1350" t="s">
        <v>74</v>
      </c>
      <c r="AD1350" t="s">
        <v>46</v>
      </c>
      <c r="AE1350">
        <v>2019</v>
      </c>
      <c r="AF1350" t="s">
        <v>47</v>
      </c>
      <c r="AG1350" t="s">
        <v>48</v>
      </c>
      <c r="AH1350" t="s">
        <v>49</v>
      </c>
      <c r="AI1350">
        <v>411</v>
      </c>
    </row>
    <row r="1351" spans="1:35" hidden="1" x14ac:dyDescent="0.25">
      <c r="A1351" t="s">
        <v>34</v>
      </c>
      <c r="B1351" t="s">
        <v>35</v>
      </c>
      <c r="C1351" t="s">
        <v>237</v>
      </c>
      <c r="D1351">
        <v>18095082</v>
      </c>
      <c r="E1351" t="s">
        <v>238</v>
      </c>
      <c r="F1351">
        <v>9855</v>
      </c>
      <c r="G1351" s="1">
        <v>44219</v>
      </c>
      <c r="H1351" s="1"/>
      <c r="I1351" s="1">
        <v>43808</v>
      </c>
      <c r="J1351" t="s">
        <v>93</v>
      </c>
      <c r="N1351" t="s">
        <v>52</v>
      </c>
      <c r="O1351" t="s">
        <v>40</v>
      </c>
      <c r="P1351" t="s">
        <v>70</v>
      </c>
      <c r="Q1351" t="s">
        <v>1437</v>
      </c>
      <c r="R1351" t="s">
        <v>172</v>
      </c>
      <c r="S1351" t="s">
        <v>172</v>
      </c>
      <c r="T1351" t="s">
        <v>44</v>
      </c>
      <c r="U1351">
        <v>1</v>
      </c>
      <c r="V1351" t="s">
        <v>42</v>
      </c>
      <c r="W1351" t="s">
        <v>42</v>
      </c>
      <c r="X1351" t="s">
        <v>42</v>
      </c>
      <c r="Y1351" t="s">
        <v>42</v>
      </c>
      <c r="AB1351" t="s">
        <v>73</v>
      </c>
      <c r="AC1351" t="s">
        <v>74</v>
      </c>
      <c r="AD1351" t="s">
        <v>46</v>
      </c>
      <c r="AE1351">
        <v>2019</v>
      </c>
      <c r="AF1351" t="s">
        <v>47</v>
      </c>
      <c r="AG1351" t="s">
        <v>48</v>
      </c>
      <c r="AH1351" t="s">
        <v>49</v>
      </c>
      <c r="AI1351">
        <v>411</v>
      </c>
    </row>
    <row r="1352" spans="1:35" hidden="1" x14ac:dyDescent="0.25">
      <c r="A1352" t="s">
        <v>34</v>
      </c>
      <c r="B1352" t="s">
        <v>35</v>
      </c>
      <c r="C1352" t="s">
        <v>947</v>
      </c>
      <c r="D1352">
        <v>19075068</v>
      </c>
      <c r="E1352" t="s">
        <v>948</v>
      </c>
      <c r="F1352">
        <v>4672</v>
      </c>
      <c r="G1352" s="1">
        <v>44219</v>
      </c>
      <c r="H1352" s="1"/>
      <c r="I1352" s="1">
        <v>44023</v>
      </c>
      <c r="J1352" t="s">
        <v>93</v>
      </c>
      <c r="N1352" t="s">
        <v>52</v>
      </c>
      <c r="O1352" t="s">
        <v>40</v>
      </c>
      <c r="P1352" t="s">
        <v>70</v>
      </c>
      <c r="Q1352" t="s">
        <v>1437</v>
      </c>
      <c r="R1352" t="s">
        <v>246</v>
      </c>
      <c r="S1352" t="s">
        <v>246</v>
      </c>
      <c r="T1352" t="s">
        <v>44</v>
      </c>
      <c r="U1352">
        <v>1</v>
      </c>
      <c r="V1352" t="s">
        <v>42</v>
      </c>
      <c r="W1352" t="s">
        <v>42</v>
      </c>
      <c r="X1352" t="s">
        <v>42</v>
      </c>
      <c r="Y1352" t="s">
        <v>42</v>
      </c>
      <c r="AB1352" t="s">
        <v>73</v>
      </c>
      <c r="AC1352" t="s">
        <v>74</v>
      </c>
      <c r="AD1352" t="s">
        <v>46</v>
      </c>
      <c r="AE1352">
        <v>2019</v>
      </c>
      <c r="AF1352" t="s">
        <v>47</v>
      </c>
      <c r="AG1352" t="s">
        <v>48</v>
      </c>
      <c r="AH1352" t="s">
        <v>49</v>
      </c>
      <c r="AI1352">
        <v>196</v>
      </c>
    </row>
    <row r="1353" spans="1:35" hidden="1" x14ac:dyDescent="0.25">
      <c r="A1353" t="s">
        <v>34</v>
      </c>
      <c r="B1353" t="s">
        <v>35</v>
      </c>
      <c r="C1353" t="s">
        <v>688</v>
      </c>
      <c r="D1353">
        <v>19075183</v>
      </c>
      <c r="E1353" t="s">
        <v>689</v>
      </c>
      <c r="F1353">
        <v>4920</v>
      </c>
      <c r="G1353" s="1">
        <v>44219</v>
      </c>
      <c r="H1353" s="1"/>
      <c r="I1353" s="1">
        <v>44023</v>
      </c>
      <c r="J1353" t="s">
        <v>93</v>
      </c>
      <c r="N1353" t="s">
        <v>52</v>
      </c>
      <c r="O1353" t="s">
        <v>40</v>
      </c>
      <c r="P1353" t="s">
        <v>70</v>
      </c>
      <c r="Q1353" t="s">
        <v>1437</v>
      </c>
      <c r="R1353" t="s">
        <v>246</v>
      </c>
      <c r="S1353" t="s">
        <v>246</v>
      </c>
      <c r="T1353" t="s">
        <v>44</v>
      </c>
      <c r="U1353">
        <v>1</v>
      </c>
      <c r="V1353" t="s">
        <v>42</v>
      </c>
      <c r="W1353" t="s">
        <v>42</v>
      </c>
      <c r="X1353" t="s">
        <v>42</v>
      </c>
      <c r="Y1353" t="s">
        <v>42</v>
      </c>
      <c r="AB1353" t="s">
        <v>73</v>
      </c>
      <c r="AC1353" t="s">
        <v>74</v>
      </c>
      <c r="AD1353" t="s">
        <v>46</v>
      </c>
      <c r="AE1353">
        <v>2019</v>
      </c>
      <c r="AF1353" t="s">
        <v>47</v>
      </c>
      <c r="AG1353" t="s">
        <v>48</v>
      </c>
      <c r="AH1353" t="s">
        <v>49</v>
      </c>
      <c r="AI1353">
        <v>196</v>
      </c>
    </row>
    <row r="1354" spans="1:35" hidden="1" x14ac:dyDescent="0.25">
      <c r="A1354" t="s">
        <v>34</v>
      </c>
      <c r="B1354" t="s">
        <v>35</v>
      </c>
      <c r="C1354" t="s">
        <v>751</v>
      </c>
      <c r="D1354">
        <v>19075032</v>
      </c>
      <c r="E1354" t="s">
        <v>752</v>
      </c>
      <c r="F1354">
        <v>4831</v>
      </c>
      <c r="G1354" s="1">
        <v>44219</v>
      </c>
      <c r="H1354" s="1"/>
      <c r="I1354" s="1">
        <v>43808</v>
      </c>
      <c r="J1354" t="s">
        <v>93</v>
      </c>
      <c r="N1354" t="s">
        <v>52</v>
      </c>
      <c r="O1354" t="s">
        <v>40</v>
      </c>
      <c r="P1354" t="s">
        <v>70</v>
      </c>
      <c r="Q1354" t="s">
        <v>1437</v>
      </c>
      <c r="R1354" t="s">
        <v>246</v>
      </c>
      <c r="S1354" t="s">
        <v>246</v>
      </c>
      <c r="T1354" t="s">
        <v>44</v>
      </c>
      <c r="U1354">
        <v>1</v>
      </c>
      <c r="V1354" t="s">
        <v>42</v>
      </c>
      <c r="W1354" t="s">
        <v>42</v>
      </c>
      <c r="X1354" t="s">
        <v>42</v>
      </c>
      <c r="Y1354" t="s">
        <v>42</v>
      </c>
      <c r="AB1354" t="s">
        <v>73</v>
      </c>
      <c r="AC1354" t="s">
        <v>74</v>
      </c>
      <c r="AD1354" t="s">
        <v>46</v>
      </c>
      <c r="AE1354">
        <v>2019</v>
      </c>
      <c r="AF1354" t="s">
        <v>47</v>
      </c>
      <c r="AG1354" t="s">
        <v>48</v>
      </c>
      <c r="AH1354" t="s">
        <v>49</v>
      </c>
      <c r="AI1354">
        <v>411</v>
      </c>
    </row>
    <row r="1355" spans="1:35" hidden="1" x14ac:dyDescent="0.25">
      <c r="A1355" t="s">
        <v>34</v>
      </c>
      <c r="B1355" t="s">
        <v>35</v>
      </c>
      <c r="C1355" t="s">
        <v>912</v>
      </c>
      <c r="D1355">
        <v>19075109</v>
      </c>
      <c r="E1355" t="s">
        <v>913</v>
      </c>
      <c r="F1355">
        <v>4658</v>
      </c>
      <c r="G1355" s="1">
        <v>44219</v>
      </c>
      <c r="H1355" s="1"/>
      <c r="I1355" s="1">
        <v>43808</v>
      </c>
      <c r="J1355" t="s">
        <v>93</v>
      </c>
      <c r="N1355" t="s">
        <v>52</v>
      </c>
      <c r="O1355" t="s">
        <v>40</v>
      </c>
      <c r="P1355" t="s">
        <v>70</v>
      </c>
      <c r="Q1355" t="s">
        <v>1437</v>
      </c>
      <c r="R1355" t="s">
        <v>246</v>
      </c>
      <c r="S1355" t="s">
        <v>246</v>
      </c>
      <c r="T1355" t="s">
        <v>44</v>
      </c>
      <c r="U1355">
        <v>1</v>
      </c>
      <c r="V1355" t="s">
        <v>42</v>
      </c>
      <c r="W1355" t="s">
        <v>42</v>
      </c>
      <c r="X1355" t="s">
        <v>42</v>
      </c>
      <c r="Y1355" t="s">
        <v>42</v>
      </c>
      <c r="AB1355" t="s">
        <v>73</v>
      </c>
      <c r="AC1355" t="s">
        <v>74</v>
      </c>
      <c r="AD1355" t="s">
        <v>46</v>
      </c>
      <c r="AE1355">
        <v>2019</v>
      </c>
      <c r="AF1355" t="s">
        <v>47</v>
      </c>
      <c r="AG1355" t="s">
        <v>48</v>
      </c>
      <c r="AH1355" t="s">
        <v>49</v>
      </c>
      <c r="AI1355">
        <v>411</v>
      </c>
    </row>
    <row r="1356" spans="1:35" hidden="1" x14ac:dyDescent="0.25">
      <c r="A1356" t="s">
        <v>34</v>
      </c>
      <c r="B1356" t="s">
        <v>35</v>
      </c>
      <c r="C1356" t="s">
        <v>1008</v>
      </c>
      <c r="D1356">
        <v>19075286</v>
      </c>
      <c r="E1356" t="s">
        <v>1009</v>
      </c>
      <c r="F1356">
        <v>4920</v>
      </c>
      <c r="G1356" s="1">
        <v>44219</v>
      </c>
      <c r="H1356" s="1"/>
      <c r="I1356" s="1">
        <v>43851</v>
      </c>
      <c r="J1356" t="s">
        <v>93</v>
      </c>
      <c r="N1356" t="s">
        <v>52</v>
      </c>
      <c r="O1356" t="s">
        <v>40</v>
      </c>
      <c r="P1356" t="s">
        <v>70</v>
      </c>
      <c r="Q1356" t="s">
        <v>1437</v>
      </c>
      <c r="R1356" t="s">
        <v>246</v>
      </c>
      <c r="S1356" t="s">
        <v>246</v>
      </c>
      <c r="T1356" t="s">
        <v>44</v>
      </c>
      <c r="U1356">
        <v>1</v>
      </c>
      <c r="V1356" t="s">
        <v>42</v>
      </c>
      <c r="W1356" t="s">
        <v>42</v>
      </c>
      <c r="X1356" t="s">
        <v>42</v>
      </c>
      <c r="Y1356" t="s">
        <v>42</v>
      </c>
      <c r="AB1356" t="s">
        <v>73</v>
      </c>
      <c r="AC1356" t="s">
        <v>74</v>
      </c>
      <c r="AD1356" t="s">
        <v>46</v>
      </c>
      <c r="AE1356">
        <v>2019</v>
      </c>
      <c r="AF1356" t="s">
        <v>47</v>
      </c>
      <c r="AG1356" t="s">
        <v>48</v>
      </c>
      <c r="AH1356" t="s">
        <v>49</v>
      </c>
      <c r="AI1356">
        <v>368</v>
      </c>
    </row>
    <row r="1357" spans="1:35" hidden="1" x14ac:dyDescent="0.25">
      <c r="A1357" t="s">
        <v>34</v>
      </c>
      <c r="B1357" t="s">
        <v>35</v>
      </c>
      <c r="C1357" t="s">
        <v>820</v>
      </c>
      <c r="D1357">
        <v>18095050</v>
      </c>
      <c r="E1357" t="s">
        <v>821</v>
      </c>
      <c r="F1357">
        <v>28019</v>
      </c>
      <c r="G1357" s="1">
        <v>44218</v>
      </c>
      <c r="H1357" s="1"/>
      <c r="I1357" s="1">
        <v>43731</v>
      </c>
      <c r="J1357" t="s">
        <v>516</v>
      </c>
      <c r="N1357" t="s">
        <v>39</v>
      </c>
      <c r="O1357" t="s">
        <v>53</v>
      </c>
      <c r="P1357" t="s">
        <v>701</v>
      </c>
      <c r="Q1357" t="s">
        <v>1437</v>
      </c>
      <c r="R1357" t="s">
        <v>233</v>
      </c>
      <c r="S1357" t="s">
        <v>233</v>
      </c>
      <c r="T1357" t="s">
        <v>44</v>
      </c>
      <c r="U1357">
        <v>1</v>
      </c>
      <c r="V1357" t="s">
        <v>42</v>
      </c>
      <c r="W1357" t="s">
        <v>42</v>
      </c>
      <c r="X1357" t="s">
        <v>42</v>
      </c>
      <c r="Y1357" t="s">
        <v>42</v>
      </c>
      <c r="AB1357" t="s">
        <v>48</v>
      </c>
      <c r="AC1357" t="s">
        <v>58</v>
      </c>
      <c r="AD1357" t="s">
        <v>46</v>
      </c>
      <c r="AE1357">
        <v>2019</v>
      </c>
      <c r="AF1357" t="s">
        <v>47</v>
      </c>
      <c r="AG1357" t="s">
        <v>48</v>
      </c>
      <c r="AH1357" t="s">
        <v>49</v>
      </c>
      <c r="AI1357">
        <v>487</v>
      </c>
    </row>
    <row r="1358" spans="1:35" hidden="1" x14ac:dyDescent="0.25">
      <c r="A1358" t="s">
        <v>34</v>
      </c>
      <c r="B1358" t="s">
        <v>35</v>
      </c>
      <c r="C1358" t="s">
        <v>820</v>
      </c>
      <c r="D1358">
        <v>18095050</v>
      </c>
      <c r="E1358" t="s">
        <v>821</v>
      </c>
      <c r="F1358">
        <v>28019</v>
      </c>
      <c r="G1358" s="1">
        <v>44218</v>
      </c>
      <c r="H1358" s="1"/>
      <c r="I1358" s="1">
        <v>43731</v>
      </c>
      <c r="J1358" t="s">
        <v>516</v>
      </c>
      <c r="K1358" s="2" t="s">
        <v>810</v>
      </c>
      <c r="L1358" t="s">
        <v>811</v>
      </c>
      <c r="M1358">
        <v>1</v>
      </c>
      <c r="N1358" t="s">
        <v>39</v>
      </c>
      <c r="O1358" t="s">
        <v>53</v>
      </c>
      <c r="P1358" t="s">
        <v>701</v>
      </c>
      <c r="Q1358" t="s">
        <v>1437</v>
      </c>
      <c r="R1358" t="s">
        <v>63</v>
      </c>
      <c r="S1358" t="s">
        <v>811</v>
      </c>
      <c r="T1358" t="s">
        <v>64</v>
      </c>
      <c r="U1358">
        <v>1</v>
      </c>
      <c r="V1358" t="s">
        <v>49</v>
      </c>
      <c r="W1358" t="s">
        <v>49</v>
      </c>
      <c r="X1358" t="s">
        <v>42</v>
      </c>
      <c r="Y1358" t="s">
        <v>42</v>
      </c>
      <c r="Z1358" t="s">
        <v>65</v>
      </c>
      <c r="AB1358" t="s">
        <v>48</v>
      </c>
      <c r="AC1358" t="s">
        <v>58</v>
      </c>
      <c r="AD1358" t="s">
        <v>46</v>
      </c>
      <c r="AE1358">
        <v>2019</v>
      </c>
      <c r="AF1358" t="s">
        <v>47</v>
      </c>
      <c r="AG1358" t="s">
        <v>48</v>
      </c>
      <c r="AH1358" t="s">
        <v>49</v>
      </c>
      <c r="AI1358">
        <v>487</v>
      </c>
    </row>
    <row r="1359" spans="1:35" hidden="1" x14ac:dyDescent="0.25">
      <c r="A1359" t="s">
        <v>34</v>
      </c>
      <c r="B1359" t="s">
        <v>35</v>
      </c>
      <c r="C1359" t="s">
        <v>902</v>
      </c>
      <c r="D1359">
        <v>19075040</v>
      </c>
      <c r="E1359" t="s">
        <v>423</v>
      </c>
      <c r="F1359">
        <v>11518</v>
      </c>
      <c r="G1359" s="1">
        <v>44218</v>
      </c>
      <c r="H1359" s="1"/>
      <c r="I1359" s="1">
        <v>44035</v>
      </c>
      <c r="J1359" t="s">
        <v>93</v>
      </c>
      <c r="N1359" t="s">
        <v>52</v>
      </c>
      <c r="O1359" t="s">
        <v>53</v>
      </c>
      <c r="P1359" t="s">
        <v>127</v>
      </c>
      <c r="Q1359" t="s">
        <v>1437</v>
      </c>
      <c r="R1359" t="s">
        <v>63</v>
      </c>
      <c r="S1359" t="s">
        <v>1031</v>
      </c>
      <c r="T1359" t="s">
        <v>64</v>
      </c>
      <c r="U1359">
        <v>1</v>
      </c>
      <c r="V1359" t="s">
        <v>49</v>
      </c>
      <c r="W1359" t="s">
        <v>42</v>
      </c>
      <c r="X1359" t="s">
        <v>42</v>
      </c>
      <c r="Y1359" t="s">
        <v>49</v>
      </c>
      <c r="Z1359" t="s">
        <v>425</v>
      </c>
      <c r="AB1359" t="s">
        <v>73</v>
      </c>
      <c r="AC1359" t="s">
        <v>74</v>
      </c>
      <c r="AD1359" t="s">
        <v>46</v>
      </c>
      <c r="AE1359">
        <v>2019</v>
      </c>
      <c r="AF1359" t="s">
        <v>47</v>
      </c>
      <c r="AG1359" t="s">
        <v>48</v>
      </c>
      <c r="AH1359" t="s">
        <v>49</v>
      </c>
      <c r="AI1359">
        <v>183</v>
      </c>
    </row>
    <row r="1360" spans="1:35" hidden="1" x14ac:dyDescent="0.25">
      <c r="A1360" t="s">
        <v>34</v>
      </c>
      <c r="B1360" t="s">
        <v>35</v>
      </c>
      <c r="C1360" t="s">
        <v>1019</v>
      </c>
      <c r="D1360">
        <v>19075207</v>
      </c>
      <c r="E1360" t="s">
        <v>1020</v>
      </c>
      <c r="F1360">
        <v>15866</v>
      </c>
      <c r="G1360" s="1">
        <v>44218</v>
      </c>
      <c r="H1360" s="1"/>
      <c r="I1360" s="1">
        <v>43808</v>
      </c>
      <c r="J1360" t="s">
        <v>93</v>
      </c>
      <c r="N1360" t="s">
        <v>52</v>
      </c>
      <c r="O1360" t="s">
        <v>53</v>
      </c>
      <c r="P1360" t="s">
        <v>127</v>
      </c>
      <c r="Q1360" t="s">
        <v>1437</v>
      </c>
      <c r="R1360" t="s">
        <v>63</v>
      </c>
      <c r="S1360" t="s">
        <v>1031</v>
      </c>
      <c r="T1360" t="s">
        <v>64</v>
      </c>
      <c r="U1360">
        <v>1</v>
      </c>
      <c r="V1360" t="s">
        <v>49</v>
      </c>
      <c r="W1360" t="s">
        <v>42</v>
      </c>
      <c r="X1360" t="s">
        <v>49</v>
      </c>
      <c r="Y1360" t="s">
        <v>42</v>
      </c>
      <c r="Z1360" t="s">
        <v>83</v>
      </c>
      <c r="AB1360" t="s">
        <v>73</v>
      </c>
      <c r="AC1360" t="s">
        <v>74</v>
      </c>
      <c r="AD1360" t="s">
        <v>46</v>
      </c>
      <c r="AE1360">
        <v>2019</v>
      </c>
      <c r="AF1360" t="s">
        <v>47</v>
      </c>
      <c r="AG1360" t="s">
        <v>48</v>
      </c>
      <c r="AH1360" t="s">
        <v>49</v>
      </c>
      <c r="AI1360">
        <v>410</v>
      </c>
    </row>
    <row r="1361" spans="1:35" hidden="1" x14ac:dyDescent="0.25">
      <c r="A1361" t="s">
        <v>34</v>
      </c>
      <c r="B1361" t="s">
        <v>35</v>
      </c>
      <c r="C1361" t="s">
        <v>345</v>
      </c>
      <c r="D1361">
        <v>18095085</v>
      </c>
      <c r="E1361" t="s">
        <v>346</v>
      </c>
      <c r="F1361">
        <v>20092</v>
      </c>
      <c r="G1361" s="1">
        <v>44217</v>
      </c>
      <c r="H1361" s="1"/>
      <c r="I1361" s="1">
        <v>43818</v>
      </c>
      <c r="J1361" t="s">
        <v>93</v>
      </c>
      <c r="N1361" t="s">
        <v>52</v>
      </c>
      <c r="O1361" t="s">
        <v>40</v>
      </c>
      <c r="P1361" t="s">
        <v>236</v>
      </c>
      <c r="Q1361" t="s">
        <v>1437</v>
      </c>
      <c r="R1361" t="s">
        <v>142</v>
      </c>
      <c r="S1361" t="s">
        <v>142</v>
      </c>
      <c r="T1361" t="s">
        <v>44</v>
      </c>
      <c r="U1361">
        <v>1</v>
      </c>
      <c r="V1361" t="s">
        <v>42</v>
      </c>
      <c r="W1361" t="s">
        <v>42</v>
      </c>
      <c r="X1361" t="s">
        <v>42</v>
      </c>
      <c r="Y1361" t="s">
        <v>42</v>
      </c>
      <c r="AB1361" t="s">
        <v>73</v>
      </c>
      <c r="AC1361" t="s">
        <v>74</v>
      </c>
      <c r="AD1361" t="s">
        <v>46</v>
      </c>
      <c r="AE1361">
        <v>2019</v>
      </c>
      <c r="AF1361" t="s">
        <v>47</v>
      </c>
      <c r="AG1361" t="s">
        <v>48</v>
      </c>
      <c r="AH1361" t="s">
        <v>49</v>
      </c>
      <c r="AI1361">
        <v>399</v>
      </c>
    </row>
    <row r="1362" spans="1:35" s="18" customFormat="1" hidden="1" x14ac:dyDescent="0.25">
      <c r="A1362" s="18" t="s">
        <v>34</v>
      </c>
      <c r="B1362" s="18" t="s">
        <v>35</v>
      </c>
      <c r="C1362" s="18" t="s">
        <v>379</v>
      </c>
      <c r="D1362" s="18">
        <v>19075084</v>
      </c>
      <c r="E1362" s="18" t="s">
        <v>380</v>
      </c>
      <c r="F1362" s="18">
        <v>278</v>
      </c>
      <c r="G1362" s="30">
        <v>43872</v>
      </c>
      <c r="H1362" s="19">
        <v>44127</v>
      </c>
      <c r="I1362" s="19">
        <v>43804</v>
      </c>
      <c r="J1362" t="s">
        <v>516</v>
      </c>
      <c r="K1362" s="20" t="s">
        <v>120</v>
      </c>
      <c r="L1362" s="18" t="s">
        <v>121</v>
      </c>
      <c r="M1362" s="18">
        <v>1</v>
      </c>
      <c r="N1362" s="18" t="s">
        <v>52</v>
      </c>
      <c r="O1362" s="18" t="s">
        <v>53</v>
      </c>
      <c r="Q1362" t="s">
        <v>1436</v>
      </c>
      <c r="R1362" s="18" t="s">
        <v>63</v>
      </c>
      <c r="S1362" s="18" t="s">
        <v>121</v>
      </c>
      <c r="T1362" s="18" t="s">
        <v>64</v>
      </c>
      <c r="U1362" s="18">
        <v>1</v>
      </c>
      <c r="V1362" s="18" t="s">
        <v>49</v>
      </c>
      <c r="W1362" s="18" t="s">
        <v>49</v>
      </c>
      <c r="X1362" s="18" t="s">
        <v>42</v>
      </c>
      <c r="Y1362" s="18" t="s">
        <v>42</v>
      </c>
      <c r="Z1362" s="18" t="s">
        <v>65</v>
      </c>
      <c r="AB1362" s="18" t="s">
        <v>48</v>
      </c>
      <c r="AC1362" s="18" t="s">
        <v>517</v>
      </c>
      <c r="AD1362" s="18" t="s">
        <v>46</v>
      </c>
      <c r="AE1362" s="18">
        <v>2019</v>
      </c>
      <c r="AF1362" s="18" t="s">
        <v>47</v>
      </c>
      <c r="AG1362" s="18" t="s">
        <v>48</v>
      </c>
      <c r="AH1362" s="18" t="s">
        <v>49</v>
      </c>
      <c r="AI1362" s="18">
        <v>68</v>
      </c>
    </row>
    <row r="1363" spans="1:35" hidden="1" x14ac:dyDescent="0.25">
      <c r="A1363" t="s">
        <v>34</v>
      </c>
      <c r="B1363" t="s">
        <v>35</v>
      </c>
      <c r="C1363" t="s">
        <v>927</v>
      </c>
      <c r="D1363">
        <v>19075179</v>
      </c>
      <c r="E1363" t="s">
        <v>928</v>
      </c>
      <c r="F1363">
        <v>25580</v>
      </c>
      <c r="G1363" s="1">
        <v>44217</v>
      </c>
      <c r="H1363" s="1">
        <v>43789</v>
      </c>
      <c r="I1363" s="1">
        <v>43816</v>
      </c>
      <c r="J1363" t="s">
        <v>51</v>
      </c>
      <c r="K1363" s="2" t="s">
        <v>606</v>
      </c>
      <c r="L1363" t="s">
        <v>607</v>
      </c>
      <c r="M1363">
        <v>1</v>
      </c>
      <c r="N1363" t="s">
        <v>52</v>
      </c>
      <c r="O1363" t="s">
        <v>53</v>
      </c>
      <c r="P1363" t="s">
        <v>259</v>
      </c>
      <c r="Q1363" t="s">
        <v>1436</v>
      </c>
      <c r="R1363" t="s">
        <v>63</v>
      </c>
      <c r="S1363" t="s">
        <v>607</v>
      </c>
      <c r="T1363" t="s">
        <v>64</v>
      </c>
      <c r="U1363">
        <v>1</v>
      </c>
      <c r="V1363" t="s">
        <v>49</v>
      </c>
      <c r="W1363" t="s">
        <v>49</v>
      </c>
      <c r="X1363" t="s">
        <v>42</v>
      </c>
      <c r="Y1363" t="s">
        <v>42</v>
      </c>
      <c r="Z1363" t="s">
        <v>65</v>
      </c>
      <c r="AB1363" t="s">
        <v>48</v>
      </c>
      <c r="AC1363" t="s">
        <v>58</v>
      </c>
      <c r="AD1363" t="s">
        <v>46</v>
      </c>
      <c r="AE1363">
        <v>2019</v>
      </c>
      <c r="AF1363" t="s">
        <v>47</v>
      </c>
      <c r="AG1363" t="s">
        <v>48</v>
      </c>
      <c r="AH1363" t="s">
        <v>49</v>
      </c>
      <c r="AI1363">
        <v>401</v>
      </c>
    </row>
    <row r="1364" spans="1:35" hidden="1" x14ac:dyDescent="0.25">
      <c r="A1364" t="s">
        <v>34</v>
      </c>
      <c r="B1364" t="s">
        <v>35</v>
      </c>
      <c r="C1364" t="s">
        <v>770</v>
      </c>
      <c r="D1364">
        <v>18095044</v>
      </c>
      <c r="E1364" t="s">
        <v>771</v>
      </c>
      <c r="F1364">
        <v>11815</v>
      </c>
      <c r="G1364" s="1">
        <v>44441</v>
      </c>
      <c r="H1364" s="1">
        <v>43815</v>
      </c>
      <c r="I1364" s="1">
        <v>44089</v>
      </c>
      <c r="J1364" t="s">
        <v>93</v>
      </c>
      <c r="N1364" t="s">
        <v>52</v>
      </c>
      <c r="O1364" t="s">
        <v>53</v>
      </c>
      <c r="P1364" t="s">
        <v>54</v>
      </c>
      <c r="Q1364" t="s">
        <v>1437</v>
      </c>
      <c r="R1364" t="s">
        <v>63</v>
      </c>
      <c r="S1364" t="s">
        <v>863</v>
      </c>
      <c r="T1364" t="s">
        <v>64</v>
      </c>
      <c r="U1364">
        <v>1</v>
      </c>
      <c r="V1364" t="s">
        <v>49</v>
      </c>
      <c r="W1364" t="s">
        <v>42</v>
      </c>
      <c r="X1364" t="s">
        <v>49</v>
      </c>
      <c r="Y1364" t="s">
        <v>42</v>
      </c>
      <c r="Z1364" t="s">
        <v>83</v>
      </c>
      <c r="AA1364" t="s">
        <v>113</v>
      </c>
      <c r="AB1364" t="s">
        <v>73</v>
      </c>
      <c r="AC1364" t="s">
        <v>74</v>
      </c>
      <c r="AD1364" t="s">
        <v>46</v>
      </c>
      <c r="AE1364">
        <v>2019</v>
      </c>
      <c r="AF1364" t="s">
        <v>47</v>
      </c>
      <c r="AG1364" t="s">
        <v>48</v>
      </c>
      <c r="AH1364" t="s">
        <v>49</v>
      </c>
      <c r="AI1364">
        <v>352</v>
      </c>
    </row>
    <row r="1365" spans="1:35" hidden="1" x14ac:dyDescent="0.25">
      <c r="A1365" t="s">
        <v>34</v>
      </c>
      <c r="B1365" t="s">
        <v>35</v>
      </c>
      <c r="C1365" t="s">
        <v>159</v>
      </c>
      <c r="D1365">
        <v>19075098</v>
      </c>
      <c r="E1365" t="s">
        <v>160</v>
      </c>
      <c r="F1365">
        <v>14451</v>
      </c>
      <c r="G1365" s="1">
        <v>44448</v>
      </c>
      <c r="H1365" s="1">
        <v>43808</v>
      </c>
      <c r="I1365" s="1">
        <v>43808</v>
      </c>
      <c r="J1365" t="s">
        <v>51</v>
      </c>
      <c r="K1365" s="2" t="s">
        <v>1188</v>
      </c>
      <c r="L1365" t="s">
        <v>3</v>
      </c>
      <c r="M1365">
        <v>1</v>
      </c>
      <c r="N1365" t="s">
        <v>52</v>
      </c>
      <c r="O1365" t="s">
        <v>53</v>
      </c>
      <c r="P1365" t="s">
        <v>70</v>
      </c>
      <c r="Q1365" t="s">
        <v>1436</v>
      </c>
      <c r="R1365" t="s">
        <v>63</v>
      </c>
      <c r="S1365" t="s">
        <v>3</v>
      </c>
      <c r="T1365" t="s">
        <v>64</v>
      </c>
      <c r="U1365">
        <v>1</v>
      </c>
      <c r="V1365" t="s">
        <v>49</v>
      </c>
      <c r="W1365" t="s">
        <v>49</v>
      </c>
      <c r="X1365" t="s">
        <v>42</v>
      </c>
      <c r="Y1365" t="s">
        <v>42</v>
      </c>
      <c r="Z1365" t="s">
        <v>65</v>
      </c>
      <c r="AB1365" t="s">
        <v>48</v>
      </c>
      <c r="AC1365" t="s">
        <v>58</v>
      </c>
      <c r="AH1365" t="s">
        <v>49</v>
      </c>
      <c r="AI1365">
        <v>640</v>
      </c>
    </row>
    <row r="1366" spans="1:35" hidden="1" x14ac:dyDescent="0.25">
      <c r="A1366" t="s">
        <v>34</v>
      </c>
      <c r="B1366" t="s">
        <v>35</v>
      </c>
      <c r="C1366" t="s">
        <v>234</v>
      </c>
      <c r="D1366">
        <v>19075208</v>
      </c>
      <c r="E1366" t="s">
        <v>235</v>
      </c>
      <c r="F1366">
        <v>20411</v>
      </c>
      <c r="G1366" s="1">
        <v>44216</v>
      </c>
      <c r="H1366" s="1"/>
      <c r="I1366" s="1">
        <v>43818</v>
      </c>
      <c r="J1366" t="s">
        <v>93</v>
      </c>
      <c r="N1366" t="s">
        <v>52</v>
      </c>
      <c r="O1366" t="s">
        <v>40</v>
      </c>
      <c r="P1366" t="s">
        <v>236</v>
      </c>
      <c r="Q1366" t="s">
        <v>1437</v>
      </c>
      <c r="R1366" t="s">
        <v>142</v>
      </c>
      <c r="S1366" t="s">
        <v>142</v>
      </c>
      <c r="T1366" t="s">
        <v>44</v>
      </c>
      <c r="U1366">
        <v>1</v>
      </c>
      <c r="V1366" t="s">
        <v>42</v>
      </c>
      <c r="W1366" t="s">
        <v>42</v>
      </c>
      <c r="X1366" t="s">
        <v>42</v>
      </c>
      <c r="Y1366" t="s">
        <v>42</v>
      </c>
      <c r="AB1366" t="s">
        <v>73</v>
      </c>
      <c r="AC1366" t="s">
        <v>74</v>
      </c>
      <c r="AD1366" t="s">
        <v>46</v>
      </c>
      <c r="AE1366">
        <v>2019</v>
      </c>
      <c r="AF1366" t="s">
        <v>47</v>
      </c>
      <c r="AG1366" t="s">
        <v>48</v>
      </c>
      <c r="AH1366" t="s">
        <v>49</v>
      </c>
      <c r="AI1366">
        <v>398</v>
      </c>
    </row>
    <row r="1367" spans="1:35" hidden="1" x14ac:dyDescent="0.25">
      <c r="A1367" t="s">
        <v>34</v>
      </c>
      <c r="B1367" t="s">
        <v>35</v>
      </c>
      <c r="C1367" t="s">
        <v>762</v>
      </c>
      <c r="D1367">
        <v>19075209</v>
      </c>
      <c r="E1367" t="s">
        <v>763</v>
      </c>
      <c r="F1367">
        <v>22815</v>
      </c>
      <c r="G1367" s="1">
        <v>44216</v>
      </c>
      <c r="H1367" s="1"/>
      <c r="I1367" s="1">
        <v>43818</v>
      </c>
      <c r="J1367" t="s">
        <v>93</v>
      </c>
      <c r="N1367" t="s">
        <v>52</v>
      </c>
      <c r="O1367" t="s">
        <v>40</v>
      </c>
      <c r="P1367" t="s">
        <v>236</v>
      </c>
      <c r="Q1367" t="s">
        <v>1437</v>
      </c>
      <c r="R1367" t="s">
        <v>142</v>
      </c>
      <c r="S1367" t="s">
        <v>142</v>
      </c>
      <c r="T1367" t="s">
        <v>44</v>
      </c>
      <c r="U1367">
        <v>1</v>
      </c>
      <c r="V1367" t="s">
        <v>42</v>
      </c>
      <c r="W1367" t="s">
        <v>42</v>
      </c>
      <c r="X1367" t="s">
        <v>42</v>
      </c>
      <c r="Y1367" t="s">
        <v>42</v>
      </c>
      <c r="AB1367" t="s">
        <v>73</v>
      </c>
      <c r="AC1367" t="s">
        <v>74</v>
      </c>
      <c r="AD1367" t="s">
        <v>46</v>
      </c>
      <c r="AE1367">
        <v>2019</v>
      </c>
      <c r="AF1367" t="s">
        <v>47</v>
      </c>
      <c r="AG1367" t="s">
        <v>48</v>
      </c>
      <c r="AH1367" t="s">
        <v>49</v>
      </c>
      <c r="AI1367">
        <v>398</v>
      </c>
    </row>
    <row r="1368" spans="1:35" hidden="1" x14ac:dyDescent="0.25">
      <c r="A1368" t="s">
        <v>34</v>
      </c>
      <c r="B1368" t="s">
        <v>35</v>
      </c>
      <c r="C1368" t="s">
        <v>341</v>
      </c>
      <c r="D1368">
        <v>19075285</v>
      </c>
      <c r="E1368" t="s">
        <v>342</v>
      </c>
      <c r="F1368">
        <v>22802</v>
      </c>
      <c r="G1368" s="1">
        <v>44216</v>
      </c>
      <c r="H1368" s="1"/>
      <c r="I1368" s="1">
        <v>43818</v>
      </c>
      <c r="J1368" t="s">
        <v>51</v>
      </c>
      <c r="N1368" t="s">
        <v>52</v>
      </c>
      <c r="O1368" t="s">
        <v>53</v>
      </c>
      <c r="P1368" t="s">
        <v>236</v>
      </c>
      <c r="Q1368" t="s">
        <v>1436</v>
      </c>
      <c r="R1368" t="s">
        <v>63</v>
      </c>
      <c r="S1368" t="s">
        <v>343</v>
      </c>
      <c r="T1368" t="s">
        <v>344</v>
      </c>
      <c r="U1368">
        <v>1</v>
      </c>
      <c r="V1368" t="s">
        <v>42</v>
      </c>
      <c r="W1368" t="s">
        <v>42</v>
      </c>
      <c r="X1368" t="s">
        <v>42</v>
      </c>
      <c r="Y1368" t="s">
        <v>42</v>
      </c>
      <c r="AA1368" t="s">
        <v>113</v>
      </c>
      <c r="AB1368" t="s">
        <v>48</v>
      </c>
      <c r="AC1368" t="s">
        <v>58</v>
      </c>
      <c r="AD1368" t="s">
        <v>46</v>
      </c>
      <c r="AE1368">
        <v>2019</v>
      </c>
      <c r="AF1368" t="s">
        <v>47</v>
      </c>
      <c r="AG1368" t="s">
        <v>48</v>
      </c>
      <c r="AH1368" t="s">
        <v>49</v>
      </c>
      <c r="AI1368">
        <v>398</v>
      </c>
    </row>
    <row r="1369" spans="1:35" hidden="1" x14ac:dyDescent="0.25">
      <c r="A1369" t="s">
        <v>34</v>
      </c>
      <c r="B1369" t="s">
        <v>35</v>
      </c>
      <c r="C1369" t="s">
        <v>195</v>
      </c>
      <c r="D1369">
        <v>18095097</v>
      </c>
      <c r="E1369" t="s">
        <v>196</v>
      </c>
      <c r="F1369">
        <v>19760</v>
      </c>
      <c r="G1369" s="1">
        <v>44215</v>
      </c>
      <c r="H1369" s="1">
        <v>43721</v>
      </c>
      <c r="I1369" s="1">
        <v>43721</v>
      </c>
      <c r="J1369" t="s">
        <v>51</v>
      </c>
      <c r="N1369" t="s">
        <v>39</v>
      </c>
      <c r="O1369" t="s">
        <v>40</v>
      </c>
      <c r="Q1369" t="s">
        <v>1437</v>
      </c>
      <c r="R1369" t="s">
        <v>545</v>
      </c>
      <c r="S1369" t="s">
        <v>545</v>
      </c>
      <c r="T1369" t="s">
        <v>545</v>
      </c>
      <c r="U1369">
        <v>1</v>
      </c>
      <c r="V1369" t="s">
        <v>42</v>
      </c>
      <c r="W1369" t="s">
        <v>42</v>
      </c>
      <c r="X1369" t="s">
        <v>42</v>
      </c>
      <c r="Y1369" t="s">
        <v>42</v>
      </c>
      <c r="AB1369" t="s">
        <v>48</v>
      </c>
      <c r="AC1369" t="s">
        <v>58</v>
      </c>
      <c r="AD1369" t="s">
        <v>46</v>
      </c>
      <c r="AE1369">
        <v>2019</v>
      </c>
      <c r="AF1369" t="s">
        <v>47</v>
      </c>
      <c r="AG1369" t="s">
        <v>48</v>
      </c>
      <c r="AH1369" t="s">
        <v>49</v>
      </c>
      <c r="AI1369">
        <v>494</v>
      </c>
    </row>
    <row r="1370" spans="1:35" hidden="1" x14ac:dyDescent="0.25">
      <c r="A1370" t="s">
        <v>34</v>
      </c>
      <c r="B1370" t="s">
        <v>35</v>
      </c>
      <c r="C1370" t="s">
        <v>359</v>
      </c>
      <c r="D1370">
        <v>19075165</v>
      </c>
      <c r="E1370" t="s">
        <v>360</v>
      </c>
      <c r="F1370">
        <v>20280</v>
      </c>
      <c r="G1370" s="1">
        <v>44215</v>
      </c>
      <c r="H1370" s="1"/>
      <c r="I1370" s="1">
        <v>43818</v>
      </c>
      <c r="J1370" t="s">
        <v>93</v>
      </c>
      <c r="N1370" t="s">
        <v>52</v>
      </c>
      <c r="O1370" t="s">
        <v>40</v>
      </c>
      <c r="P1370" t="s">
        <v>236</v>
      </c>
      <c r="Q1370" t="s">
        <v>1437</v>
      </c>
      <c r="R1370" t="s">
        <v>142</v>
      </c>
      <c r="S1370" t="s">
        <v>142</v>
      </c>
      <c r="T1370" t="s">
        <v>44</v>
      </c>
      <c r="U1370">
        <v>1</v>
      </c>
      <c r="V1370" t="s">
        <v>42</v>
      </c>
      <c r="W1370" t="s">
        <v>42</v>
      </c>
      <c r="X1370" t="s">
        <v>42</v>
      </c>
      <c r="Y1370" t="s">
        <v>42</v>
      </c>
      <c r="AB1370" t="s">
        <v>73</v>
      </c>
      <c r="AC1370" t="s">
        <v>74</v>
      </c>
      <c r="AD1370" t="s">
        <v>46</v>
      </c>
      <c r="AE1370">
        <v>2019</v>
      </c>
      <c r="AF1370" t="s">
        <v>47</v>
      </c>
      <c r="AG1370" t="s">
        <v>48</v>
      </c>
      <c r="AH1370" t="s">
        <v>49</v>
      </c>
      <c r="AI1370">
        <v>397</v>
      </c>
    </row>
    <row r="1371" spans="1:35" hidden="1" x14ac:dyDescent="0.25">
      <c r="A1371" t="s">
        <v>34</v>
      </c>
      <c r="B1371" t="s">
        <v>35</v>
      </c>
      <c r="C1371" t="s">
        <v>36</v>
      </c>
      <c r="D1371">
        <v>18095031</v>
      </c>
      <c r="E1371" t="s">
        <v>37</v>
      </c>
      <c r="F1371">
        <v>9574</v>
      </c>
      <c r="G1371" s="1">
        <v>44023</v>
      </c>
      <c r="H1371" s="1">
        <v>43710</v>
      </c>
      <c r="I1371" s="1">
        <v>43721</v>
      </c>
      <c r="J1371" t="s">
        <v>1306</v>
      </c>
      <c r="K1371" s="2" t="s">
        <v>280</v>
      </c>
      <c r="L1371" t="s">
        <v>281</v>
      </c>
      <c r="M1371">
        <v>1</v>
      </c>
      <c r="N1371" t="s">
        <v>39</v>
      </c>
      <c r="O1371" t="s">
        <v>53</v>
      </c>
      <c r="Q1371" t="s">
        <v>1436</v>
      </c>
      <c r="R1371" t="s">
        <v>63</v>
      </c>
      <c r="S1371" t="s">
        <v>281</v>
      </c>
      <c r="T1371" t="s">
        <v>64</v>
      </c>
      <c r="U1371">
        <v>1</v>
      </c>
      <c r="V1371" t="s">
        <v>49</v>
      </c>
      <c r="W1371" t="s">
        <v>49</v>
      </c>
      <c r="X1371" t="s">
        <v>42</v>
      </c>
      <c r="Y1371" t="s">
        <v>42</v>
      </c>
      <c r="Z1371" t="s">
        <v>65</v>
      </c>
      <c r="AB1371" t="s">
        <v>301</v>
      </c>
      <c r="AC1371" t="s">
        <v>45</v>
      </c>
      <c r="AD1371" t="s">
        <v>46</v>
      </c>
      <c r="AE1371">
        <v>2019</v>
      </c>
      <c r="AF1371" t="s">
        <v>47</v>
      </c>
      <c r="AG1371" t="s">
        <v>48</v>
      </c>
      <c r="AH1371" t="s">
        <v>49</v>
      </c>
      <c r="AI1371">
        <v>302</v>
      </c>
    </row>
    <row r="1372" spans="1:35" hidden="1" x14ac:dyDescent="0.25">
      <c r="A1372" t="s">
        <v>34</v>
      </c>
      <c r="B1372" t="s">
        <v>35</v>
      </c>
      <c r="C1372" t="s">
        <v>106</v>
      </c>
      <c r="D1372">
        <v>18095083</v>
      </c>
      <c r="E1372" t="s">
        <v>107</v>
      </c>
      <c r="F1372">
        <v>3258</v>
      </c>
      <c r="G1372" s="1">
        <v>44213</v>
      </c>
      <c r="H1372" s="1"/>
      <c r="I1372" s="1">
        <v>44095</v>
      </c>
      <c r="J1372" t="s">
        <v>93</v>
      </c>
      <c r="N1372" t="s">
        <v>52</v>
      </c>
      <c r="O1372" t="s">
        <v>40</v>
      </c>
      <c r="P1372" t="s">
        <v>70</v>
      </c>
      <c r="Q1372" t="s">
        <v>1437</v>
      </c>
      <c r="R1372" t="s">
        <v>94</v>
      </c>
      <c r="S1372" t="s">
        <v>94</v>
      </c>
      <c r="T1372" t="s">
        <v>44</v>
      </c>
      <c r="U1372">
        <v>1</v>
      </c>
      <c r="V1372" t="s">
        <v>42</v>
      </c>
      <c r="W1372" t="s">
        <v>42</v>
      </c>
      <c r="X1372" t="s">
        <v>42</v>
      </c>
      <c r="Y1372" t="s">
        <v>42</v>
      </c>
      <c r="AB1372" t="s">
        <v>73</v>
      </c>
      <c r="AC1372" t="s">
        <v>74</v>
      </c>
      <c r="AD1372" t="s">
        <v>46</v>
      </c>
      <c r="AE1372">
        <v>2019</v>
      </c>
      <c r="AF1372" t="s">
        <v>47</v>
      </c>
      <c r="AG1372" t="s">
        <v>48</v>
      </c>
      <c r="AH1372" t="s">
        <v>49</v>
      </c>
      <c r="AI1372">
        <v>118</v>
      </c>
    </row>
    <row r="1373" spans="1:35" hidden="1" x14ac:dyDescent="0.25">
      <c r="A1373" t="s">
        <v>34</v>
      </c>
      <c r="B1373" t="s">
        <v>35</v>
      </c>
      <c r="C1373" t="s">
        <v>879</v>
      </c>
      <c r="D1373">
        <v>18095092</v>
      </c>
      <c r="E1373" t="s">
        <v>880</v>
      </c>
      <c r="F1373">
        <v>3301</v>
      </c>
      <c r="G1373" s="1">
        <v>44213</v>
      </c>
      <c r="H1373" s="1"/>
      <c r="I1373" s="1">
        <v>44023</v>
      </c>
      <c r="J1373" t="s">
        <v>93</v>
      </c>
      <c r="N1373" t="s">
        <v>52</v>
      </c>
      <c r="O1373" t="s">
        <v>40</v>
      </c>
      <c r="P1373" t="s">
        <v>70</v>
      </c>
      <c r="Q1373" t="s">
        <v>1437</v>
      </c>
      <c r="R1373" t="s">
        <v>94</v>
      </c>
      <c r="S1373" t="s">
        <v>94</v>
      </c>
      <c r="T1373" t="s">
        <v>44</v>
      </c>
      <c r="U1373">
        <v>1</v>
      </c>
      <c r="V1373" t="s">
        <v>42</v>
      </c>
      <c r="W1373" t="s">
        <v>42</v>
      </c>
      <c r="X1373" t="s">
        <v>42</v>
      </c>
      <c r="Y1373" t="s">
        <v>42</v>
      </c>
      <c r="AB1373" t="s">
        <v>73</v>
      </c>
      <c r="AC1373" t="s">
        <v>74</v>
      </c>
      <c r="AD1373" t="s">
        <v>46</v>
      </c>
      <c r="AE1373">
        <v>2019</v>
      </c>
      <c r="AF1373" t="s">
        <v>47</v>
      </c>
      <c r="AG1373" t="s">
        <v>48</v>
      </c>
      <c r="AH1373" t="s">
        <v>49</v>
      </c>
      <c r="AI1373">
        <v>190</v>
      </c>
    </row>
    <row r="1374" spans="1:35" hidden="1" x14ac:dyDescent="0.25">
      <c r="A1374" t="s">
        <v>34</v>
      </c>
      <c r="B1374" t="s">
        <v>35</v>
      </c>
      <c r="C1374" t="s">
        <v>847</v>
      </c>
      <c r="D1374">
        <v>19075166</v>
      </c>
      <c r="E1374" t="s">
        <v>848</v>
      </c>
      <c r="F1374">
        <v>10137</v>
      </c>
      <c r="G1374" s="1">
        <v>44396</v>
      </c>
      <c r="H1374" s="1"/>
      <c r="I1374" s="1">
        <v>43899</v>
      </c>
      <c r="J1374" t="s">
        <v>93</v>
      </c>
      <c r="N1374" t="s">
        <v>52</v>
      </c>
      <c r="O1374" t="s">
        <v>40</v>
      </c>
      <c r="P1374" t="s">
        <v>70</v>
      </c>
      <c r="Q1374" t="s">
        <v>1437</v>
      </c>
      <c r="R1374" t="s">
        <v>172</v>
      </c>
      <c r="S1374" t="s">
        <v>172</v>
      </c>
      <c r="T1374" t="s">
        <v>44</v>
      </c>
      <c r="U1374">
        <v>1</v>
      </c>
      <c r="V1374" t="s">
        <v>42</v>
      </c>
      <c r="W1374" t="s">
        <v>42</v>
      </c>
      <c r="X1374" t="s">
        <v>42</v>
      </c>
      <c r="Y1374" t="s">
        <v>42</v>
      </c>
      <c r="AB1374" t="s">
        <v>73</v>
      </c>
      <c r="AC1374" t="s">
        <v>74</v>
      </c>
      <c r="AD1374" t="s">
        <v>46</v>
      </c>
      <c r="AE1374">
        <v>2019</v>
      </c>
      <c r="AF1374" t="s">
        <v>47</v>
      </c>
      <c r="AG1374" t="s">
        <v>48</v>
      </c>
      <c r="AH1374" t="s">
        <v>49</v>
      </c>
      <c r="AI1374">
        <v>497</v>
      </c>
    </row>
    <row r="1375" spans="1:35" s="44" customFormat="1" hidden="1" x14ac:dyDescent="0.25">
      <c r="A1375" s="44" t="s">
        <v>34</v>
      </c>
      <c r="B1375" s="44" t="s">
        <v>35</v>
      </c>
      <c r="C1375" s="44" t="s">
        <v>835</v>
      </c>
      <c r="D1375" s="44">
        <v>19075300</v>
      </c>
      <c r="E1375" s="44" t="s">
        <v>836</v>
      </c>
      <c r="F1375" s="44">
        <v>15202</v>
      </c>
      <c r="G1375" s="45">
        <v>44500</v>
      </c>
      <c r="H1375" s="45"/>
      <c r="I1375" s="45">
        <v>44023</v>
      </c>
      <c r="J1375" s="44" t="s">
        <v>69</v>
      </c>
      <c r="K1375" s="46"/>
      <c r="N1375" s="44" t="s">
        <v>52</v>
      </c>
      <c r="O1375" s="44" t="s">
        <v>40</v>
      </c>
      <c r="P1375" s="44" t="s">
        <v>70</v>
      </c>
      <c r="Q1375" s="44" t="s">
        <v>1437</v>
      </c>
      <c r="R1375" s="44" t="s">
        <v>105</v>
      </c>
      <c r="S1375" s="44" t="s">
        <v>105</v>
      </c>
      <c r="T1375" s="44" t="s">
        <v>44</v>
      </c>
      <c r="U1375" s="44">
        <v>1</v>
      </c>
      <c r="V1375" s="44" t="s">
        <v>42</v>
      </c>
      <c r="W1375" s="44" t="s">
        <v>42</v>
      </c>
      <c r="X1375" s="44" t="s">
        <v>42</v>
      </c>
      <c r="Y1375" s="44" t="s">
        <v>42</v>
      </c>
      <c r="AB1375" t="s">
        <v>73</v>
      </c>
      <c r="AC1375" t="s">
        <v>74</v>
      </c>
      <c r="AD1375" s="44" t="s">
        <v>46</v>
      </c>
      <c r="AE1375" s="44">
        <v>2019</v>
      </c>
      <c r="AF1375" s="44" t="s">
        <v>47</v>
      </c>
      <c r="AG1375" s="44" t="s">
        <v>48</v>
      </c>
      <c r="AH1375" s="44" t="s">
        <v>49</v>
      </c>
      <c r="AI1375" s="44">
        <v>477</v>
      </c>
    </row>
    <row r="1376" spans="1:35" hidden="1" x14ac:dyDescent="0.25">
      <c r="A1376" t="s">
        <v>34</v>
      </c>
      <c r="B1376" t="s">
        <v>35</v>
      </c>
      <c r="C1376" t="s">
        <v>357</v>
      </c>
      <c r="D1376">
        <v>19075233</v>
      </c>
      <c r="E1376" t="s">
        <v>358</v>
      </c>
      <c r="F1376">
        <v>21478</v>
      </c>
      <c r="G1376" s="1">
        <v>44670</v>
      </c>
      <c r="H1376" s="1"/>
      <c r="I1376" s="1">
        <v>43899</v>
      </c>
      <c r="J1376" t="s">
        <v>69</v>
      </c>
      <c r="N1376" t="s">
        <v>52</v>
      </c>
      <c r="O1376" t="s">
        <v>53</v>
      </c>
      <c r="P1376" t="s">
        <v>70</v>
      </c>
      <c r="Q1376" t="s">
        <v>1437</v>
      </c>
      <c r="R1376" t="s">
        <v>63</v>
      </c>
      <c r="S1376" t="s">
        <v>361</v>
      </c>
      <c r="T1376" t="s">
        <v>67</v>
      </c>
      <c r="U1376">
        <v>1</v>
      </c>
      <c r="V1376" t="s">
        <v>42</v>
      </c>
      <c r="W1376" t="s">
        <v>42</v>
      </c>
      <c r="X1376" t="s">
        <v>42</v>
      </c>
      <c r="Y1376" t="s">
        <v>42</v>
      </c>
      <c r="AA1376" t="s">
        <v>362</v>
      </c>
      <c r="AB1376" t="s">
        <v>73</v>
      </c>
      <c r="AC1376" t="s">
        <v>74</v>
      </c>
      <c r="AD1376" t="s">
        <v>46</v>
      </c>
      <c r="AE1376">
        <v>2019</v>
      </c>
      <c r="AF1376" t="s">
        <v>47</v>
      </c>
      <c r="AG1376" t="s">
        <v>48</v>
      </c>
      <c r="AH1376" t="s">
        <v>49</v>
      </c>
      <c r="AI1376">
        <v>771</v>
      </c>
    </row>
    <row r="1377" spans="1:35" hidden="1" x14ac:dyDescent="0.25">
      <c r="A1377" t="s">
        <v>34</v>
      </c>
      <c r="B1377" t="s">
        <v>35</v>
      </c>
      <c r="C1377" t="s">
        <v>620</v>
      </c>
      <c r="D1377">
        <v>19075037</v>
      </c>
      <c r="E1377" t="s">
        <v>621</v>
      </c>
      <c r="F1377">
        <v>10475</v>
      </c>
      <c r="G1377" s="1">
        <v>44213</v>
      </c>
      <c r="H1377" s="1"/>
      <c r="I1377" s="1">
        <v>43808</v>
      </c>
      <c r="J1377" t="s">
        <v>93</v>
      </c>
      <c r="N1377" t="s">
        <v>52</v>
      </c>
      <c r="O1377" t="s">
        <v>40</v>
      </c>
      <c r="P1377" t="s">
        <v>70</v>
      </c>
      <c r="Q1377" t="s">
        <v>1437</v>
      </c>
      <c r="R1377" t="s">
        <v>172</v>
      </c>
      <c r="S1377" t="s">
        <v>172</v>
      </c>
      <c r="T1377" t="s">
        <v>44</v>
      </c>
      <c r="U1377">
        <v>1</v>
      </c>
      <c r="V1377" t="s">
        <v>42</v>
      </c>
      <c r="W1377" t="s">
        <v>42</v>
      </c>
      <c r="X1377" t="s">
        <v>42</v>
      </c>
      <c r="Y1377" t="s">
        <v>42</v>
      </c>
      <c r="AB1377" t="s">
        <v>73</v>
      </c>
      <c r="AC1377" t="s">
        <v>74</v>
      </c>
      <c r="AD1377" t="s">
        <v>46</v>
      </c>
      <c r="AE1377">
        <v>2019</v>
      </c>
      <c r="AF1377" t="s">
        <v>47</v>
      </c>
      <c r="AG1377" t="s">
        <v>48</v>
      </c>
      <c r="AH1377" t="s">
        <v>49</v>
      </c>
      <c r="AI1377">
        <v>405</v>
      </c>
    </row>
    <row r="1378" spans="1:35" hidden="1" x14ac:dyDescent="0.25">
      <c r="A1378" t="s">
        <v>34</v>
      </c>
      <c r="B1378" t="s">
        <v>35</v>
      </c>
      <c r="C1378" t="s">
        <v>770</v>
      </c>
      <c r="D1378">
        <v>18095044</v>
      </c>
      <c r="E1378" t="s">
        <v>771</v>
      </c>
      <c r="F1378">
        <v>11815</v>
      </c>
      <c r="G1378" s="1">
        <v>44441</v>
      </c>
      <c r="H1378" s="1">
        <v>43815</v>
      </c>
      <c r="I1378" s="1">
        <v>44089</v>
      </c>
      <c r="J1378" t="s">
        <v>93</v>
      </c>
      <c r="N1378" t="s">
        <v>52</v>
      </c>
      <c r="O1378" t="s">
        <v>53</v>
      </c>
      <c r="P1378" t="s">
        <v>54</v>
      </c>
      <c r="Q1378" t="s">
        <v>1437</v>
      </c>
      <c r="R1378" t="s">
        <v>63</v>
      </c>
      <c r="S1378" t="s">
        <v>946</v>
      </c>
      <c r="T1378" t="s">
        <v>67</v>
      </c>
      <c r="U1378">
        <v>1</v>
      </c>
      <c r="V1378" t="s">
        <v>42</v>
      </c>
      <c r="W1378" t="s">
        <v>42</v>
      </c>
      <c r="X1378" t="s">
        <v>42</v>
      </c>
      <c r="Y1378" t="s">
        <v>42</v>
      </c>
      <c r="AA1378" t="s">
        <v>113</v>
      </c>
      <c r="AB1378" t="s">
        <v>73</v>
      </c>
      <c r="AC1378" t="s">
        <v>74</v>
      </c>
      <c r="AD1378" t="s">
        <v>46</v>
      </c>
      <c r="AE1378">
        <v>2019</v>
      </c>
      <c r="AF1378" t="s">
        <v>47</v>
      </c>
      <c r="AG1378" t="s">
        <v>48</v>
      </c>
      <c r="AH1378" t="s">
        <v>49</v>
      </c>
      <c r="AI1378">
        <v>352</v>
      </c>
    </row>
    <row r="1379" spans="1:35" hidden="1" x14ac:dyDescent="0.25">
      <c r="A1379" t="s">
        <v>34</v>
      </c>
      <c r="B1379" t="s">
        <v>35</v>
      </c>
      <c r="C1379" t="s">
        <v>59</v>
      </c>
      <c r="D1379">
        <v>18095113</v>
      </c>
      <c r="E1379" t="s">
        <v>60</v>
      </c>
      <c r="F1379">
        <v>17400</v>
      </c>
      <c r="G1379" s="1">
        <v>44210</v>
      </c>
      <c r="H1379" s="1"/>
      <c r="I1379" s="1">
        <v>43721</v>
      </c>
      <c r="J1379" t="s">
        <v>51</v>
      </c>
      <c r="N1379" t="s">
        <v>39</v>
      </c>
      <c r="O1379" t="s">
        <v>40</v>
      </c>
      <c r="Q1379" t="s">
        <v>1437</v>
      </c>
      <c r="R1379" t="s">
        <v>81</v>
      </c>
      <c r="S1379" t="s">
        <v>81</v>
      </c>
      <c r="T1379" t="s">
        <v>81</v>
      </c>
      <c r="U1379">
        <v>1</v>
      </c>
      <c r="V1379" t="s">
        <v>42</v>
      </c>
      <c r="W1379" t="s">
        <v>42</v>
      </c>
      <c r="X1379" t="s">
        <v>42</v>
      </c>
      <c r="Y1379" t="s">
        <v>42</v>
      </c>
      <c r="AB1379" t="s">
        <v>48</v>
      </c>
      <c r="AC1379" t="s">
        <v>58</v>
      </c>
      <c r="AD1379" t="s">
        <v>46</v>
      </c>
      <c r="AE1379">
        <v>2019</v>
      </c>
      <c r="AF1379" t="s">
        <v>47</v>
      </c>
      <c r="AG1379" t="s">
        <v>48</v>
      </c>
      <c r="AH1379" t="s">
        <v>49</v>
      </c>
      <c r="AI1379">
        <v>489</v>
      </c>
    </row>
    <row r="1380" spans="1:35" hidden="1" x14ac:dyDescent="0.25">
      <c r="A1380" t="s">
        <v>34</v>
      </c>
      <c r="B1380" t="s">
        <v>35</v>
      </c>
      <c r="C1380" t="s">
        <v>1019</v>
      </c>
      <c r="D1380">
        <v>19075207</v>
      </c>
      <c r="E1380" t="s">
        <v>1020</v>
      </c>
      <c r="F1380">
        <v>15600</v>
      </c>
      <c r="G1380" s="1">
        <v>44210</v>
      </c>
      <c r="H1380" s="1"/>
      <c r="I1380" s="1">
        <v>43808</v>
      </c>
      <c r="J1380" t="s">
        <v>93</v>
      </c>
      <c r="N1380" t="s">
        <v>52</v>
      </c>
      <c r="O1380" t="s">
        <v>40</v>
      </c>
      <c r="P1380" t="s">
        <v>127</v>
      </c>
      <c r="Q1380" t="s">
        <v>1436</v>
      </c>
      <c r="R1380" t="s">
        <v>63</v>
      </c>
      <c r="S1380" t="s">
        <v>1191</v>
      </c>
      <c r="T1380" t="s">
        <v>67</v>
      </c>
      <c r="U1380">
        <v>1</v>
      </c>
      <c r="V1380" t="s">
        <v>42</v>
      </c>
      <c r="W1380" t="s">
        <v>42</v>
      </c>
      <c r="X1380" t="s">
        <v>42</v>
      </c>
      <c r="Y1380" t="s">
        <v>42</v>
      </c>
      <c r="AB1380" t="s">
        <v>73</v>
      </c>
      <c r="AC1380" t="s">
        <v>74</v>
      </c>
      <c r="AD1380" t="s">
        <v>46</v>
      </c>
      <c r="AE1380">
        <v>2019</v>
      </c>
      <c r="AF1380" t="s">
        <v>47</v>
      </c>
      <c r="AG1380" t="s">
        <v>48</v>
      </c>
      <c r="AH1380" t="s">
        <v>49</v>
      </c>
      <c r="AI1380">
        <v>402</v>
      </c>
    </row>
    <row r="1381" spans="1:35" hidden="1" x14ac:dyDescent="0.25">
      <c r="A1381" t="s">
        <v>34</v>
      </c>
      <c r="B1381" t="s">
        <v>35</v>
      </c>
      <c r="C1381" t="s">
        <v>1019</v>
      </c>
      <c r="D1381">
        <v>19075207</v>
      </c>
      <c r="E1381" t="s">
        <v>1020</v>
      </c>
      <c r="F1381">
        <v>15600</v>
      </c>
      <c r="G1381" s="1">
        <v>44210</v>
      </c>
      <c r="H1381" s="1"/>
      <c r="I1381" s="1">
        <v>43808</v>
      </c>
      <c r="J1381" t="s">
        <v>93</v>
      </c>
      <c r="N1381" t="s">
        <v>52</v>
      </c>
      <c r="O1381" t="s">
        <v>40</v>
      </c>
      <c r="P1381" t="s">
        <v>127</v>
      </c>
      <c r="Q1381" t="s">
        <v>1437</v>
      </c>
      <c r="R1381" t="s">
        <v>105</v>
      </c>
      <c r="S1381" t="s">
        <v>105</v>
      </c>
      <c r="T1381" t="s">
        <v>44</v>
      </c>
      <c r="U1381">
        <v>1</v>
      </c>
      <c r="V1381" t="s">
        <v>42</v>
      </c>
      <c r="W1381" t="s">
        <v>42</v>
      </c>
      <c r="X1381" t="s">
        <v>42</v>
      </c>
      <c r="Y1381" t="s">
        <v>42</v>
      </c>
      <c r="AB1381" t="s">
        <v>73</v>
      </c>
      <c r="AC1381" t="s">
        <v>74</v>
      </c>
      <c r="AD1381" t="s">
        <v>46</v>
      </c>
      <c r="AE1381">
        <v>2019</v>
      </c>
      <c r="AF1381" t="s">
        <v>47</v>
      </c>
      <c r="AG1381" t="s">
        <v>48</v>
      </c>
      <c r="AH1381" t="s">
        <v>49</v>
      </c>
      <c r="AI1381">
        <v>402</v>
      </c>
    </row>
    <row r="1382" spans="1:35" hidden="1" x14ac:dyDescent="0.25">
      <c r="A1382" t="s">
        <v>34</v>
      </c>
      <c r="B1382" t="s">
        <v>35</v>
      </c>
      <c r="C1382" t="s">
        <v>267</v>
      </c>
      <c r="D1382">
        <v>19075283</v>
      </c>
      <c r="E1382" t="s">
        <v>268</v>
      </c>
      <c r="F1382">
        <v>3108</v>
      </c>
      <c r="G1382" s="1">
        <v>44210</v>
      </c>
      <c r="H1382" s="1"/>
      <c r="I1382" s="1">
        <v>43808</v>
      </c>
      <c r="J1382" t="s">
        <v>93</v>
      </c>
      <c r="N1382" t="s">
        <v>52</v>
      </c>
      <c r="O1382" t="s">
        <v>40</v>
      </c>
      <c r="P1382" t="s">
        <v>70</v>
      </c>
      <c r="Q1382" t="s">
        <v>1437</v>
      </c>
      <c r="R1382" t="s">
        <v>94</v>
      </c>
      <c r="S1382" t="s">
        <v>94</v>
      </c>
      <c r="T1382" t="s">
        <v>81</v>
      </c>
      <c r="U1382">
        <v>1</v>
      </c>
      <c r="V1382" t="s">
        <v>42</v>
      </c>
      <c r="W1382" t="s">
        <v>42</v>
      </c>
      <c r="X1382" t="s">
        <v>42</v>
      </c>
      <c r="Y1382" t="s">
        <v>42</v>
      </c>
      <c r="AB1382" t="s">
        <v>73</v>
      </c>
      <c r="AC1382" t="s">
        <v>74</v>
      </c>
      <c r="AD1382" t="s">
        <v>46</v>
      </c>
      <c r="AE1382">
        <v>2019</v>
      </c>
      <c r="AF1382" t="s">
        <v>47</v>
      </c>
      <c r="AG1382" t="s">
        <v>48</v>
      </c>
      <c r="AH1382" t="s">
        <v>49</v>
      </c>
      <c r="AI1382">
        <v>402</v>
      </c>
    </row>
    <row r="1383" spans="1:35" hidden="1" x14ac:dyDescent="0.25">
      <c r="A1383" t="s">
        <v>34</v>
      </c>
      <c r="B1383" t="s">
        <v>35</v>
      </c>
      <c r="C1383" t="s">
        <v>502</v>
      </c>
      <c r="D1383">
        <v>18095126</v>
      </c>
      <c r="E1383" t="s">
        <v>503</v>
      </c>
      <c r="F1383">
        <v>20567</v>
      </c>
      <c r="G1383" s="1">
        <v>44208</v>
      </c>
      <c r="H1383" s="1"/>
      <c r="I1383" s="1">
        <v>43721</v>
      </c>
      <c r="J1383" t="s">
        <v>116</v>
      </c>
      <c r="N1383" t="s">
        <v>39</v>
      </c>
      <c r="O1383" t="s">
        <v>53</v>
      </c>
      <c r="P1383" t="s">
        <v>41</v>
      </c>
      <c r="Q1383" t="s">
        <v>1437</v>
      </c>
      <c r="R1383" t="s">
        <v>63</v>
      </c>
      <c r="S1383" t="s">
        <v>1192</v>
      </c>
      <c r="T1383" t="s">
        <v>64</v>
      </c>
      <c r="U1383">
        <v>1</v>
      </c>
      <c r="V1383" t="s">
        <v>49</v>
      </c>
      <c r="W1383" t="s">
        <v>49</v>
      </c>
      <c r="X1383" t="s">
        <v>42</v>
      </c>
      <c r="Y1383" t="s">
        <v>42</v>
      </c>
      <c r="Z1383" t="s">
        <v>65</v>
      </c>
      <c r="AA1383" t="s">
        <v>254</v>
      </c>
      <c r="AB1383" t="s">
        <v>48</v>
      </c>
      <c r="AC1383" t="s">
        <v>58</v>
      </c>
      <c r="AD1383" t="s">
        <v>46</v>
      </c>
      <c r="AE1383">
        <v>2019</v>
      </c>
      <c r="AF1383" t="s">
        <v>47</v>
      </c>
      <c r="AG1383" t="s">
        <v>48</v>
      </c>
      <c r="AH1383" t="s">
        <v>49</v>
      </c>
      <c r="AI1383">
        <v>487</v>
      </c>
    </row>
    <row r="1384" spans="1:35" hidden="1" x14ac:dyDescent="0.25">
      <c r="A1384" t="s">
        <v>34</v>
      </c>
      <c r="B1384" t="s">
        <v>35</v>
      </c>
      <c r="C1384" t="s">
        <v>502</v>
      </c>
      <c r="D1384">
        <v>18095126</v>
      </c>
      <c r="E1384" t="s">
        <v>503</v>
      </c>
      <c r="F1384">
        <v>20567</v>
      </c>
      <c r="G1384" s="1">
        <v>44208</v>
      </c>
      <c r="H1384" s="1"/>
      <c r="I1384" s="1">
        <v>43721</v>
      </c>
      <c r="J1384" t="s">
        <v>116</v>
      </c>
      <c r="N1384" t="s">
        <v>39</v>
      </c>
      <c r="O1384" t="s">
        <v>53</v>
      </c>
      <c r="P1384" t="s">
        <v>41</v>
      </c>
      <c r="Q1384" t="s">
        <v>1437</v>
      </c>
      <c r="R1384" t="s">
        <v>63</v>
      </c>
      <c r="S1384" t="s">
        <v>1193</v>
      </c>
      <c r="T1384" t="s">
        <v>64</v>
      </c>
      <c r="U1384">
        <v>1</v>
      </c>
      <c r="V1384" t="s">
        <v>49</v>
      </c>
      <c r="W1384" t="s">
        <v>49</v>
      </c>
      <c r="X1384" t="s">
        <v>42</v>
      </c>
      <c r="Y1384" t="s">
        <v>42</v>
      </c>
      <c r="Z1384" t="s">
        <v>65</v>
      </c>
      <c r="AA1384" t="s">
        <v>254</v>
      </c>
      <c r="AB1384" t="s">
        <v>48</v>
      </c>
      <c r="AC1384" t="s">
        <v>58</v>
      </c>
      <c r="AD1384" t="s">
        <v>46</v>
      </c>
      <c r="AE1384">
        <v>2019</v>
      </c>
      <c r="AF1384" t="s">
        <v>47</v>
      </c>
      <c r="AG1384" t="s">
        <v>48</v>
      </c>
      <c r="AH1384" t="s">
        <v>49</v>
      </c>
      <c r="AI1384">
        <v>487</v>
      </c>
    </row>
    <row r="1385" spans="1:35" hidden="1" x14ac:dyDescent="0.25">
      <c r="A1385" t="s">
        <v>34</v>
      </c>
      <c r="B1385" t="s">
        <v>35</v>
      </c>
      <c r="C1385" t="s">
        <v>792</v>
      </c>
      <c r="D1385">
        <v>18095110</v>
      </c>
      <c r="E1385" t="s">
        <v>793</v>
      </c>
      <c r="F1385">
        <v>14540</v>
      </c>
      <c r="G1385" s="1">
        <v>44208</v>
      </c>
      <c r="H1385" s="1">
        <v>43801</v>
      </c>
      <c r="I1385" s="1">
        <v>43837</v>
      </c>
      <c r="J1385" t="s">
        <v>93</v>
      </c>
      <c r="N1385" t="s">
        <v>52</v>
      </c>
      <c r="O1385" t="s">
        <v>53</v>
      </c>
      <c r="P1385" t="s">
        <v>794</v>
      </c>
      <c r="Q1385" t="s">
        <v>1436</v>
      </c>
      <c r="R1385" t="s">
        <v>63</v>
      </c>
      <c r="S1385" t="s">
        <v>210</v>
      </c>
      <c r="T1385" t="s">
        <v>216</v>
      </c>
      <c r="U1385">
        <v>1</v>
      </c>
      <c r="V1385" t="s">
        <v>42</v>
      </c>
      <c r="W1385" t="s">
        <v>42</v>
      </c>
      <c r="X1385" t="s">
        <v>42</v>
      </c>
      <c r="Y1385" t="s">
        <v>42</v>
      </c>
      <c r="AB1385" t="s">
        <v>73</v>
      </c>
      <c r="AC1385" t="s">
        <v>74</v>
      </c>
      <c r="AD1385" t="s">
        <v>46</v>
      </c>
      <c r="AE1385">
        <v>2019</v>
      </c>
      <c r="AF1385" t="s">
        <v>47</v>
      </c>
      <c r="AG1385" t="s">
        <v>48</v>
      </c>
      <c r="AH1385" t="s">
        <v>49</v>
      </c>
      <c r="AI1385">
        <v>371</v>
      </c>
    </row>
    <row r="1386" spans="1:35" hidden="1" x14ac:dyDescent="0.25">
      <c r="A1386" t="s">
        <v>34</v>
      </c>
      <c r="B1386" t="s">
        <v>35</v>
      </c>
      <c r="C1386" t="s">
        <v>927</v>
      </c>
      <c r="D1386">
        <v>19075179</v>
      </c>
      <c r="E1386" t="s">
        <v>928</v>
      </c>
      <c r="F1386">
        <v>25459</v>
      </c>
      <c r="G1386" s="1">
        <v>44208</v>
      </c>
      <c r="H1386" s="1"/>
      <c r="I1386" s="1">
        <v>43816</v>
      </c>
      <c r="J1386" t="s">
        <v>51</v>
      </c>
      <c r="N1386" t="s">
        <v>52</v>
      </c>
      <c r="O1386" t="s">
        <v>40</v>
      </c>
      <c r="P1386" t="s">
        <v>259</v>
      </c>
      <c r="Q1386" t="s">
        <v>1437</v>
      </c>
      <c r="R1386" t="s">
        <v>117</v>
      </c>
      <c r="S1386" t="s">
        <v>117</v>
      </c>
      <c r="T1386" t="s">
        <v>44</v>
      </c>
      <c r="U1386">
        <v>1</v>
      </c>
      <c r="V1386" t="s">
        <v>42</v>
      </c>
      <c r="W1386" t="s">
        <v>42</v>
      </c>
      <c r="X1386" t="s">
        <v>42</v>
      </c>
      <c r="Y1386" t="s">
        <v>42</v>
      </c>
      <c r="AB1386" t="s">
        <v>48</v>
      </c>
      <c r="AC1386" t="s">
        <v>58</v>
      </c>
      <c r="AD1386" t="s">
        <v>46</v>
      </c>
      <c r="AE1386">
        <v>2019</v>
      </c>
      <c r="AF1386" t="s">
        <v>47</v>
      </c>
      <c r="AG1386" t="s">
        <v>48</v>
      </c>
      <c r="AH1386" t="s">
        <v>49</v>
      </c>
      <c r="AI1386">
        <v>392</v>
      </c>
    </row>
    <row r="1387" spans="1:35" hidden="1" x14ac:dyDescent="0.25">
      <c r="A1387" t="s">
        <v>34</v>
      </c>
      <c r="B1387" t="s">
        <v>35</v>
      </c>
      <c r="C1387" t="s">
        <v>736</v>
      </c>
      <c r="D1387">
        <v>18095079</v>
      </c>
      <c r="E1387" t="s">
        <v>737</v>
      </c>
      <c r="F1387">
        <v>3600</v>
      </c>
      <c r="G1387" s="1">
        <v>44202</v>
      </c>
      <c r="H1387" s="1"/>
      <c r="I1387" s="1">
        <v>44090</v>
      </c>
      <c r="J1387" t="s">
        <v>93</v>
      </c>
      <c r="N1387" t="s">
        <v>52</v>
      </c>
      <c r="O1387" t="s">
        <v>40</v>
      </c>
      <c r="P1387" t="s">
        <v>32</v>
      </c>
      <c r="Q1387" t="s">
        <v>1437</v>
      </c>
      <c r="R1387" t="s">
        <v>94</v>
      </c>
      <c r="S1387" t="s">
        <v>94</v>
      </c>
      <c r="T1387" t="s">
        <v>44</v>
      </c>
      <c r="U1387">
        <v>1</v>
      </c>
      <c r="V1387" t="s">
        <v>42</v>
      </c>
      <c r="W1387" t="s">
        <v>42</v>
      </c>
      <c r="X1387" t="s">
        <v>42</v>
      </c>
      <c r="Y1387" t="s">
        <v>42</v>
      </c>
      <c r="AB1387" t="s">
        <v>73</v>
      </c>
      <c r="AC1387" t="s">
        <v>74</v>
      </c>
      <c r="AD1387" t="s">
        <v>46</v>
      </c>
      <c r="AE1387">
        <v>2019</v>
      </c>
      <c r="AF1387" t="s">
        <v>47</v>
      </c>
      <c r="AG1387" t="s">
        <v>48</v>
      </c>
      <c r="AH1387" t="s">
        <v>49</v>
      </c>
      <c r="AI1387">
        <v>112</v>
      </c>
    </row>
    <row r="1388" spans="1:35" hidden="1" x14ac:dyDescent="0.25">
      <c r="A1388" t="s">
        <v>34</v>
      </c>
      <c r="B1388" t="s">
        <v>35</v>
      </c>
      <c r="C1388" t="s">
        <v>736</v>
      </c>
      <c r="D1388">
        <v>18095079</v>
      </c>
      <c r="E1388" t="s">
        <v>737</v>
      </c>
      <c r="F1388">
        <v>3600</v>
      </c>
      <c r="G1388" s="1">
        <v>44202</v>
      </c>
      <c r="H1388" s="1"/>
      <c r="I1388" s="1">
        <v>44090</v>
      </c>
      <c r="J1388" t="s">
        <v>93</v>
      </c>
      <c r="N1388" t="s">
        <v>52</v>
      </c>
      <c r="O1388" t="s">
        <v>40</v>
      </c>
      <c r="P1388" t="s">
        <v>32</v>
      </c>
      <c r="Q1388" t="s">
        <v>1437</v>
      </c>
      <c r="R1388" t="s">
        <v>63</v>
      </c>
      <c r="S1388" t="s">
        <v>659</v>
      </c>
      <c r="T1388" t="s">
        <v>151</v>
      </c>
      <c r="U1388">
        <v>1</v>
      </c>
      <c r="V1388" t="s">
        <v>42</v>
      </c>
      <c r="W1388" t="s">
        <v>42</v>
      </c>
      <c r="X1388" t="s">
        <v>42</v>
      </c>
      <c r="Y1388" t="s">
        <v>42</v>
      </c>
      <c r="AB1388" t="s">
        <v>73</v>
      </c>
      <c r="AC1388" t="s">
        <v>74</v>
      </c>
      <c r="AD1388" t="s">
        <v>46</v>
      </c>
      <c r="AE1388">
        <v>2019</v>
      </c>
      <c r="AF1388" t="s">
        <v>47</v>
      </c>
      <c r="AG1388" t="s">
        <v>48</v>
      </c>
      <c r="AH1388" t="s">
        <v>49</v>
      </c>
      <c r="AI1388">
        <v>112</v>
      </c>
    </row>
    <row r="1389" spans="1:35" hidden="1" x14ac:dyDescent="0.25">
      <c r="A1389" t="s">
        <v>34</v>
      </c>
      <c r="B1389" t="s">
        <v>35</v>
      </c>
      <c r="C1389" t="s">
        <v>736</v>
      </c>
      <c r="D1389">
        <v>18095079</v>
      </c>
      <c r="E1389" t="s">
        <v>737</v>
      </c>
      <c r="F1389">
        <v>3600</v>
      </c>
      <c r="G1389" s="1">
        <v>44202</v>
      </c>
      <c r="H1389" s="1"/>
      <c r="I1389" s="1">
        <v>44090</v>
      </c>
      <c r="J1389" t="s">
        <v>93</v>
      </c>
      <c r="N1389" t="s">
        <v>52</v>
      </c>
      <c r="O1389" t="s">
        <v>40</v>
      </c>
      <c r="P1389" t="s">
        <v>32</v>
      </c>
      <c r="Q1389" t="s">
        <v>1437</v>
      </c>
      <c r="R1389" t="s">
        <v>63</v>
      </c>
      <c r="S1389" t="s">
        <v>1194</v>
      </c>
      <c r="T1389" t="s">
        <v>151</v>
      </c>
      <c r="U1389">
        <v>1</v>
      </c>
      <c r="V1389" t="s">
        <v>42</v>
      </c>
      <c r="W1389" t="s">
        <v>42</v>
      </c>
      <c r="X1389" t="s">
        <v>42</v>
      </c>
      <c r="Y1389" t="s">
        <v>42</v>
      </c>
      <c r="AB1389" t="s">
        <v>73</v>
      </c>
      <c r="AC1389" t="s">
        <v>74</v>
      </c>
      <c r="AD1389" t="s">
        <v>46</v>
      </c>
      <c r="AE1389">
        <v>2019</v>
      </c>
      <c r="AF1389" t="s">
        <v>47</v>
      </c>
      <c r="AG1389" t="s">
        <v>48</v>
      </c>
      <c r="AH1389" t="s">
        <v>49</v>
      </c>
      <c r="AI1389">
        <v>112</v>
      </c>
    </row>
    <row r="1390" spans="1:35" hidden="1" x14ac:dyDescent="0.25">
      <c r="A1390" t="s">
        <v>34</v>
      </c>
      <c r="B1390" t="s">
        <v>35</v>
      </c>
      <c r="C1390" t="s">
        <v>502</v>
      </c>
      <c r="D1390">
        <v>18095126</v>
      </c>
      <c r="E1390" t="s">
        <v>503</v>
      </c>
      <c r="F1390">
        <v>20382</v>
      </c>
      <c r="G1390" s="1">
        <v>44202</v>
      </c>
      <c r="H1390" s="1"/>
      <c r="I1390" s="1">
        <v>43721</v>
      </c>
      <c r="J1390" t="s">
        <v>51</v>
      </c>
      <c r="N1390" t="s">
        <v>39</v>
      </c>
      <c r="O1390" t="s">
        <v>40</v>
      </c>
      <c r="P1390" t="s">
        <v>41</v>
      </c>
      <c r="Q1390" t="s">
        <v>1437</v>
      </c>
      <c r="R1390" t="s">
        <v>545</v>
      </c>
      <c r="S1390" t="s">
        <v>545</v>
      </c>
      <c r="T1390" t="s">
        <v>545</v>
      </c>
      <c r="U1390">
        <v>1</v>
      </c>
      <c r="V1390" t="s">
        <v>42</v>
      </c>
      <c r="W1390" t="s">
        <v>42</v>
      </c>
      <c r="X1390" t="s">
        <v>42</v>
      </c>
      <c r="Y1390" t="s">
        <v>42</v>
      </c>
      <c r="AB1390" t="s">
        <v>48</v>
      </c>
      <c r="AC1390" t="s">
        <v>58</v>
      </c>
      <c r="AD1390" t="s">
        <v>46</v>
      </c>
      <c r="AE1390">
        <v>2019</v>
      </c>
      <c r="AF1390" t="s">
        <v>47</v>
      </c>
      <c r="AG1390" t="s">
        <v>48</v>
      </c>
      <c r="AH1390" t="s">
        <v>49</v>
      </c>
      <c r="AI1390">
        <v>481</v>
      </c>
    </row>
    <row r="1391" spans="1:35" s="12" customFormat="1" hidden="1" x14ac:dyDescent="0.25">
      <c r="A1391" s="12" t="s">
        <v>34</v>
      </c>
      <c r="B1391" s="12" t="s">
        <v>35</v>
      </c>
      <c r="C1391" s="12" t="s">
        <v>538</v>
      </c>
      <c r="D1391" s="12">
        <v>18095093</v>
      </c>
      <c r="E1391" s="12" t="s">
        <v>539</v>
      </c>
      <c r="F1391" s="12">
        <v>10190</v>
      </c>
      <c r="G1391" s="13">
        <v>44044</v>
      </c>
      <c r="H1391" s="13">
        <v>43734</v>
      </c>
      <c r="I1391" s="13">
        <v>43734</v>
      </c>
      <c r="J1391" s="12" t="s">
        <v>312</v>
      </c>
      <c r="K1391" s="14" t="s">
        <v>244</v>
      </c>
      <c r="L1391" s="12" t="s">
        <v>245</v>
      </c>
      <c r="M1391" s="12">
        <v>1</v>
      </c>
      <c r="N1391" s="12" t="s">
        <v>39</v>
      </c>
      <c r="O1391" s="12" t="s">
        <v>53</v>
      </c>
      <c r="Q1391" t="s">
        <v>1436</v>
      </c>
      <c r="R1391" s="12" t="s">
        <v>63</v>
      </c>
      <c r="S1391" s="12" t="s">
        <v>245</v>
      </c>
      <c r="T1391" s="12" t="s">
        <v>64</v>
      </c>
      <c r="U1391" s="12">
        <v>1</v>
      </c>
      <c r="V1391" s="12" t="s">
        <v>49</v>
      </c>
      <c r="W1391" s="12" t="s">
        <v>49</v>
      </c>
      <c r="X1391" s="12" t="s">
        <v>42</v>
      </c>
      <c r="Y1391" s="12" t="s">
        <v>42</v>
      </c>
      <c r="Z1391" s="12" t="s">
        <v>65</v>
      </c>
      <c r="AB1391" s="12" t="s">
        <v>48</v>
      </c>
      <c r="AC1391" s="12" t="s">
        <v>315</v>
      </c>
      <c r="AD1391" s="12" t="s">
        <v>46</v>
      </c>
      <c r="AE1391" s="12">
        <v>2019</v>
      </c>
      <c r="AF1391" s="12" t="s">
        <v>47</v>
      </c>
      <c r="AG1391" s="12" t="s">
        <v>48</v>
      </c>
      <c r="AH1391" s="12" t="s">
        <v>49</v>
      </c>
      <c r="AI1391" s="12">
        <v>310</v>
      </c>
    </row>
    <row r="1392" spans="1:35" s="27" customFormat="1" hidden="1" x14ac:dyDescent="0.25">
      <c r="A1392" s="27" t="s">
        <v>34</v>
      </c>
      <c r="B1392" s="27" t="s">
        <v>35</v>
      </c>
      <c r="C1392" s="27" t="s">
        <v>538</v>
      </c>
      <c r="D1392" s="27">
        <v>18095093</v>
      </c>
      <c r="E1392" s="27" t="s">
        <v>539</v>
      </c>
      <c r="F1392" s="27">
        <f>26918-10190</f>
        <v>16728</v>
      </c>
      <c r="G1392" s="28">
        <v>44461</v>
      </c>
      <c r="H1392" s="28"/>
      <c r="I1392" s="28">
        <v>43734</v>
      </c>
      <c r="J1392" s="27" t="s">
        <v>51</v>
      </c>
      <c r="K1392" s="29" t="s">
        <v>244</v>
      </c>
      <c r="L1392" s="27" t="s">
        <v>245</v>
      </c>
      <c r="M1392" s="27">
        <v>1</v>
      </c>
      <c r="N1392" s="27" t="s">
        <v>39</v>
      </c>
      <c r="O1392" s="27" t="s">
        <v>53</v>
      </c>
      <c r="P1392" s="27" t="s">
        <v>54</v>
      </c>
      <c r="Q1392" t="s">
        <v>1437</v>
      </c>
      <c r="R1392" s="27" t="s">
        <v>63</v>
      </c>
      <c r="S1392" s="27" t="s">
        <v>245</v>
      </c>
      <c r="T1392" s="27" t="s">
        <v>64</v>
      </c>
      <c r="U1392" s="27">
        <v>1</v>
      </c>
      <c r="V1392" s="27" t="s">
        <v>49</v>
      </c>
      <c r="W1392" s="27" t="s">
        <v>49</v>
      </c>
      <c r="X1392" s="27" t="s">
        <v>42</v>
      </c>
      <c r="Y1392" s="27" t="s">
        <v>42</v>
      </c>
      <c r="Z1392" s="27" t="s">
        <v>65</v>
      </c>
      <c r="AB1392" s="27" t="s">
        <v>48</v>
      </c>
      <c r="AC1392" s="27" t="s">
        <v>58</v>
      </c>
      <c r="AD1392" s="27" t="s">
        <v>46</v>
      </c>
      <c r="AE1392" s="27">
        <v>2019</v>
      </c>
      <c r="AF1392" s="27" t="s">
        <v>47</v>
      </c>
      <c r="AG1392" s="27" t="s">
        <v>48</v>
      </c>
      <c r="AH1392" s="27" t="s">
        <v>49</v>
      </c>
      <c r="AI1392" s="27">
        <v>727</v>
      </c>
    </row>
    <row r="1393" spans="1:35" hidden="1" x14ac:dyDescent="0.25">
      <c r="A1393" t="s">
        <v>34</v>
      </c>
      <c r="B1393" t="s">
        <v>35</v>
      </c>
      <c r="E1393" t="s">
        <v>161</v>
      </c>
      <c r="F1393">
        <v>3476</v>
      </c>
      <c r="G1393" s="1">
        <v>44202</v>
      </c>
      <c r="H1393" s="1"/>
      <c r="I1393" s="1">
        <v>43808</v>
      </c>
      <c r="J1393" t="s">
        <v>93</v>
      </c>
      <c r="N1393" t="s">
        <v>52</v>
      </c>
      <c r="O1393" t="s">
        <v>40</v>
      </c>
      <c r="P1393" t="s">
        <v>70</v>
      </c>
      <c r="Q1393" t="s">
        <v>1437</v>
      </c>
      <c r="R1393" t="s">
        <v>94</v>
      </c>
      <c r="S1393" t="s">
        <v>94</v>
      </c>
      <c r="T1393" t="s">
        <v>44</v>
      </c>
      <c r="U1393">
        <v>1</v>
      </c>
      <c r="V1393" t="s">
        <v>42</v>
      </c>
      <c r="W1393" t="s">
        <v>42</v>
      </c>
      <c r="X1393" t="s">
        <v>42</v>
      </c>
      <c r="Y1393" t="s">
        <v>42</v>
      </c>
      <c r="AB1393" t="s">
        <v>73</v>
      </c>
      <c r="AC1393" t="s">
        <v>74</v>
      </c>
      <c r="AD1393" t="s">
        <v>46</v>
      </c>
      <c r="AE1393">
        <v>2019</v>
      </c>
      <c r="AF1393" t="s">
        <v>47</v>
      </c>
      <c r="AG1393" t="s">
        <v>48</v>
      </c>
      <c r="AH1393" t="s">
        <v>49</v>
      </c>
      <c r="AI1393">
        <v>394</v>
      </c>
    </row>
    <row r="1394" spans="1:35" hidden="1" x14ac:dyDescent="0.25">
      <c r="A1394" t="s">
        <v>34</v>
      </c>
      <c r="B1394" t="s">
        <v>35</v>
      </c>
      <c r="C1394" t="s">
        <v>770</v>
      </c>
      <c r="D1394">
        <v>18095044</v>
      </c>
      <c r="E1394" t="s">
        <v>771</v>
      </c>
      <c r="F1394">
        <v>11725</v>
      </c>
      <c r="G1394" s="1">
        <v>44435</v>
      </c>
      <c r="H1394" s="1">
        <v>43815</v>
      </c>
      <c r="I1394" s="1">
        <v>44089</v>
      </c>
      <c r="J1394" t="s">
        <v>93</v>
      </c>
      <c r="N1394" t="s">
        <v>52</v>
      </c>
      <c r="O1394" t="s">
        <v>53</v>
      </c>
      <c r="P1394" t="s">
        <v>54</v>
      </c>
      <c r="Q1394" t="s">
        <v>1436</v>
      </c>
      <c r="R1394" t="s">
        <v>63</v>
      </c>
      <c r="S1394" t="s">
        <v>957</v>
      </c>
      <c r="T1394" t="s">
        <v>67</v>
      </c>
      <c r="U1394">
        <v>1</v>
      </c>
      <c r="V1394" t="s">
        <v>42</v>
      </c>
      <c r="W1394" t="s">
        <v>42</v>
      </c>
      <c r="X1394" t="s">
        <v>42</v>
      </c>
      <c r="Y1394" t="s">
        <v>42</v>
      </c>
      <c r="AB1394" t="s">
        <v>73</v>
      </c>
      <c r="AC1394" t="s">
        <v>74</v>
      </c>
      <c r="AD1394" t="s">
        <v>46</v>
      </c>
      <c r="AE1394">
        <v>2019</v>
      </c>
      <c r="AF1394" t="s">
        <v>47</v>
      </c>
      <c r="AG1394" t="s">
        <v>48</v>
      </c>
      <c r="AH1394" t="s">
        <v>49</v>
      </c>
      <c r="AI1394">
        <v>346</v>
      </c>
    </row>
    <row r="1395" spans="1:35" hidden="1" x14ac:dyDescent="0.25">
      <c r="A1395" t="s">
        <v>34</v>
      </c>
      <c r="B1395" t="s">
        <v>35</v>
      </c>
      <c r="C1395" t="s">
        <v>770</v>
      </c>
      <c r="D1395">
        <v>18095044</v>
      </c>
      <c r="E1395" t="s">
        <v>771</v>
      </c>
      <c r="F1395">
        <v>11489</v>
      </c>
      <c r="G1395" s="1">
        <v>44427</v>
      </c>
      <c r="H1395" s="1">
        <v>43815</v>
      </c>
      <c r="I1395" s="1">
        <v>44089</v>
      </c>
      <c r="J1395" t="s">
        <v>93</v>
      </c>
      <c r="N1395" t="s">
        <v>52</v>
      </c>
      <c r="O1395" t="s">
        <v>53</v>
      </c>
      <c r="P1395" t="s">
        <v>54</v>
      </c>
      <c r="Q1395" t="s">
        <v>1437</v>
      </c>
      <c r="R1395" t="s">
        <v>63</v>
      </c>
      <c r="S1395" t="s">
        <v>970</v>
      </c>
      <c r="T1395" t="s">
        <v>67</v>
      </c>
      <c r="U1395">
        <v>1</v>
      </c>
      <c r="V1395" t="s">
        <v>42</v>
      </c>
      <c r="W1395" t="s">
        <v>42</v>
      </c>
      <c r="X1395" t="s">
        <v>42</v>
      </c>
      <c r="Y1395" t="s">
        <v>42</v>
      </c>
      <c r="AB1395" t="s">
        <v>73</v>
      </c>
      <c r="AC1395" t="s">
        <v>74</v>
      </c>
      <c r="AD1395" t="s">
        <v>46</v>
      </c>
      <c r="AE1395">
        <v>2019</v>
      </c>
      <c r="AF1395" t="s">
        <v>47</v>
      </c>
      <c r="AG1395" t="s">
        <v>48</v>
      </c>
      <c r="AH1395" t="s">
        <v>49</v>
      </c>
      <c r="AI1395">
        <v>338</v>
      </c>
    </row>
    <row r="1396" spans="1:35" hidden="1" x14ac:dyDescent="0.25">
      <c r="A1396" t="s">
        <v>34</v>
      </c>
      <c r="B1396" t="s">
        <v>35</v>
      </c>
      <c r="C1396" t="s">
        <v>664</v>
      </c>
      <c r="D1396">
        <v>18095091</v>
      </c>
      <c r="E1396" t="s">
        <v>665</v>
      </c>
      <c r="F1396">
        <v>8914</v>
      </c>
      <c r="G1396" s="1">
        <v>44201</v>
      </c>
      <c r="H1396" s="1">
        <v>44007</v>
      </c>
      <c r="I1396" s="1">
        <v>44007</v>
      </c>
      <c r="J1396" t="s">
        <v>51</v>
      </c>
      <c r="N1396" t="s">
        <v>52</v>
      </c>
      <c r="O1396" t="s">
        <v>170</v>
      </c>
      <c r="P1396" t="s">
        <v>127</v>
      </c>
      <c r="Q1396" t="s">
        <v>1437</v>
      </c>
      <c r="R1396" t="s">
        <v>63</v>
      </c>
      <c r="S1396" t="s">
        <v>343</v>
      </c>
      <c r="T1396" t="s">
        <v>344</v>
      </c>
      <c r="U1396">
        <v>1</v>
      </c>
      <c r="V1396" t="s">
        <v>42</v>
      </c>
      <c r="W1396" t="s">
        <v>42</v>
      </c>
      <c r="X1396" t="s">
        <v>42</v>
      </c>
      <c r="Y1396" t="s">
        <v>42</v>
      </c>
      <c r="AB1396" t="s">
        <v>48</v>
      </c>
      <c r="AC1396" t="s">
        <v>58</v>
      </c>
      <c r="AD1396" t="s">
        <v>46</v>
      </c>
      <c r="AE1396">
        <v>2019</v>
      </c>
      <c r="AF1396" t="s">
        <v>47</v>
      </c>
      <c r="AG1396" t="s">
        <v>48</v>
      </c>
      <c r="AH1396" t="s">
        <v>49</v>
      </c>
      <c r="AI1396">
        <v>194</v>
      </c>
    </row>
    <row r="1397" spans="1:35" hidden="1" x14ac:dyDescent="0.25">
      <c r="A1397" t="s">
        <v>34</v>
      </c>
      <c r="B1397" t="s">
        <v>35</v>
      </c>
      <c r="C1397" t="s">
        <v>502</v>
      </c>
      <c r="D1397">
        <v>18095126</v>
      </c>
      <c r="E1397" t="s">
        <v>503</v>
      </c>
      <c r="F1397">
        <v>20382</v>
      </c>
      <c r="G1397" s="1">
        <v>44201</v>
      </c>
      <c r="H1397" s="1"/>
      <c r="I1397" s="1">
        <v>43721</v>
      </c>
      <c r="J1397" t="s">
        <v>51</v>
      </c>
      <c r="N1397" t="s">
        <v>39</v>
      </c>
      <c r="O1397" t="s">
        <v>40</v>
      </c>
      <c r="P1397" t="s">
        <v>41</v>
      </c>
      <c r="Q1397" t="s">
        <v>1437</v>
      </c>
      <c r="R1397" t="s">
        <v>142</v>
      </c>
      <c r="S1397" t="s">
        <v>142</v>
      </c>
      <c r="T1397" t="s">
        <v>44</v>
      </c>
      <c r="U1397">
        <v>1</v>
      </c>
      <c r="V1397" t="s">
        <v>42</v>
      </c>
      <c r="W1397" t="s">
        <v>42</v>
      </c>
      <c r="X1397" t="s">
        <v>42</v>
      </c>
      <c r="Y1397" t="s">
        <v>42</v>
      </c>
      <c r="AB1397" t="s">
        <v>48</v>
      </c>
      <c r="AC1397" t="s">
        <v>58</v>
      </c>
      <c r="AD1397" t="s">
        <v>46</v>
      </c>
      <c r="AE1397">
        <v>2019</v>
      </c>
      <c r="AF1397" t="s">
        <v>47</v>
      </c>
      <c r="AG1397" t="s">
        <v>48</v>
      </c>
      <c r="AH1397" t="s">
        <v>49</v>
      </c>
      <c r="AI1397">
        <v>480</v>
      </c>
    </row>
    <row r="1398" spans="1:35" hidden="1" x14ac:dyDescent="0.25">
      <c r="A1398" t="s">
        <v>34</v>
      </c>
      <c r="B1398" t="s">
        <v>35</v>
      </c>
      <c r="C1398" t="s">
        <v>159</v>
      </c>
      <c r="D1398">
        <v>19075098</v>
      </c>
      <c r="E1398" t="s">
        <v>160</v>
      </c>
      <c r="F1398">
        <v>15330</v>
      </c>
      <c r="G1398" s="1">
        <v>44509</v>
      </c>
      <c r="H1398" s="1">
        <v>43808</v>
      </c>
      <c r="I1398" s="1">
        <v>43808</v>
      </c>
      <c r="J1398" t="s">
        <v>51</v>
      </c>
      <c r="N1398" t="s">
        <v>52</v>
      </c>
      <c r="O1398" t="s">
        <v>53</v>
      </c>
      <c r="P1398" t="s">
        <v>70</v>
      </c>
      <c r="Q1398" t="s">
        <v>1436</v>
      </c>
      <c r="R1398" t="s">
        <v>63</v>
      </c>
      <c r="S1398" t="s">
        <v>261</v>
      </c>
      <c r="T1398" t="s">
        <v>256</v>
      </c>
      <c r="U1398">
        <v>1</v>
      </c>
      <c r="V1398" t="s">
        <v>42</v>
      </c>
      <c r="W1398" t="s">
        <v>42</v>
      </c>
      <c r="X1398" t="s">
        <v>42</v>
      </c>
      <c r="Y1398" t="s">
        <v>42</v>
      </c>
      <c r="AB1398" t="s">
        <v>48</v>
      </c>
      <c r="AC1398" t="s">
        <v>58</v>
      </c>
      <c r="AH1398" t="s">
        <v>49</v>
      </c>
      <c r="AI1398">
        <v>701</v>
      </c>
    </row>
    <row r="1399" spans="1:35" hidden="1" x14ac:dyDescent="0.25">
      <c r="A1399" t="s">
        <v>34</v>
      </c>
      <c r="B1399" t="s">
        <v>35</v>
      </c>
      <c r="C1399" t="s">
        <v>493</v>
      </c>
      <c r="D1399">
        <v>18095040</v>
      </c>
      <c r="E1399" t="s">
        <v>494</v>
      </c>
      <c r="F1399">
        <v>35152</v>
      </c>
      <c r="G1399" s="1">
        <v>44425</v>
      </c>
      <c r="H1399" s="1"/>
      <c r="I1399" s="1">
        <v>43721</v>
      </c>
      <c r="J1399" t="s">
        <v>38</v>
      </c>
      <c r="K1399" s="2" t="s">
        <v>111</v>
      </c>
      <c r="L1399" t="s">
        <v>86</v>
      </c>
      <c r="N1399" t="s">
        <v>39</v>
      </c>
      <c r="O1399" t="s">
        <v>40</v>
      </c>
      <c r="P1399" t="s">
        <v>41</v>
      </c>
      <c r="Q1399" t="s">
        <v>1437</v>
      </c>
      <c r="R1399" t="s">
        <v>63</v>
      </c>
      <c r="S1399" t="s">
        <v>86</v>
      </c>
      <c r="T1399" t="s">
        <v>64</v>
      </c>
      <c r="U1399">
        <v>1</v>
      </c>
      <c r="V1399" t="s">
        <v>49</v>
      </c>
      <c r="W1399" t="s">
        <v>42</v>
      </c>
      <c r="X1399" t="s">
        <v>49</v>
      </c>
      <c r="Y1399" t="s">
        <v>42</v>
      </c>
      <c r="Z1399" t="s">
        <v>83</v>
      </c>
      <c r="AB1399" t="s">
        <v>301</v>
      </c>
      <c r="AC1399" t="s">
        <v>45</v>
      </c>
      <c r="AD1399" t="s">
        <v>46</v>
      </c>
      <c r="AE1399">
        <v>2019</v>
      </c>
      <c r="AF1399" t="s">
        <v>47</v>
      </c>
      <c r="AG1399" t="s">
        <v>48</v>
      </c>
      <c r="AH1399" t="s">
        <v>49</v>
      </c>
      <c r="AI1399">
        <v>704</v>
      </c>
    </row>
    <row r="1400" spans="1:35" hidden="1" x14ac:dyDescent="0.25">
      <c r="A1400" t="s">
        <v>34</v>
      </c>
      <c r="B1400" t="s">
        <v>35</v>
      </c>
      <c r="E1400" t="s">
        <v>572</v>
      </c>
      <c r="F1400">
        <v>3393</v>
      </c>
      <c r="G1400" s="1">
        <v>44200</v>
      </c>
      <c r="H1400" s="1"/>
      <c r="I1400" s="1">
        <v>43808</v>
      </c>
      <c r="J1400" t="s">
        <v>93</v>
      </c>
      <c r="N1400" t="s">
        <v>52</v>
      </c>
      <c r="O1400" t="s">
        <v>40</v>
      </c>
      <c r="P1400" t="s">
        <v>70</v>
      </c>
      <c r="Q1400" t="s">
        <v>1437</v>
      </c>
      <c r="R1400" t="s">
        <v>94</v>
      </c>
      <c r="S1400" t="s">
        <v>94</v>
      </c>
      <c r="T1400" t="s">
        <v>44</v>
      </c>
      <c r="U1400">
        <v>1</v>
      </c>
      <c r="V1400" t="s">
        <v>42</v>
      </c>
      <c r="W1400" t="s">
        <v>42</v>
      </c>
      <c r="X1400" t="s">
        <v>42</v>
      </c>
      <c r="Y1400" t="s">
        <v>42</v>
      </c>
      <c r="AB1400" t="s">
        <v>73</v>
      </c>
      <c r="AC1400" t="s">
        <v>74</v>
      </c>
      <c r="AD1400" t="s">
        <v>46</v>
      </c>
      <c r="AE1400">
        <v>2019</v>
      </c>
      <c r="AF1400" t="s">
        <v>47</v>
      </c>
      <c r="AG1400" t="s">
        <v>48</v>
      </c>
      <c r="AH1400" t="s">
        <v>49</v>
      </c>
      <c r="AI1400">
        <v>392</v>
      </c>
    </row>
    <row r="1401" spans="1:35" hidden="1" x14ac:dyDescent="0.25">
      <c r="A1401" t="s">
        <v>34</v>
      </c>
      <c r="B1401" t="s">
        <v>35</v>
      </c>
      <c r="C1401" t="s">
        <v>341</v>
      </c>
      <c r="D1401">
        <v>19075285</v>
      </c>
      <c r="E1401" t="s">
        <v>342</v>
      </c>
      <c r="F1401">
        <v>21615</v>
      </c>
      <c r="G1401" s="1">
        <v>44195</v>
      </c>
      <c r="H1401" s="1"/>
      <c r="I1401" s="1">
        <v>43818</v>
      </c>
      <c r="J1401" t="s">
        <v>51</v>
      </c>
      <c r="N1401" t="s">
        <v>52</v>
      </c>
      <c r="O1401" t="s">
        <v>40</v>
      </c>
      <c r="P1401" t="s">
        <v>236</v>
      </c>
      <c r="Q1401" t="s">
        <v>1437</v>
      </c>
      <c r="R1401" t="s">
        <v>142</v>
      </c>
      <c r="S1401" t="s">
        <v>142</v>
      </c>
      <c r="T1401" t="s">
        <v>44</v>
      </c>
      <c r="U1401">
        <v>1</v>
      </c>
      <c r="V1401" t="s">
        <v>42</v>
      </c>
      <c r="W1401" t="s">
        <v>42</v>
      </c>
      <c r="X1401" t="s">
        <v>42</v>
      </c>
      <c r="Y1401" t="s">
        <v>42</v>
      </c>
      <c r="AB1401" t="s">
        <v>48</v>
      </c>
      <c r="AC1401" t="s">
        <v>58</v>
      </c>
      <c r="AD1401" t="s">
        <v>46</v>
      </c>
      <c r="AE1401">
        <v>2019</v>
      </c>
      <c r="AF1401" t="s">
        <v>47</v>
      </c>
      <c r="AG1401" t="s">
        <v>48</v>
      </c>
      <c r="AH1401" t="s">
        <v>49</v>
      </c>
      <c r="AI1401">
        <v>377</v>
      </c>
    </row>
    <row r="1402" spans="1:35" hidden="1" x14ac:dyDescent="0.25">
      <c r="A1402" t="s">
        <v>34</v>
      </c>
      <c r="B1402" t="s">
        <v>35</v>
      </c>
      <c r="C1402" t="s">
        <v>1195</v>
      </c>
      <c r="D1402">
        <v>19075178</v>
      </c>
      <c r="E1402" t="s">
        <v>1196</v>
      </c>
      <c r="F1402">
        <v>6042</v>
      </c>
      <c r="G1402" s="1">
        <v>44195</v>
      </c>
      <c r="H1402" s="1"/>
      <c r="I1402" s="1">
        <v>43808</v>
      </c>
      <c r="J1402" t="s">
        <v>93</v>
      </c>
      <c r="N1402" t="s">
        <v>52</v>
      </c>
      <c r="O1402" t="s">
        <v>170</v>
      </c>
      <c r="P1402" t="s">
        <v>70</v>
      </c>
      <c r="Q1402" t="s">
        <v>1437</v>
      </c>
      <c r="R1402" t="s">
        <v>63</v>
      </c>
      <c r="S1402" t="s">
        <v>748</v>
      </c>
      <c r="T1402" t="s">
        <v>64</v>
      </c>
      <c r="U1402">
        <v>1</v>
      </c>
      <c r="V1402" t="s">
        <v>42</v>
      </c>
      <c r="W1402" t="s">
        <v>42</v>
      </c>
      <c r="X1402" t="s">
        <v>42</v>
      </c>
      <c r="Y1402" t="s">
        <v>42</v>
      </c>
      <c r="AB1402" t="s">
        <v>73</v>
      </c>
      <c r="AC1402" t="s">
        <v>74</v>
      </c>
      <c r="AD1402" t="s">
        <v>46</v>
      </c>
      <c r="AE1402">
        <v>2019</v>
      </c>
      <c r="AF1402" t="s">
        <v>47</v>
      </c>
      <c r="AG1402" t="s">
        <v>48</v>
      </c>
      <c r="AH1402" t="s">
        <v>49</v>
      </c>
      <c r="AI1402">
        <v>387</v>
      </c>
    </row>
    <row r="1403" spans="1:35" hidden="1" x14ac:dyDescent="0.25">
      <c r="A1403" t="s">
        <v>34</v>
      </c>
      <c r="B1403" t="s">
        <v>35</v>
      </c>
      <c r="C1403" t="s">
        <v>1195</v>
      </c>
      <c r="D1403">
        <v>19075178</v>
      </c>
      <c r="E1403" t="s">
        <v>1196</v>
      </c>
      <c r="F1403">
        <v>6042</v>
      </c>
      <c r="G1403" s="1">
        <v>44195</v>
      </c>
      <c r="H1403" s="1"/>
      <c r="I1403" s="1">
        <v>43808</v>
      </c>
      <c r="J1403" t="s">
        <v>93</v>
      </c>
      <c r="N1403" t="s">
        <v>52</v>
      </c>
      <c r="O1403" t="s">
        <v>170</v>
      </c>
      <c r="P1403" t="s">
        <v>70</v>
      </c>
      <c r="Q1403" t="s">
        <v>1437</v>
      </c>
      <c r="R1403" t="s">
        <v>63</v>
      </c>
      <c r="S1403" t="s">
        <v>659</v>
      </c>
      <c r="T1403" t="s">
        <v>151</v>
      </c>
      <c r="U1403">
        <v>1</v>
      </c>
      <c r="V1403" t="s">
        <v>42</v>
      </c>
      <c r="W1403" t="s">
        <v>42</v>
      </c>
      <c r="X1403" t="s">
        <v>42</v>
      </c>
      <c r="Y1403" t="s">
        <v>42</v>
      </c>
      <c r="AB1403" t="s">
        <v>73</v>
      </c>
      <c r="AC1403" t="s">
        <v>74</v>
      </c>
      <c r="AD1403" t="s">
        <v>46</v>
      </c>
      <c r="AE1403">
        <v>2019</v>
      </c>
      <c r="AF1403" t="s">
        <v>47</v>
      </c>
      <c r="AG1403" t="s">
        <v>48</v>
      </c>
      <c r="AH1403" t="s">
        <v>49</v>
      </c>
      <c r="AI1403">
        <v>387</v>
      </c>
    </row>
    <row r="1404" spans="1:35" hidden="1" x14ac:dyDescent="0.25">
      <c r="A1404" t="s">
        <v>34</v>
      </c>
      <c r="B1404" t="s">
        <v>35</v>
      </c>
      <c r="C1404" t="s">
        <v>284</v>
      </c>
      <c r="D1404">
        <v>19075164</v>
      </c>
      <c r="E1404" t="s">
        <v>285</v>
      </c>
      <c r="F1404">
        <v>21193</v>
      </c>
      <c r="G1404" s="1">
        <v>44194</v>
      </c>
      <c r="H1404" s="1"/>
      <c r="I1404" s="1">
        <v>43818</v>
      </c>
      <c r="J1404" t="s">
        <v>51</v>
      </c>
      <c r="N1404" t="s">
        <v>52</v>
      </c>
      <c r="O1404" t="s">
        <v>40</v>
      </c>
      <c r="P1404" t="s">
        <v>236</v>
      </c>
      <c r="Q1404" t="s">
        <v>1437</v>
      </c>
      <c r="R1404" t="s">
        <v>63</v>
      </c>
      <c r="S1404" t="s">
        <v>1197</v>
      </c>
      <c r="T1404" t="s">
        <v>67</v>
      </c>
      <c r="U1404">
        <v>1</v>
      </c>
      <c r="V1404" t="s">
        <v>42</v>
      </c>
      <c r="W1404" t="s">
        <v>42</v>
      </c>
      <c r="X1404" t="s">
        <v>42</v>
      </c>
      <c r="Y1404" t="s">
        <v>42</v>
      </c>
      <c r="AB1404" t="s">
        <v>48</v>
      </c>
      <c r="AC1404" t="s">
        <v>58</v>
      </c>
      <c r="AD1404" t="s">
        <v>46</v>
      </c>
      <c r="AE1404">
        <v>2019</v>
      </c>
      <c r="AF1404" t="s">
        <v>47</v>
      </c>
      <c r="AG1404" t="s">
        <v>48</v>
      </c>
      <c r="AH1404" t="s">
        <v>49</v>
      </c>
      <c r="AI1404">
        <v>376</v>
      </c>
    </row>
    <row r="1405" spans="1:35" hidden="1" x14ac:dyDescent="0.25">
      <c r="A1405" t="s">
        <v>34</v>
      </c>
      <c r="B1405" t="s">
        <v>35</v>
      </c>
      <c r="C1405" t="s">
        <v>284</v>
      </c>
      <c r="D1405">
        <v>19075164</v>
      </c>
      <c r="E1405" t="s">
        <v>285</v>
      </c>
      <c r="F1405">
        <v>21193</v>
      </c>
      <c r="G1405" s="1">
        <v>44194</v>
      </c>
      <c r="H1405" s="1"/>
      <c r="I1405" s="1">
        <v>43818</v>
      </c>
      <c r="J1405" t="s">
        <v>51</v>
      </c>
      <c r="N1405" t="s">
        <v>52</v>
      </c>
      <c r="O1405" t="s">
        <v>40</v>
      </c>
      <c r="P1405" t="s">
        <v>236</v>
      </c>
      <c r="Q1405" t="s">
        <v>1437</v>
      </c>
      <c r="R1405" t="s">
        <v>63</v>
      </c>
      <c r="S1405" t="s">
        <v>1198</v>
      </c>
      <c r="T1405" t="s">
        <v>67</v>
      </c>
      <c r="U1405">
        <v>1</v>
      </c>
      <c r="V1405" t="s">
        <v>42</v>
      </c>
      <c r="W1405" t="s">
        <v>42</v>
      </c>
      <c r="X1405" t="s">
        <v>42</v>
      </c>
      <c r="Y1405" t="s">
        <v>42</v>
      </c>
      <c r="AB1405" t="s">
        <v>48</v>
      </c>
      <c r="AC1405" t="s">
        <v>58</v>
      </c>
      <c r="AD1405" t="s">
        <v>46</v>
      </c>
      <c r="AE1405">
        <v>2019</v>
      </c>
      <c r="AF1405" t="s">
        <v>47</v>
      </c>
      <c r="AG1405" t="s">
        <v>48</v>
      </c>
      <c r="AH1405" t="s">
        <v>49</v>
      </c>
      <c r="AI1405">
        <v>376</v>
      </c>
    </row>
    <row r="1406" spans="1:35" hidden="1" x14ac:dyDescent="0.25">
      <c r="A1406" t="s">
        <v>34</v>
      </c>
      <c r="B1406" t="s">
        <v>35</v>
      </c>
      <c r="C1406" t="s">
        <v>159</v>
      </c>
      <c r="D1406">
        <v>19075098</v>
      </c>
      <c r="E1406" t="s">
        <v>160</v>
      </c>
      <c r="F1406">
        <v>15330</v>
      </c>
      <c r="G1406" s="1">
        <v>44516</v>
      </c>
      <c r="H1406" s="1">
        <v>43808</v>
      </c>
      <c r="I1406" s="1">
        <v>43808</v>
      </c>
      <c r="J1406" t="s">
        <v>51</v>
      </c>
      <c r="N1406" t="s">
        <v>52</v>
      </c>
      <c r="O1406" t="s">
        <v>40</v>
      </c>
      <c r="P1406" t="s">
        <v>70</v>
      </c>
      <c r="Q1406" t="s">
        <v>1437</v>
      </c>
      <c r="R1406" t="s">
        <v>81</v>
      </c>
      <c r="S1406" t="s">
        <v>81</v>
      </c>
      <c r="T1406" t="s">
        <v>81</v>
      </c>
      <c r="U1406">
        <v>1</v>
      </c>
      <c r="V1406" t="s">
        <v>42</v>
      </c>
      <c r="W1406" t="s">
        <v>42</v>
      </c>
      <c r="X1406" t="s">
        <v>42</v>
      </c>
      <c r="Y1406" t="s">
        <v>42</v>
      </c>
      <c r="AB1406" t="s">
        <v>48</v>
      </c>
      <c r="AC1406" t="s">
        <v>58</v>
      </c>
      <c r="AH1406" t="s">
        <v>49</v>
      </c>
      <c r="AI1406">
        <v>708</v>
      </c>
    </row>
    <row r="1407" spans="1:35" hidden="1" x14ac:dyDescent="0.25">
      <c r="A1407" t="s">
        <v>34</v>
      </c>
      <c r="B1407" t="s">
        <v>35</v>
      </c>
      <c r="C1407" t="s">
        <v>387</v>
      </c>
      <c r="D1407">
        <v>19075287</v>
      </c>
      <c r="E1407" t="s">
        <v>388</v>
      </c>
      <c r="F1407">
        <v>570</v>
      </c>
      <c r="G1407" s="1">
        <v>44189</v>
      </c>
      <c r="H1407" s="1"/>
      <c r="I1407" s="1">
        <v>44179</v>
      </c>
      <c r="J1407" t="s">
        <v>51</v>
      </c>
      <c r="N1407" t="s">
        <v>52</v>
      </c>
      <c r="O1407" t="s">
        <v>170</v>
      </c>
      <c r="P1407" t="s">
        <v>32</v>
      </c>
      <c r="Q1407" t="s">
        <v>1437</v>
      </c>
      <c r="R1407" t="s">
        <v>63</v>
      </c>
      <c r="S1407" t="s">
        <v>1199</v>
      </c>
      <c r="T1407" t="s">
        <v>67</v>
      </c>
      <c r="U1407">
        <v>1</v>
      </c>
      <c r="V1407" t="s">
        <v>42</v>
      </c>
      <c r="W1407" t="s">
        <v>42</v>
      </c>
      <c r="X1407" t="s">
        <v>42</v>
      </c>
      <c r="Y1407" t="s">
        <v>42</v>
      </c>
      <c r="AB1407" t="s">
        <v>48</v>
      </c>
      <c r="AC1407" t="s">
        <v>58</v>
      </c>
      <c r="AD1407" t="s">
        <v>46</v>
      </c>
      <c r="AE1407">
        <v>2019</v>
      </c>
      <c r="AF1407" t="s">
        <v>47</v>
      </c>
      <c r="AG1407" t="s">
        <v>48</v>
      </c>
      <c r="AH1407" t="s">
        <v>49</v>
      </c>
      <c r="AI1407">
        <v>10</v>
      </c>
    </row>
    <row r="1408" spans="1:35" hidden="1" x14ac:dyDescent="0.25">
      <c r="A1408" t="s">
        <v>34</v>
      </c>
      <c r="B1408" t="s">
        <v>35</v>
      </c>
      <c r="C1408" t="s">
        <v>387</v>
      </c>
      <c r="D1408">
        <v>19075287</v>
      </c>
      <c r="E1408" t="s">
        <v>388</v>
      </c>
      <c r="F1408">
        <v>570</v>
      </c>
      <c r="G1408" s="1">
        <v>44189</v>
      </c>
      <c r="H1408" s="1"/>
      <c r="I1408" s="1">
        <v>44179</v>
      </c>
      <c r="J1408" t="s">
        <v>51</v>
      </c>
      <c r="K1408" s="2" t="s">
        <v>396</v>
      </c>
      <c r="L1408" t="s">
        <v>397</v>
      </c>
      <c r="N1408" t="s">
        <v>52</v>
      </c>
      <c r="O1408" t="s">
        <v>170</v>
      </c>
      <c r="P1408" t="s">
        <v>32</v>
      </c>
      <c r="Q1408" t="s">
        <v>1437</v>
      </c>
      <c r="R1408" t="s">
        <v>63</v>
      </c>
      <c r="S1408" t="s">
        <v>397</v>
      </c>
      <c r="T1408" t="s">
        <v>64</v>
      </c>
      <c r="U1408">
        <v>1</v>
      </c>
      <c r="V1408" t="s">
        <v>49</v>
      </c>
      <c r="W1408" t="s">
        <v>49</v>
      </c>
      <c r="X1408" t="s">
        <v>42</v>
      </c>
      <c r="Y1408" t="s">
        <v>42</v>
      </c>
      <c r="Z1408" t="s">
        <v>65</v>
      </c>
      <c r="AB1408" t="s">
        <v>48</v>
      </c>
      <c r="AC1408" t="s">
        <v>58</v>
      </c>
      <c r="AD1408" t="s">
        <v>46</v>
      </c>
      <c r="AE1408">
        <v>2019</v>
      </c>
      <c r="AF1408" t="s">
        <v>47</v>
      </c>
      <c r="AG1408" t="s">
        <v>48</v>
      </c>
      <c r="AH1408" t="s">
        <v>49</v>
      </c>
      <c r="AI1408">
        <v>10</v>
      </c>
    </row>
    <row r="1409" spans="1:35" hidden="1" x14ac:dyDescent="0.25">
      <c r="A1409" t="s">
        <v>34</v>
      </c>
      <c r="B1409" t="s">
        <v>35</v>
      </c>
      <c r="C1409" t="s">
        <v>59</v>
      </c>
      <c r="D1409">
        <v>18095113</v>
      </c>
      <c r="E1409" t="s">
        <v>60</v>
      </c>
      <c r="F1409">
        <v>16637</v>
      </c>
      <c r="G1409" s="1">
        <v>44188</v>
      </c>
      <c r="H1409" s="1"/>
      <c r="I1409" s="1">
        <v>43721</v>
      </c>
      <c r="J1409" t="s">
        <v>51</v>
      </c>
      <c r="N1409" t="s">
        <v>39</v>
      </c>
      <c r="O1409" t="s">
        <v>40</v>
      </c>
      <c r="P1409" t="s">
        <v>41</v>
      </c>
      <c r="Q1409" t="s">
        <v>1437</v>
      </c>
      <c r="R1409" t="s">
        <v>81</v>
      </c>
      <c r="S1409" t="s">
        <v>81</v>
      </c>
      <c r="T1409" t="s">
        <v>81</v>
      </c>
      <c r="U1409">
        <v>1</v>
      </c>
      <c r="V1409" t="s">
        <v>42</v>
      </c>
      <c r="W1409" t="s">
        <v>42</v>
      </c>
      <c r="X1409" t="s">
        <v>42</v>
      </c>
      <c r="Y1409" t="s">
        <v>42</v>
      </c>
      <c r="AB1409" t="s">
        <v>48</v>
      </c>
      <c r="AC1409" t="s">
        <v>58</v>
      </c>
      <c r="AD1409" t="s">
        <v>46</v>
      </c>
      <c r="AE1409">
        <v>2019</v>
      </c>
      <c r="AF1409" t="s">
        <v>47</v>
      </c>
      <c r="AG1409" t="s">
        <v>48</v>
      </c>
      <c r="AH1409" t="s">
        <v>49</v>
      </c>
      <c r="AI1409">
        <v>467</v>
      </c>
    </row>
    <row r="1410" spans="1:35" hidden="1" x14ac:dyDescent="0.25">
      <c r="A1410" t="s">
        <v>34</v>
      </c>
      <c r="B1410" t="s">
        <v>35</v>
      </c>
      <c r="E1410" t="s">
        <v>1200</v>
      </c>
      <c r="F1410">
        <v>5153</v>
      </c>
      <c r="G1410" s="1">
        <v>44188</v>
      </c>
      <c r="H1410" s="1"/>
      <c r="I1410" s="1">
        <v>43808</v>
      </c>
      <c r="J1410" t="s">
        <v>51</v>
      </c>
      <c r="N1410" t="s">
        <v>52</v>
      </c>
      <c r="O1410" t="s">
        <v>40</v>
      </c>
      <c r="P1410" t="s">
        <v>259</v>
      </c>
      <c r="Q1410" t="s">
        <v>1437</v>
      </c>
      <c r="R1410" t="s">
        <v>246</v>
      </c>
      <c r="S1410" t="s">
        <v>246</v>
      </c>
      <c r="T1410" t="s">
        <v>44</v>
      </c>
      <c r="U1410">
        <v>1</v>
      </c>
      <c r="V1410" t="s">
        <v>42</v>
      </c>
      <c r="W1410" t="s">
        <v>42</v>
      </c>
      <c r="X1410" t="s">
        <v>42</v>
      </c>
      <c r="Y1410" t="s">
        <v>42</v>
      </c>
      <c r="AA1410" t="s">
        <v>438</v>
      </c>
      <c r="AB1410" t="s">
        <v>48</v>
      </c>
      <c r="AC1410" t="s">
        <v>58</v>
      </c>
      <c r="AD1410" t="s">
        <v>46</v>
      </c>
      <c r="AE1410">
        <v>2019</v>
      </c>
      <c r="AF1410" t="s">
        <v>47</v>
      </c>
      <c r="AG1410" t="s">
        <v>48</v>
      </c>
      <c r="AH1410" t="s">
        <v>49</v>
      </c>
      <c r="AI1410">
        <v>380</v>
      </c>
    </row>
    <row r="1411" spans="1:35" hidden="1" x14ac:dyDescent="0.25">
      <c r="A1411" t="s">
        <v>34</v>
      </c>
      <c r="B1411" t="s">
        <v>35</v>
      </c>
      <c r="C1411" t="s">
        <v>770</v>
      </c>
      <c r="D1411">
        <v>18095044</v>
      </c>
      <c r="E1411" t="s">
        <v>771</v>
      </c>
      <c r="F1411">
        <v>3299</v>
      </c>
      <c r="G1411" s="1">
        <v>44201</v>
      </c>
      <c r="H1411" s="1">
        <v>43815</v>
      </c>
      <c r="I1411" s="1">
        <v>44089</v>
      </c>
      <c r="J1411" t="s">
        <v>93</v>
      </c>
      <c r="N1411" t="s">
        <v>52</v>
      </c>
      <c r="O1411" t="s">
        <v>40</v>
      </c>
      <c r="P1411" t="s">
        <v>54</v>
      </c>
      <c r="Q1411" t="s">
        <v>1437</v>
      </c>
      <c r="R1411" t="s">
        <v>94</v>
      </c>
      <c r="S1411" t="s">
        <v>94</v>
      </c>
      <c r="T1411" t="s">
        <v>44</v>
      </c>
      <c r="U1411">
        <v>1</v>
      </c>
      <c r="V1411" t="s">
        <v>42</v>
      </c>
      <c r="W1411" t="s">
        <v>42</v>
      </c>
      <c r="X1411" t="s">
        <v>42</v>
      </c>
      <c r="Y1411" t="s">
        <v>42</v>
      </c>
      <c r="AB1411" t="s">
        <v>73</v>
      </c>
      <c r="AC1411" t="s">
        <v>74</v>
      </c>
      <c r="AD1411" t="s">
        <v>46</v>
      </c>
      <c r="AE1411">
        <v>2019</v>
      </c>
      <c r="AF1411" t="s">
        <v>47</v>
      </c>
      <c r="AG1411" t="s">
        <v>48</v>
      </c>
      <c r="AH1411" t="s">
        <v>49</v>
      </c>
      <c r="AI1411">
        <v>112</v>
      </c>
    </row>
    <row r="1412" spans="1:35" hidden="1" x14ac:dyDescent="0.25">
      <c r="A1412" t="s">
        <v>34</v>
      </c>
      <c r="B1412" t="s">
        <v>35</v>
      </c>
      <c r="C1412" t="s">
        <v>284</v>
      </c>
      <c r="D1412">
        <v>19075164</v>
      </c>
      <c r="E1412" t="s">
        <v>285</v>
      </c>
      <c r="F1412">
        <v>21193</v>
      </c>
      <c r="G1412" s="1">
        <v>44187</v>
      </c>
      <c r="H1412" s="1"/>
      <c r="I1412" s="1">
        <v>43818</v>
      </c>
      <c r="J1412" t="s">
        <v>51</v>
      </c>
      <c r="N1412" t="s">
        <v>52</v>
      </c>
      <c r="O1412" t="s">
        <v>40</v>
      </c>
      <c r="P1412" t="s">
        <v>236</v>
      </c>
      <c r="Q1412" t="s">
        <v>1437</v>
      </c>
      <c r="R1412" t="s">
        <v>142</v>
      </c>
      <c r="S1412" t="s">
        <v>142</v>
      </c>
      <c r="T1412" t="s">
        <v>44</v>
      </c>
      <c r="U1412">
        <v>1</v>
      </c>
      <c r="V1412" t="s">
        <v>42</v>
      </c>
      <c r="W1412" t="s">
        <v>42</v>
      </c>
      <c r="X1412" t="s">
        <v>42</v>
      </c>
      <c r="Y1412" t="s">
        <v>42</v>
      </c>
      <c r="AB1412" t="s">
        <v>48</v>
      </c>
      <c r="AC1412" t="s">
        <v>58</v>
      </c>
      <c r="AD1412" t="s">
        <v>46</v>
      </c>
      <c r="AE1412">
        <v>2019</v>
      </c>
      <c r="AF1412" t="s">
        <v>47</v>
      </c>
      <c r="AG1412" t="s">
        <v>48</v>
      </c>
      <c r="AH1412" t="s">
        <v>49</v>
      </c>
      <c r="AI1412">
        <v>369</v>
      </c>
    </row>
    <row r="1413" spans="1:35" hidden="1" x14ac:dyDescent="0.25">
      <c r="A1413" t="s">
        <v>34</v>
      </c>
      <c r="B1413" t="s">
        <v>35</v>
      </c>
      <c r="C1413" t="s">
        <v>387</v>
      </c>
      <c r="D1413">
        <v>19075287</v>
      </c>
      <c r="E1413" t="s">
        <v>388</v>
      </c>
      <c r="F1413">
        <v>560</v>
      </c>
      <c r="G1413" s="1">
        <v>44186</v>
      </c>
      <c r="H1413" s="1"/>
      <c r="I1413" s="1">
        <v>44179</v>
      </c>
      <c r="J1413" t="s">
        <v>51</v>
      </c>
      <c r="N1413" t="s">
        <v>52</v>
      </c>
      <c r="O1413" t="s">
        <v>53</v>
      </c>
      <c r="P1413" t="s">
        <v>32</v>
      </c>
      <c r="Q1413" t="s">
        <v>1436</v>
      </c>
      <c r="R1413" t="s">
        <v>63</v>
      </c>
      <c r="S1413" t="s">
        <v>143</v>
      </c>
      <c r="T1413" t="s">
        <v>64</v>
      </c>
      <c r="U1413">
        <v>1</v>
      </c>
      <c r="V1413" t="s">
        <v>49</v>
      </c>
      <c r="W1413" t="s">
        <v>42</v>
      </c>
      <c r="X1413" t="s">
        <v>49</v>
      </c>
      <c r="Y1413" t="s">
        <v>42</v>
      </c>
      <c r="Z1413" t="s">
        <v>83</v>
      </c>
      <c r="AA1413" t="s">
        <v>113</v>
      </c>
      <c r="AB1413" t="s">
        <v>48</v>
      </c>
      <c r="AC1413" t="s">
        <v>58</v>
      </c>
      <c r="AD1413" t="s">
        <v>46</v>
      </c>
      <c r="AE1413">
        <v>2019</v>
      </c>
      <c r="AF1413" t="s">
        <v>47</v>
      </c>
      <c r="AG1413" t="s">
        <v>48</v>
      </c>
      <c r="AH1413" t="s">
        <v>49</v>
      </c>
      <c r="AI1413">
        <v>7</v>
      </c>
    </row>
    <row r="1414" spans="1:35" hidden="1" x14ac:dyDescent="0.25">
      <c r="A1414" t="s">
        <v>34</v>
      </c>
      <c r="B1414" t="s">
        <v>35</v>
      </c>
      <c r="C1414" t="s">
        <v>159</v>
      </c>
      <c r="D1414">
        <v>19075098</v>
      </c>
      <c r="E1414" t="s">
        <v>160</v>
      </c>
      <c r="F1414">
        <v>17789</v>
      </c>
      <c r="G1414" s="1">
        <v>44595</v>
      </c>
      <c r="H1414" s="1">
        <v>43808</v>
      </c>
      <c r="I1414" s="1">
        <v>43808</v>
      </c>
      <c r="J1414" t="s">
        <v>116</v>
      </c>
      <c r="K1414" s="2" t="s">
        <v>125</v>
      </c>
      <c r="L1414" t="s">
        <v>126</v>
      </c>
      <c r="M1414">
        <v>2</v>
      </c>
      <c r="N1414" t="s">
        <v>52</v>
      </c>
      <c r="O1414" t="s">
        <v>53</v>
      </c>
      <c r="P1414" t="s">
        <v>70</v>
      </c>
      <c r="Q1414" t="s">
        <v>1437</v>
      </c>
      <c r="R1414" t="s">
        <v>63</v>
      </c>
      <c r="S1414" t="s">
        <v>126</v>
      </c>
      <c r="T1414" t="s">
        <v>64</v>
      </c>
      <c r="U1414">
        <v>1</v>
      </c>
      <c r="V1414" t="s">
        <v>49</v>
      </c>
      <c r="W1414" t="s">
        <v>49</v>
      </c>
      <c r="X1414" t="s">
        <v>42</v>
      </c>
      <c r="Y1414" t="s">
        <v>42</v>
      </c>
      <c r="Z1414" t="s">
        <v>65</v>
      </c>
      <c r="AB1414" t="s">
        <v>48</v>
      </c>
      <c r="AC1414" t="s">
        <v>58</v>
      </c>
      <c r="AH1414" t="s">
        <v>49</v>
      </c>
      <c r="AI1414">
        <v>787</v>
      </c>
    </row>
    <row r="1415" spans="1:35" hidden="1" x14ac:dyDescent="0.25">
      <c r="A1415" t="s">
        <v>34</v>
      </c>
      <c r="B1415" t="s">
        <v>35</v>
      </c>
      <c r="C1415" t="s">
        <v>770</v>
      </c>
      <c r="D1415">
        <v>18095044</v>
      </c>
      <c r="E1415" t="s">
        <v>771</v>
      </c>
      <c r="F1415">
        <v>624</v>
      </c>
      <c r="G1415" s="1">
        <v>44124</v>
      </c>
      <c r="H1415" s="1">
        <v>43815</v>
      </c>
      <c r="I1415" s="1">
        <v>44089</v>
      </c>
      <c r="J1415" t="s">
        <v>217</v>
      </c>
      <c r="K1415" s="2" t="s">
        <v>1044</v>
      </c>
      <c r="L1415" t="s">
        <v>1045</v>
      </c>
      <c r="M1415">
        <v>1</v>
      </c>
      <c r="N1415" t="s">
        <v>52</v>
      </c>
      <c r="O1415" t="s">
        <v>53</v>
      </c>
      <c r="P1415" t="s">
        <v>54</v>
      </c>
      <c r="Q1415" t="s">
        <v>1436</v>
      </c>
      <c r="R1415" t="s">
        <v>63</v>
      </c>
      <c r="S1415" t="s">
        <v>1045</v>
      </c>
      <c r="T1415" t="s">
        <v>64</v>
      </c>
      <c r="U1415">
        <v>1</v>
      </c>
      <c r="V1415" t="s">
        <v>49</v>
      </c>
      <c r="W1415" t="s">
        <v>49</v>
      </c>
      <c r="X1415" t="s">
        <v>42</v>
      </c>
      <c r="Y1415" t="s">
        <v>42</v>
      </c>
      <c r="Z1415" t="s">
        <v>65</v>
      </c>
      <c r="AB1415" t="s">
        <v>73</v>
      </c>
      <c r="AC1415" t="s">
        <v>74</v>
      </c>
      <c r="AD1415" t="s">
        <v>46</v>
      </c>
      <c r="AE1415">
        <v>2019</v>
      </c>
      <c r="AF1415" t="s">
        <v>47</v>
      </c>
      <c r="AG1415" t="s">
        <v>48</v>
      </c>
      <c r="AH1415" t="s">
        <v>49</v>
      </c>
      <c r="AI1415">
        <v>35</v>
      </c>
    </row>
    <row r="1416" spans="1:35" hidden="1" x14ac:dyDescent="0.25">
      <c r="A1416" t="s">
        <v>34</v>
      </c>
      <c r="B1416" t="s">
        <v>35</v>
      </c>
      <c r="C1416" t="s">
        <v>91</v>
      </c>
      <c r="D1416">
        <v>18095130</v>
      </c>
      <c r="E1416" t="s">
        <v>92</v>
      </c>
      <c r="F1416">
        <v>35297</v>
      </c>
      <c r="G1416" s="1">
        <v>44659</v>
      </c>
      <c r="H1416" s="1"/>
      <c r="I1416" s="1">
        <v>43721</v>
      </c>
      <c r="J1416" t="s">
        <v>69</v>
      </c>
      <c r="N1416" t="s">
        <v>39</v>
      </c>
      <c r="O1416" t="s">
        <v>40</v>
      </c>
      <c r="P1416" t="s">
        <v>41</v>
      </c>
      <c r="Q1416" t="s">
        <v>1437</v>
      </c>
      <c r="R1416" t="s">
        <v>63</v>
      </c>
      <c r="S1416" t="s">
        <v>1201</v>
      </c>
      <c r="T1416" t="s">
        <v>151</v>
      </c>
      <c r="U1416">
        <v>1</v>
      </c>
      <c r="V1416" t="s">
        <v>42</v>
      </c>
      <c r="W1416" t="s">
        <v>42</v>
      </c>
      <c r="X1416" t="s">
        <v>42</v>
      </c>
      <c r="Y1416" t="s">
        <v>42</v>
      </c>
      <c r="AB1416" t="s">
        <v>73</v>
      </c>
      <c r="AC1416" t="s">
        <v>74</v>
      </c>
      <c r="AD1416" t="s">
        <v>46</v>
      </c>
      <c r="AE1416">
        <v>2019</v>
      </c>
      <c r="AF1416" t="s">
        <v>47</v>
      </c>
      <c r="AG1416" t="s">
        <v>48</v>
      </c>
      <c r="AH1416" t="s">
        <v>49</v>
      </c>
      <c r="AI1416">
        <v>938</v>
      </c>
    </row>
    <row r="1417" spans="1:35" hidden="1" x14ac:dyDescent="0.25">
      <c r="A1417" t="s">
        <v>34</v>
      </c>
      <c r="B1417" t="s">
        <v>35</v>
      </c>
      <c r="C1417" t="s">
        <v>770</v>
      </c>
      <c r="D1417">
        <v>18095044</v>
      </c>
      <c r="E1417" t="s">
        <v>771</v>
      </c>
      <c r="F1417">
        <v>624</v>
      </c>
      <c r="G1417" s="1">
        <v>44121</v>
      </c>
      <c r="H1417" s="1">
        <v>43815</v>
      </c>
      <c r="I1417" s="1">
        <v>44089</v>
      </c>
      <c r="J1417" t="s">
        <v>217</v>
      </c>
      <c r="N1417" t="s">
        <v>52</v>
      </c>
      <c r="O1417" t="s">
        <v>53</v>
      </c>
      <c r="P1417" t="s">
        <v>54</v>
      </c>
      <c r="Q1417" t="s">
        <v>1436</v>
      </c>
      <c r="R1417" t="s">
        <v>63</v>
      </c>
      <c r="S1417" t="s">
        <v>1244</v>
      </c>
      <c r="T1417" t="s">
        <v>67</v>
      </c>
      <c r="U1417">
        <v>1</v>
      </c>
      <c r="V1417" t="s">
        <v>42</v>
      </c>
      <c r="W1417" t="s">
        <v>42</v>
      </c>
      <c r="X1417" t="s">
        <v>42</v>
      </c>
      <c r="Y1417" t="s">
        <v>42</v>
      </c>
      <c r="AB1417" t="s">
        <v>73</v>
      </c>
      <c r="AC1417" t="s">
        <v>74</v>
      </c>
      <c r="AD1417" t="s">
        <v>46</v>
      </c>
      <c r="AE1417">
        <v>2019</v>
      </c>
      <c r="AF1417" t="s">
        <v>47</v>
      </c>
      <c r="AG1417" t="s">
        <v>48</v>
      </c>
      <c r="AH1417" t="s">
        <v>49</v>
      </c>
      <c r="AI1417">
        <v>32</v>
      </c>
    </row>
    <row r="1418" spans="1:35" hidden="1" x14ac:dyDescent="0.25">
      <c r="A1418" t="s">
        <v>34</v>
      </c>
      <c r="B1418" t="s">
        <v>35</v>
      </c>
      <c r="C1418" t="s">
        <v>662</v>
      </c>
      <c r="D1418">
        <v>19075176</v>
      </c>
      <c r="E1418" t="s">
        <v>663</v>
      </c>
      <c r="F1418">
        <v>20306</v>
      </c>
      <c r="G1418" s="1">
        <v>44582</v>
      </c>
      <c r="H1418" s="1"/>
      <c r="I1418" s="1">
        <v>44089</v>
      </c>
      <c r="J1418" t="s">
        <v>69</v>
      </c>
      <c r="N1418" t="s">
        <v>52</v>
      </c>
      <c r="O1418" t="s">
        <v>40</v>
      </c>
      <c r="P1418" t="s">
        <v>54</v>
      </c>
      <c r="Q1418" t="s">
        <v>1437</v>
      </c>
      <c r="R1418" t="s">
        <v>142</v>
      </c>
      <c r="S1418" t="s">
        <v>142</v>
      </c>
      <c r="T1418" t="s">
        <v>44</v>
      </c>
      <c r="U1418">
        <v>1</v>
      </c>
      <c r="V1418" t="s">
        <v>42</v>
      </c>
      <c r="W1418" t="s">
        <v>42</v>
      </c>
      <c r="X1418" t="s">
        <v>42</v>
      </c>
      <c r="Y1418" t="s">
        <v>42</v>
      </c>
      <c r="AB1418" t="s">
        <v>73</v>
      </c>
      <c r="AC1418" t="s">
        <v>74</v>
      </c>
      <c r="AD1418" t="s">
        <v>46</v>
      </c>
      <c r="AE1418">
        <v>2019</v>
      </c>
      <c r="AF1418" t="s">
        <v>47</v>
      </c>
      <c r="AG1418" t="s">
        <v>48</v>
      </c>
      <c r="AH1418" t="s">
        <v>49</v>
      </c>
      <c r="AI1418">
        <v>493</v>
      </c>
    </row>
    <row r="1419" spans="1:35" hidden="1" x14ac:dyDescent="0.25">
      <c r="A1419" t="s">
        <v>34</v>
      </c>
      <c r="B1419" t="s">
        <v>35</v>
      </c>
      <c r="C1419" t="s">
        <v>123</v>
      </c>
      <c r="D1419">
        <v>19075060</v>
      </c>
      <c r="E1419" t="s">
        <v>124</v>
      </c>
      <c r="F1419">
        <v>36800</v>
      </c>
      <c r="G1419" s="1">
        <v>44704</v>
      </c>
      <c r="H1419" s="1"/>
      <c r="I1419" s="1">
        <v>43804</v>
      </c>
      <c r="J1419" t="s">
        <v>51</v>
      </c>
      <c r="K1419" s="2" t="s">
        <v>125</v>
      </c>
      <c r="L1419" t="s">
        <v>126</v>
      </c>
      <c r="M1419">
        <v>3</v>
      </c>
      <c r="N1419" t="s">
        <v>52</v>
      </c>
      <c r="O1419" t="s">
        <v>53</v>
      </c>
      <c r="P1419" t="s">
        <v>127</v>
      </c>
      <c r="Q1419" t="s">
        <v>1437</v>
      </c>
      <c r="R1419" t="s">
        <v>63</v>
      </c>
      <c r="S1419" t="s">
        <v>126</v>
      </c>
      <c r="T1419" t="s">
        <v>64</v>
      </c>
      <c r="U1419">
        <v>1</v>
      </c>
      <c r="V1419" t="s">
        <v>49</v>
      </c>
      <c r="W1419" t="s">
        <v>49</v>
      </c>
      <c r="X1419" t="s">
        <v>42</v>
      </c>
      <c r="Y1419" t="s">
        <v>42</v>
      </c>
      <c r="Z1419" t="s">
        <v>65</v>
      </c>
      <c r="AB1419" t="s">
        <v>48</v>
      </c>
      <c r="AC1419" t="s">
        <v>58</v>
      </c>
      <c r="AD1419" t="s">
        <v>46</v>
      </c>
      <c r="AE1419">
        <v>2019</v>
      </c>
      <c r="AF1419" t="s">
        <v>47</v>
      </c>
      <c r="AG1419" t="s">
        <v>48</v>
      </c>
      <c r="AH1419" t="s">
        <v>49</v>
      </c>
      <c r="AI1419">
        <v>900</v>
      </c>
    </row>
    <row r="1420" spans="1:35" hidden="1" x14ac:dyDescent="0.25">
      <c r="A1420" t="s">
        <v>34</v>
      </c>
      <c r="B1420" t="s">
        <v>35</v>
      </c>
      <c r="C1420" t="s">
        <v>666</v>
      </c>
      <c r="D1420">
        <v>19075193</v>
      </c>
      <c r="E1420" t="s">
        <v>667</v>
      </c>
      <c r="F1420">
        <v>2232</v>
      </c>
      <c r="G1420" s="1">
        <v>44183</v>
      </c>
      <c r="H1420" s="1">
        <v>43815</v>
      </c>
      <c r="I1420" s="1">
        <v>43899</v>
      </c>
      <c r="J1420" t="s">
        <v>217</v>
      </c>
      <c r="K1420" s="2" t="s">
        <v>1202</v>
      </c>
      <c r="L1420" t="s">
        <v>1203</v>
      </c>
      <c r="M1420">
        <v>1</v>
      </c>
      <c r="N1420" t="s">
        <v>52</v>
      </c>
      <c r="O1420" t="s">
        <v>53</v>
      </c>
      <c r="Q1420" t="s">
        <v>1436</v>
      </c>
      <c r="R1420" t="s">
        <v>63</v>
      </c>
      <c r="S1420" t="s">
        <v>1203</v>
      </c>
      <c r="T1420" t="s">
        <v>64</v>
      </c>
      <c r="U1420">
        <v>1</v>
      </c>
      <c r="V1420" t="s">
        <v>49</v>
      </c>
      <c r="W1420" t="s">
        <v>49</v>
      </c>
      <c r="X1420" t="s">
        <v>42</v>
      </c>
      <c r="Y1420" t="s">
        <v>42</v>
      </c>
      <c r="Z1420" t="s">
        <v>65</v>
      </c>
      <c r="AB1420" t="s">
        <v>73</v>
      </c>
      <c r="AC1420" t="s">
        <v>74</v>
      </c>
      <c r="AD1420" t="s">
        <v>46</v>
      </c>
      <c r="AE1420">
        <v>2019</v>
      </c>
      <c r="AF1420" t="s">
        <v>47</v>
      </c>
      <c r="AG1420" t="s">
        <v>48</v>
      </c>
      <c r="AH1420" t="s">
        <v>49</v>
      </c>
      <c r="AI1420">
        <v>284</v>
      </c>
    </row>
    <row r="1421" spans="1:35" hidden="1" x14ac:dyDescent="0.25">
      <c r="A1421" t="s">
        <v>34</v>
      </c>
      <c r="B1421" t="s">
        <v>35</v>
      </c>
      <c r="C1421" t="s">
        <v>551</v>
      </c>
      <c r="D1421">
        <v>19075097</v>
      </c>
      <c r="E1421" t="s">
        <v>552</v>
      </c>
      <c r="F1421">
        <v>7474</v>
      </c>
      <c r="G1421" s="1">
        <v>44183</v>
      </c>
      <c r="H1421" s="1"/>
      <c r="I1421" s="1">
        <v>44035</v>
      </c>
      <c r="J1421" t="s">
        <v>93</v>
      </c>
      <c r="N1421" t="s">
        <v>52</v>
      </c>
      <c r="O1421" t="s">
        <v>53</v>
      </c>
      <c r="P1421" t="s">
        <v>127</v>
      </c>
      <c r="Q1421" t="s">
        <v>1437</v>
      </c>
      <c r="R1421" t="s">
        <v>63</v>
      </c>
      <c r="S1421" t="s">
        <v>1204</v>
      </c>
      <c r="T1421" t="s">
        <v>90</v>
      </c>
      <c r="U1421">
        <v>1</v>
      </c>
      <c r="V1421" t="s">
        <v>42</v>
      </c>
      <c r="W1421" t="s">
        <v>42</v>
      </c>
      <c r="X1421" t="s">
        <v>42</v>
      </c>
      <c r="Y1421" t="s">
        <v>42</v>
      </c>
      <c r="AB1421" t="s">
        <v>73</v>
      </c>
      <c r="AC1421" t="s">
        <v>74</v>
      </c>
      <c r="AD1421" t="s">
        <v>46</v>
      </c>
      <c r="AE1421">
        <v>2019</v>
      </c>
      <c r="AF1421" t="s">
        <v>47</v>
      </c>
      <c r="AG1421" t="s">
        <v>48</v>
      </c>
      <c r="AH1421" t="s">
        <v>49</v>
      </c>
      <c r="AI1421">
        <v>148</v>
      </c>
    </row>
    <row r="1422" spans="1:35" hidden="1" x14ac:dyDescent="0.25">
      <c r="A1422" t="s">
        <v>34</v>
      </c>
      <c r="B1422" t="s">
        <v>35</v>
      </c>
      <c r="C1422" t="s">
        <v>59</v>
      </c>
      <c r="D1422">
        <v>18095113</v>
      </c>
      <c r="E1422" t="s">
        <v>60</v>
      </c>
      <c r="F1422">
        <v>16637</v>
      </c>
      <c r="G1422" s="1">
        <v>44182</v>
      </c>
      <c r="H1422" s="1"/>
      <c r="I1422" s="1">
        <v>43721</v>
      </c>
      <c r="J1422" t="s">
        <v>51</v>
      </c>
      <c r="N1422" t="s">
        <v>39</v>
      </c>
      <c r="O1422" t="s">
        <v>53</v>
      </c>
      <c r="P1422" t="s">
        <v>41</v>
      </c>
      <c r="Q1422" t="s">
        <v>1437</v>
      </c>
      <c r="R1422" t="s">
        <v>63</v>
      </c>
      <c r="S1422" t="s">
        <v>1205</v>
      </c>
      <c r="T1422" t="s">
        <v>64</v>
      </c>
      <c r="U1422">
        <v>1</v>
      </c>
      <c r="V1422" t="s">
        <v>49</v>
      </c>
      <c r="W1422" t="s">
        <v>49</v>
      </c>
      <c r="X1422" t="s">
        <v>42</v>
      </c>
      <c r="Y1422" t="s">
        <v>42</v>
      </c>
      <c r="Z1422" t="s">
        <v>65</v>
      </c>
      <c r="AA1422" t="s">
        <v>1206</v>
      </c>
      <c r="AB1422" t="s">
        <v>48</v>
      </c>
      <c r="AC1422" t="s">
        <v>58</v>
      </c>
      <c r="AD1422" t="s">
        <v>46</v>
      </c>
      <c r="AE1422">
        <v>2019</v>
      </c>
      <c r="AF1422" t="s">
        <v>47</v>
      </c>
      <c r="AG1422" t="s">
        <v>48</v>
      </c>
      <c r="AH1422" t="s">
        <v>49</v>
      </c>
      <c r="AI1422">
        <v>461</v>
      </c>
    </row>
    <row r="1423" spans="1:35" hidden="1" x14ac:dyDescent="0.25">
      <c r="A1423" t="s">
        <v>34</v>
      </c>
      <c r="B1423" t="s">
        <v>35</v>
      </c>
      <c r="C1423" t="s">
        <v>59</v>
      </c>
      <c r="D1423">
        <v>18095113</v>
      </c>
      <c r="E1423" t="s">
        <v>60</v>
      </c>
      <c r="F1423">
        <v>16637</v>
      </c>
      <c r="G1423" s="1">
        <v>44182</v>
      </c>
      <c r="H1423" s="1"/>
      <c r="I1423" s="1">
        <v>43721</v>
      </c>
      <c r="J1423" t="s">
        <v>51</v>
      </c>
      <c r="N1423" t="s">
        <v>39</v>
      </c>
      <c r="O1423" t="s">
        <v>53</v>
      </c>
      <c r="P1423" t="s">
        <v>41</v>
      </c>
      <c r="Q1423" t="s">
        <v>1437</v>
      </c>
      <c r="R1423" t="s">
        <v>63</v>
      </c>
      <c r="S1423" t="s">
        <v>1207</v>
      </c>
      <c r="T1423" t="s">
        <v>64</v>
      </c>
      <c r="U1423">
        <v>1</v>
      </c>
      <c r="V1423" t="s">
        <v>49</v>
      </c>
      <c r="W1423" t="s">
        <v>49</v>
      </c>
      <c r="X1423" t="s">
        <v>42</v>
      </c>
      <c r="Y1423" t="s">
        <v>42</v>
      </c>
      <c r="Z1423" t="s">
        <v>65</v>
      </c>
      <c r="AA1423" t="s">
        <v>1206</v>
      </c>
      <c r="AB1423" t="s">
        <v>48</v>
      </c>
      <c r="AC1423" t="s">
        <v>58</v>
      </c>
      <c r="AD1423" t="s">
        <v>46</v>
      </c>
      <c r="AE1423">
        <v>2019</v>
      </c>
      <c r="AF1423" t="s">
        <v>47</v>
      </c>
      <c r="AG1423" t="s">
        <v>48</v>
      </c>
      <c r="AH1423" t="s">
        <v>49</v>
      </c>
      <c r="AI1423">
        <v>461</v>
      </c>
    </row>
    <row r="1424" spans="1:35" hidden="1" x14ac:dyDescent="0.25">
      <c r="A1424" t="s">
        <v>34</v>
      </c>
      <c r="B1424" t="s">
        <v>35</v>
      </c>
      <c r="C1424" t="s">
        <v>262</v>
      </c>
      <c r="D1424">
        <v>18095073</v>
      </c>
      <c r="E1424" t="s">
        <v>263</v>
      </c>
      <c r="F1424">
        <v>9775</v>
      </c>
      <c r="G1424" s="1">
        <v>44181</v>
      </c>
      <c r="H1424" s="1">
        <v>43784</v>
      </c>
      <c r="I1424" s="1">
        <v>43808</v>
      </c>
      <c r="J1424" t="s">
        <v>51</v>
      </c>
      <c r="K1424" s="2" t="s">
        <v>1208</v>
      </c>
      <c r="L1424" t="s">
        <v>1209</v>
      </c>
      <c r="M1424">
        <v>1</v>
      </c>
      <c r="N1424" t="s">
        <v>52</v>
      </c>
      <c r="O1424" t="s">
        <v>53</v>
      </c>
      <c r="P1424" t="s">
        <v>70</v>
      </c>
      <c r="Q1424" t="s">
        <v>1436</v>
      </c>
      <c r="R1424" t="s">
        <v>63</v>
      </c>
      <c r="S1424" t="s">
        <v>1209</v>
      </c>
      <c r="T1424" t="s">
        <v>64</v>
      </c>
      <c r="U1424">
        <v>1</v>
      </c>
      <c r="V1424" t="s">
        <v>42</v>
      </c>
      <c r="W1424" t="s">
        <v>42</v>
      </c>
      <c r="X1424" t="s">
        <v>42</v>
      </c>
      <c r="Y1424" t="s">
        <v>42</v>
      </c>
      <c r="AB1424" t="s">
        <v>48</v>
      </c>
      <c r="AC1424" t="s">
        <v>58</v>
      </c>
      <c r="AD1424" t="s">
        <v>46</v>
      </c>
      <c r="AE1424">
        <v>2019</v>
      </c>
      <c r="AF1424" t="s">
        <v>47</v>
      </c>
      <c r="AG1424" t="s">
        <v>48</v>
      </c>
      <c r="AH1424" t="s">
        <v>49</v>
      </c>
      <c r="AI1424">
        <v>373</v>
      </c>
    </row>
    <row r="1425" spans="1:35" hidden="1" x14ac:dyDescent="0.25">
      <c r="A1425" t="s">
        <v>34</v>
      </c>
      <c r="B1425" t="s">
        <v>35</v>
      </c>
      <c r="C1425" t="s">
        <v>620</v>
      </c>
      <c r="D1425">
        <v>19075037</v>
      </c>
      <c r="E1425" t="s">
        <v>621</v>
      </c>
      <c r="F1425">
        <v>9468</v>
      </c>
      <c r="G1425" s="1">
        <v>44181</v>
      </c>
      <c r="H1425" s="1">
        <v>43789</v>
      </c>
      <c r="I1425" s="1">
        <v>43808</v>
      </c>
      <c r="J1425" t="s">
        <v>217</v>
      </c>
      <c r="K1425" s="2" t="s">
        <v>529</v>
      </c>
      <c r="L1425" t="s">
        <v>530</v>
      </c>
      <c r="M1425">
        <v>1</v>
      </c>
      <c r="N1425" t="s">
        <v>52</v>
      </c>
      <c r="O1425" t="s">
        <v>53</v>
      </c>
      <c r="P1425" t="s">
        <v>70</v>
      </c>
      <c r="Q1425" t="s">
        <v>1436</v>
      </c>
      <c r="R1425" t="s">
        <v>63</v>
      </c>
      <c r="S1425" t="s">
        <v>530</v>
      </c>
      <c r="T1425" t="s">
        <v>64</v>
      </c>
      <c r="U1425">
        <v>1</v>
      </c>
      <c r="V1425" t="s">
        <v>49</v>
      </c>
      <c r="W1425" t="s">
        <v>49</v>
      </c>
      <c r="X1425" t="s">
        <v>42</v>
      </c>
      <c r="Y1425" t="s">
        <v>42</v>
      </c>
      <c r="Z1425" t="s">
        <v>65</v>
      </c>
      <c r="AB1425" t="s">
        <v>73</v>
      </c>
      <c r="AC1425" t="s">
        <v>74</v>
      </c>
      <c r="AD1425" t="s">
        <v>46</v>
      </c>
      <c r="AE1425">
        <v>2019</v>
      </c>
      <c r="AF1425" t="s">
        <v>47</v>
      </c>
      <c r="AG1425" t="s">
        <v>48</v>
      </c>
      <c r="AH1425" t="s">
        <v>49</v>
      </c>
      <c r="AI1425">
        <v>373</v>
      </c>
    </row>
    <row r="1426" spans="1:35" hidden="1" x14ac:dyDescent="0.25">
      <c r="A1426" t="s">
        <v>34</v>
      </c>
      <c r="B1426" t="s">
        <v>35</v>
      </c>
      <c r="C1426" t="s">
        <v>620</v>
      </c>
      <c r="D1426">
        <v>19075037</v>
      </c>
      <c r="E1426" t="s">
        <v>621</v>
      </c>
      <c r="F1426">
        <v>9468</v>
      </c>
      <c r="G1426" s="1">
        <v>44181</v>
      </c>
      <c r="H1426" s="1">
        <v>43789</v>
      </c>
      <c r="I1426" s="1">
        <v>43808</v>
      </c>
      <c r="J1426" t="s">
        <v>217</v>
      </c>
      <c r="K1426" s="2" t="s">
        <v>1023</v>
      </c>
      <c r="L1426" t="s">
        <v>1024</v>
      </c>
      <c r="M1426">
        <v>1</v>
      </c>
      <c r="N1426" t="s">
        <v>52</v>
      </c>
      <c r="O1426" t="s">
        <v>53</v>
      </c>
      <c r="P1426" t="s">
        <v>70</v>
      </c>
      <c r="Q1426" t="s">
        <v>1436</v>
      </c>
      <c r="R1426" t="s">
        <v>63</v>
      </c>
      <c r="S1426" t="s">
        <v>1024</v>
      </c>
      <c r="T1426" t="s">
        <v>64</v>
      </c>
      <c r="U1426">
        <v>1</v>
      </c>
      <c r="V1426" t="s">
        <v>49</v>
      </c>
      <c r="W1426" t="s">
        <v>49</v>
      </c>
      <c r="X1426" t="s">
        <v>42</v>
      </c>
      <c r="Y1426" t="s">
        <v>42</v>
      </c>
      <c r="Z1426" t="s">
        <v>65</v>
      </c>
      <c r="AB1426" t="s">
        <v>73</v>
      </c>
      <c r="AC1426" t="s">
        <v>74</v>
      </c>
      <c r="AD1426" t="s">
        <v>46</v>
      </c>
      <c r="AE1426">
        <v>2019</v>
      </c>
      <c r="AF1426" t="s">
        <v>47</v>
      </c>
      <c r="AG1426" t="s">
        <v>48</v>
      </c>
      <c r="AH1426" t="s">
        <v>49</v>
      </c>
      <c r="AI1426">
        <v>373</v>
      </c>
    </row>
    <row r="1427" spans="1:35" hidden="1" x14ac:dyDescent="0.25">
      <c r="A1427" t="s">
        <v>34</v>
      </c>
      <c r="B1427" t="s">
        <v>35</v>
      </c>
      <c r="C1427" t="s">
        <v>502</v>
      </c>
      <c r="D1427">
        <v>18095126</v>
      </c>
      <c r="E1427" t="s">
        <v>503</v>
      </c>
      <c r="F1427">
        <v>8232</v>
      </c>
      <c r="G1427" s="1">
        <v>43886</v>
      </c>
      <c r="H1427" s="1">
        <v>43710</v>
      </c>
      <c r="I1427" s="1">
        <v>43721</v>
      </c>
      <c r="J1427" t="s">
        <v>51</v>
      </c>
      <c r="K1427" s="2" t="s">
        <v>466</v>
      </c>
      <c r="L1427" t="s">
        <v>467</v>
      </c>
      <c r="M1427">
        <v>1</v>
      </c>
      <c r="N1427" t="s">
        <v>39</v>
      </c>
      <c r="O1427" t="s">
        <v>53</v>
      </c>
      <c r="Q1427" t="s">
        <v>1436</v>
      </c>
      <c r="R1427" t="s">
        <v>63</v>
      </c>
      <c r="S1427" t="s">
        <v>467</v>
      </c>
      <c r="T1427" t="s">
        <v>64</v>
      </c>
      <c r="U1427">
        <v>1</v>
      </c>
      <c r="V1427" t="s">
        <v>49</v>
      </c>
      <c r="W1427" t="s">
        <v>49</v>
      </c>
      <c r="X1427" t="s">
        <v>42</v>
      </c>
      <c r="Y1427" t="s">
        <v>42</v>
      </c>
      <c r="Z1427" t="s">
        <v>65</v>
      </c>
      <c r="AB1427" t="s">
        <v>48</v>
      </c>
      <c r="AC1427" t="s">
        <v>58</v>
      </c>
      <c r="AD1427" t="s">
        <v>46</v>
      </c>
      <c r="AE1427">
        <v>2019</v>
      </c>
      <c r="AF1427" t="s">
        <v>47</v>
      </c>
      <c r="AG1427" t="s">
        <v>48</v>
      </c>
      <c r="AH1427" t="s">
        <v>49</v>
      </c>
      <c r="AI1427">
        <v>165</v>
      </c>
    </row>
    <row r="1428" spans="1:35" hidden="1" x14ac:dyDescent="0.25">
      <c r="A1428" t="s">
        <v>34</v>
      </c>
      <c r="B1428" t="s">
        <v>35</v>
      </c>
      <c r="C1428" t="s">
        <v>666</v>
      </c>
      <c r="D1428">
        <v>19075193</v>
      </c>
      <c r="E1428" t="s">
        <v>667</v>
      </c>
      <c r="F1428">
        <v>2216</v>
      </c>
      <c r="G1428" s="1">
        <v>44179</v>
      </c>
      <c r="H1428" s="1"/>
      <c r="I1428" s="1">
        <v>43899</v>
      </c>
      <c r="J1428" t="s">
        <v>93</v>
      </c>
      <c r="N1428" t="s">
        <v>52</v>
      </c>
      <c r="O1428" t="s">
        <v>53</v>
      </c>
      <c r="P1428" t="s">
        <v>758</v>
      </c>
      <c r="Q1428" t="s">
        <v>1437</v>
      </c>
      <c r="R1428" t="s">
        <v>1210</v>
      </c>
      <c r="S1428" t="s">
        <v>1210</v>
      </c>
      <c r="T1428" t="s">
        <v>44</v>
      </c>
      <c r="U1428">
        <v>1</v>
      </c>
      <c r="V1428" t="s">
        <v>42</v>
      </c>
      <c r="W1428" t="s">
        <v>42</v>
      </c>
      <c r="X1428" t="s">
        <v>42</v>
      </c>
      <c r="Y1428" t="s">
        <v>42</v>
      </c>
      <c r="AB1428" t="s">
        <v>73</v>
      </c>
      <c r="AC1428" t="s">
        <v>74</v>
      </c>
      <c r="AD1428" t="s">
        <v>46</v>
      </c>
      <c r="AE1428">
        <v>2019</v>
      </c>
      <c r="AF1428" t="s">
        <v>47</v>
      </c>
      <c r="AG1428" t="s">
        <v>48</v>
      </c>
      <c r="AH1428" t="s">
        <v>49</v>
      </c>
      <c r="AI1428">
        <v>280</v>
      </c>
    </row>
    <row r="1429" spans="1:35" hidden="1" x14ac:dyDescent="0.25">
      <c r="A1429" t="s">
        <v>34</v>
      </c>
      <c r="B1429" t="s">
        <v>35</v>
      </c>
      <c r="C1429" t="s">
        <v>960</v>
      </c>
      <c r="D1429">
        <v>18095019</v>
      </c>
      <c r="E1429" t="s">
        <v>961</v>
      </c>
      <c r="F1429">
        <v>11370</v>
      </c>
      <c r="G1429" s="1">
        <v>44179</v>
      </c>
      <c r="H1429" s="1">
        <v>43966</v>
      </c>
      <c r="I1429" s="1">
        <v>43966</v>
      </c>
      <c r="J1429" t="s">
        <v>51</v>
      </c>
      <c r="N1429" t="s">
        <v>52</v>
      </c>
      <c r="O1429" t="s">
        <v>40</v>
      </c>
      <c r="P1429" t="s">
        <v>646</v>
      </c>
      <c r="Q1429" t="s">
        <v>1437</v>
      </c>
      <c r="R1429" t="s">
        <v>172</v>
      </c>
      <c r="S1429" t="s">
        <v>172</v>
      </c>
      <c r="T1429" t="s">
        <v>44</v>
      </c>
      <c r="U1429">
        <v>1</v>
      </c>
      <c r="V1429" t="s">
        <v>42</v>
      </c>
      <c r="W1429" t="s">
        <v>42</v>
      </c>
      <c r="X1429" t="s">
        <v>42</v>
      </c>
      <c r="Y1429" t="s">
        <v>42</v>
      </c>
      <c r="AB1429" t="s">
        <v>48</v>
      </c>
      <c r="AC1429" t="s">
        <v>58</v>
      </c>
      <c r="AD1429" t="s">
        <v>46</v>
      </c>
      <c r="AE1429">
        <v>2019</v>
      </c>
      <c r="AF1429" t="s">
        <v>47</v>
      </c>
      <c r="AG1429" t="s">
        <v>48</v>
      </c>
      <c r="AH1429" t="s">
        <v>49</v>
      </c>
      <c r="AI1429">
        <v>213</v>
      </c>
    </row>
    <row r="1430" spans="1:35" hidden="1" x14ac:dyDescent="0.25">
      <c r="A1430" t="s">
        <v>34</v>
      </c>
      <c r="B1430" t="s">
        <v>35</v>
      </c>
      <c r="C1430" t="s">
        <v>615</v>
      </c>
      <c r="D1430">
        <v>18095133</v>
      </c>
      <c r="E1430" t="s">
        <v>616</v>
      </c>
      <c r="F1430">
        <v>3405</v>
      </c>
      <c r="G1430" s="1">
        <v>44113</v>
      </c>
      <c r="H1430" s="1"/>
      <c r="I1430" s="1">
        <v>43734</v>
      </c>
      <c r="J1430" t="s">
        <v>51</v>
      </c>
      <c r="K1430" s="2" t="s">
        <v>244</v>
      </c>
      <c r="L1430" t="s">
        <v>245</v>
      </c>
      <c r="M1430">
        <v>1</v>
      </c>
      <c r="N1430" t="s">
        <v>39</v>
      </c>
      <c r="O1430" t="s">
        <v>170</v>
      </c>
      <c r="P1430" t="s">
        <v>54</v>
      </c>
      <c r="Q1430" t="s">
        <v>1437</v>
      </c>
      <c r="R1430" t="s">
        <v>63</v>
      </c>
      <c r="S1430" t="s">
        <v>245</v>
      </c>
      <c r="T1430" t="s">
        <v>64</v>
      </c>
      <c r="U1430">
        <v>1</v>
      </c>
      <c r="V1430" t="s">
        <v>49</v>
      </c>
      <c r="W1430" t="s">
        <v>49</v>
      </c>
      <c r="X1430" t="s">
        <v>42</v>
      </c>
      <c r="Y1430" t="s">
        <v>42</v>
      </c>
      <c r="Z1430" t="s">
        <v>65</v>
      </c>
      <c r="AA1430" t="s">
        <v>1251</v>
      </c>
      <c r="AB1430" t="s">
        <v>48</v>
      </c>
      <c r="AC1430" t="s">
        <v>58</v>
      </c>
      <c r="AD1430" t="s">
        <v>46</v>
      </c>
      <c r="AE1430">
        <v>2019</v>
      </c>
      <c r="AF1430" t="s">
        <v>47</v>
      </c>
      <c r="AG1430" t="s">
        <v>48</v>
      </c>
      <c r="AH1430" t="s">
        <v>49</v>
      </c>
      <c r="AI1430">
        <v>379</v>
      </c>
    </row>
    <row r="1431" spans="1:35" hidden="1" x14ac:dyDescent="0.25">
      <c r="A1431" t="s">
        <v>34</v>
      </c>
      <c r="B1431" t="s">
        <v>35</v>
      </c>
      <c r="C1431" t="s">
        <v>359</v>
      </c>
      <c r="D1431">
        <v>19075165</v>
      </c>
      <c r="E1431" t="s">
        <v>360</v>
      </c>
      <c r="F1431">
        <v>18012</v>
      </c>
      <c r="G1431" s="1">
        <v>44179</v>
      </c>
      <c r="H1431" s="1">
        <v>43818</v>
      </c>
      <c r="I1431" s="1">
        <v>43818</v>
      </c>
      <c r="J1431" t="s">
        <v>217</v>
      </c>
      <c r="K1431" s="2" t="s">
        <v>1211</v>
      </c>
      <c r="L1431" t="s">
        <v>1212</v>
      </c>
      <c r="M1431">
        <v>1</v>
      </c>
      <c r="N1431" t="s">
        <v>52</v>
      </c>
      <c r="O1431" t="s">
        <v>53</v>
      </c>
      <c r="P1431" t="s">
        <v>236</v>
      </c>
      <c r="Q1431" t="s">
        <v>1436</v>
      </c>
      <c r="R1431" t="s">
        <v>63</v>
      </c>
      <c r="S1431" t="s">
        <v>1212</v>
      </c>
      <c r="T1431" t="s">
        <v>64</v>
      </c>
      <c r="U1431">
        <v>1</v>
      </c>
      <c r="V1431" t="s">
        <v>49</v>
      </c>
      <c r="W1431" t="s">
        <v>49</v>
      </c>
      <c r="X1431" t="s">
        <v>42</v>
      </c>
      <c r="Y1431" t="s">
        <v>42</v>
      </c>
      <c r="Z1431" t="s">
        <v>65</v>
      </c>
      <c r="AB1431" t="s">
        <v>73</v>
      </c>
      <c r="AC1431" t="s">
        <v>74</v>
      </c>
      <c r="AD1431" t="s">
        <v>46</v>
      </c>
      <c r="AE1431">
        <v>2019</v>
      </c>
      <c r="AF1431" t="s">
        <v>47</v>
      </c>
      <c r="AG1431" t="s">
        <v>48</v>
      </c>
      <c r="AH1431" t="s">
        <v>49</v>
      </c>
      <c r="AI1431">
        <v>361</v>
      </c>
    </row>
    <row r="1432" spans="1:35" hidden="1" x14ac:dyDescent="0.25">
      <c r="A1432" t="s">
        <v>34</v>
      </c>
      <c r="B1432" t="s">
        <v>35</v>
      </c>
      <c r="C1432" t="s">
        <v>620</v>
      </c>
      <c r="D1432">
        <v>19075037</v>
      </c>
      <c r="E1432" t="s">
        <v>621</v>
      </c>
      <c r="F1432">
        <v>9468</v>
      </c>
      <c r="G1432" s="1">
        <v>44179</v>
      </c>
      <c r="H1432" s="1"/>
      <c r="I1432" s="1">
        <v>43808</v>
      </c>
      <c r="J1432" t="s">
        <v>93</v>
      </c>
      <c r="N1432" t="s">
        <v>52</v>
      </c>
      <c r="O1432" t="s">
        <v>53</v>
      </c>
      <c r="P1432" t="s">
        <v>70</v>
      </c>
      <c r="Q1432" t="s">
        <v>1436</v>
      </c>
      <c r="R1432" t="s">
        <v>63</v>
      </c>
      <c r="S1432" t="s">
        <v>1213</v>
      </c>
      <c r="T1432" t="s">
        <v>67</v>
      </c>
      <c r="U1432">
        <v>1</v>
      </c>
      <c r="V1432" t="s">
        <v>42</v>
      </c>
      <c r="W1432" t="s">
        <v>42</v>
      </c>
      <c r="X1432" t="s">
        <v>42</v>
      </c>
      <c r="Y1432" t="s">
        <v>42</v>
      </c>
      <c r="AB1432" t="s">
        <v>73</v>
      </c>
      <c r="AC1432" t="s">
        <v>74</v>
      </c>
      <c r="AD1432" t="s">
        <v>46</v>
      </c>
      <c r="AE1432">
        <v>2019</v>
      </c>
      <c r="AF1432" t="s">
        <v>47</v>
      </c>
      <c r="AG1432" t="s">
        <v>48</v>
      </c>
      <c r="AH1432" t="s">
        <v>49</v>
      </c>
      <c r="AI1432">
        <v>371</v>
      </c>
    </row>
    <row r="1433" spans="1:35" hidden="1" x14ac:dyDescent="0.25">
      <c r="A1433" t="s">
        <v>34</v>
      </c>
      <c r="B1433" t="s">
        <v>35</v>
      </c>
      <c r="C1433" t="s">
        <v>662</v>
      </c>
      <c r="D1433">
        <v>19075176</v>
      </c>
      <c r="E1433" t="s">
        <v>663</v>
      </c>
      <c r="F1433">
        <v>14520</v>
      </c>
      <c r="G1433" s="1">
        <v>44393</v>
      </c>
      <c r="H1433" s="1"/>
      <c r="I1433" s="1">
        <v>44089</v>
      </c>
      <c r="J1433" t="s">
        <v>93</v>
      </c>
      <c r="N1433" t="s">
        <v>52</v>
      </c>
      <c r="O1433" t="s">
        <v>40</v>
      </c>
      <c r="P1433" t="s">
        <v>54</v>
      </c>
      <c r="Q1433" t="s">
        <v>1437</v>
      </c>
      <c r="R1433" t="s">
        <v>105</v>
      </c>
      <c r="S1433" t="s">
        <v>105</v>
      </c>
      <c r="T1433" t="s">
        <v>44</v>
      </c>
      <c r="U1433">
        <v>1</v>
      </c>
      <c r="V1433" t="s">
        <v>42</v>
      </c>
      <c r="W1433" t="s">
        <v>42</v>
      </c>
      <c r="X1433" t="s">
        <v>42</v>
      </c>
      <c r="Y1433" t="s">
        <v>42</v>
      </c>
      <c r="AB1433" t="s">
        <v>73</v>
      </c>
      <c r="AC1433" t="s">
        <v>74</v>
      </c>
      <c r="AD1433" t="s">
        <v>46</v>
      </c>
      <c r="AE1433">
        <v>2019</v>
      </c>
      <c r="AF1433" t="s">
        <v>47</v>
      </c>
      <c r="AG1433" t="s">
        <v>48</v>
      </c>
      <c r="AH1433" t="s">
        <v>49</v>
      </c>
      <c r="AI1433">
        <v>304</v>
      </c>
    </row>
    <row r="1434" spans="1:35" hidden="1" x14ac:dyDescent="0.25">
      <c r="A1434" t="s">
        <v>34</v>
      </c>
      <c r="B1434" t="s">
        <v>35</v>
      </c>
      <c r="C1434" t="s">
        <v>662</v>
      </c>
      <c r="D1434">
        <v>19075176</v>
      </c>
      <c r="E1434" t="s">
        <v>663</v>
      </c>
      <c r="F1434">
        <v>14520</v>
      </c>
      <c r="G1434" s="1">
        <v>44393</v>
      </c>
      <c r="H1434" s="1"/>
      <c r="I1434" s="1">
        <v>44089</v>
      </c>
      <c r="J1434" t="s">
        <v>93</v>
      </c>
      <c r="N1434" t="s">
        <v>52</v>
      </c>
      <c r="O1434" t="s">
        <v>40</v>
      </c>
      <c r="P1434" t="s">
        <v>54</v>
      </c>
      <c r="Q1434" t="s">
        <v>1437</v>
      </c>
      <c r="R1434" t="s">
        <v>63</v>
      </c>
      <c r="S1434" t="s">
        <v>1011</v>
      </c>
      <c r="T1434" t="s">
        <v>151</v>
      </c>
      <c r="U1434">
        <v>1</v>
      </c>
      <c r="V1434" t="s">
        <v>42</v>
      </c>
      <c r="W1434" t="s">
        <v>42</v>
      </c>
      <c r="X1434" t="s">
        <v>42</v>
      </c>
      <c r="Y1434" t="s">
        <v>42</v>
      </c>
      <c r="AB1434" t="s">
        <v>73</v>
      </c>
      <c r="AC1434" t="s">
        <v>74</v>
      </c>
      <c r="AD1434" t="s">
        <v>46</v>
      </c>
      <c r="AE1434">
        <v>2019</v>
      </c>
      <c r="AF1434" t="s">
        <v>47</v>
      </c>
      <c r="AG1434" t="s">
        <v>48</v>
      </c>
      <c r="AH1434" t="s">
        <v>49</v>
      </c>
      <c r="AI1434">
        <v>304</v>
      </c>
    </row>
    <row r="1435" spans="1:35" hidden="1" x14ac:dyDescent="0.25">
      <c r="A1435" t="s">
        <v>34</v>
      </c>
      <c r="B1435" t="s">
        <v>35</v>
      </c>
      <c r="C1435" t="s">
        <v>241</v>
      </c>
      <c r="D1435">
        <v>18095136</v>
      </c>
      <c r="E1435" t="s">
        <v>242</v>
      </c>
      <c r="F1435">
        <v>15513</v>
      </c>
      <c r="G1435" s="1">
        <v>44176</v>
      </c>
      <c r="H1435" s="1"/>
      <c r="I1435" s="1">
        <v>43721</v>
      </c>
      <c r="J1435" t="s">
        <v>940</v>
      </c>
      <c r="N1435" t="s">
        <v>39</v>
      </c>
      <c r="O1435" t="s">
        <v>53</v>
      </c>
      <c r="P1435" t="s">
        <v>41</v>
      </c>
      <c r="Q1435" t="s">
        <v>1436</v>
      </c>
      <c r="R1435" t="s">
        <v>63</v>
      </c>
      <c r="S1435" t="s">
        <v>1214</v>
      </c>
      <c r="T1435" t="s">
        <v>64</v>
      </c>
      <c r="U1435">
        <v>1</v>
      </c>
      <c r="V1435" t="s">
        <v>49</v>
      </c>
      <c r="W1435" t="s">
        <v>42</v>
      </c>
      <c r="X1435" t="s">
        <v>49</v>
      </c>
      <c r="Y1435" t="s">
        <v>42</v>
      </c>
      <c r="Z1435" t="s">
        <v>83</v>
      </c>
      <c r="AB1435" t="s">
        <v>73</v>
      </c>
      <c r="AC1435" t="s">
        <v>74</v>
      </c>
      <c r="AD1435" t="s">
        <v>46</v>
      </c>
      <c r="AE1435">
        <v>2019</v>
      </c>
      <c r="AF1435" t="s">
        <v>47</v>
      </c>
      <c r="AG1435" t="s">
        <v>48</v>
      </c>
      <c r="AH1435" t="s">
        <v>49</v>
      </c>
      <c r="AI1435">
        <v>455</v>
      </c>
    </row>
    <row r="1436" spans="1:35" hidden="1" x14ac:dyDescent="0.25">
      <c r="A1436" t="s">
        <v>34</v>
      </c>
      <c r="B1436" t="s">
        <v>35</v>
      </c>
      <c r="C1436" t="s">
        <v>241</v>
      </c>
      <c r="D1436">
        <v>18095136</v>
      </c>
      <c r="E1436" t="s">
        <v>242</v>
      </c>
      <c r="F1436">
        <v>15513</v>
      </c>
      <c r="G1436" s="1">
        <v>44176</v>
      </c>
      <c r="H1436" s="1"/>
      <c r="I1436" s="1">
        <v>43721</v>
      </c>
      <c r="J1436" t="s">
        <v>940</v>
      </c>
      <c r="N1436" t="s">
        <v>39</v>
      </c>
      <c r="O1436" t="s">
        <v>53</v>
      </c>
      <c r="P1436" t="s">
        <v>41</v>
      </c>
      <c r="Q1436" t="s">
        <v>1436</v>
      </c>
      <c r="R1436" t="s">
        <v>63</v>
      </c>
      <c r="S1436" t="s">
        <v>1215</v>
      </c>
      <c r="T1436" t="s">
        <v>67</v>
      </c>
      <c r="U1436">
        <v>1</v>
      </c>
      <c r="V1436" t="s">
        <v>42</v>
      </c>
      <c r="W1436" t="s">
        <v>42</v>
      </c>
      <c r="X1436" t="s">
        <v>42</v>
      </c>
      <c r="Y1436" t="s">
        <v>42</v>
      </c>
      <c r="AB1436" t="s">
        <v>73</v>
      </c>
      <c r="AC1436" t="s">
        <v>74</v>
      </c>
      <c r="AD1436" t="s">
        <v>46</v>
      </c>
      <c r="AE1436">
        <v>2019</v>
      </c>
      <c r="AF1436" t="s">
        <v>47</v>
      </c>
      <c r="AG1436" t="s">
        <v>48</v>
      </c>
      <c r="AH1436" t="s">
        <v>49</v>
      </c>
      <c r="AI1436">
        <v>455</v>
      </c>
    </row>
    <row r="1437" spans="1:35" hidden="1" x14ac:dyDescent="0.25">
      <c r="A1437" t="s">
        <v>34</v>
      </c>
      <c r="B1437" t="s">
        <v>35</v>
      </c>
      <c r="C1437" t="s">
        <v>118</v>
      </c>
      <c r="D1437">
        <v>18095066</v>
      </c>
      <c r="E1437" t="s">
        <v>119</v>
      </c>
      <c r="F1437">
        <v>11419</v>
      </c>
      <c r="G1437" s="1">
        <v>44335</v>
      </c>
      <c r="H1437" s="1"/>
      <c r="I1437" s="1">
        <v>43992</v>
      </c>
      <c r="J1437" t="s">
        <v>51</v>
      </c>
      <c r="N1437" t="s">
        <v>52</v>
      </c>
      <c r="O1437" t="s">
        <v>53</v>
      </c>
      <c r="P1437" t="s">
        <v>133</v>
      </c>
      <c r="Q1437" t="s">
        <v>1437</v>
      </c>
      <c r="R1437" t="s">
        <v>63</v>
      </c>
      <c r="S1437" t="s">
        <v>1216</v>
      </c>
      <c r="T1437" t="s">
        <v>64</v>
      </c>
      <c r="U1437">
        <v>1</v>
      </c>
      <c r="V1437" t="s">
        <v>42</v>
      </c>
      <c r="W1437" t="s">
        <v>42</v>
      </c>
      <c r="X1437" t="s">
        <v>42</v>
      </c>
      <c r="Y1437" t="s">
        <v>42</v>
      </c>
      <c r="AA1437" t="s">
        <v>113</v>
      </c>
      <c r="AB1437" t="s">
        <v>48</v>
      </c>
      <c r="AC1437" t="s">
        <v>58</v>
      </c>
      <c r="AD1437" t="s">
        <v>46</v>
      </c>
      <c r="AE1437">
        <v>2019</v>
      </c>
      <c r="AF1437" t="s">
        <v>47</v>
      </c>
      <c r="AG1437" t="s">
        <v>48</v>
      </c>
      <c r="AH1437" t="s">
        <v>49</v>
      </c>
      <c r="AI1437">
        <v>343</v>
      </c>
    </row>
    <row r="1438" spans="1:35" hidden="1" x14ac:dyDescent="0.25">
      <c r="A1438" t="s">
        <v>34</v>
      </c>
      <c r="B1438" t="s">
        <v>35</v>
      </c>
      <c r="C1438" t="s">
        <v>118</v>
      </c>
      <c r="D1438">
        <v>18095066</v>
      </c>
      <c r="E1438" t="s">
        <v>119</v>
      </c>
      <c r="F1438">
        <v>11419</v>
      </c>
      <c r="G1438" s="1">
        <v>44342</v>
      </c>
      <c r="H1438" s="1"/>
      <c r="I1438" s="1">
        <v>43992</v>
      </c>
      <c r="J1438" t="s">
        <v>51</v>
      </c>
      <c r="N1438" t="s">
        <v>52</v>
      </c>
      <c r="O1438" t="s">
        <v>40</v>
      </c>
      <c r="P1438" t="s">
        <v>133</v>
      </c>
      <c r="Q1438" t="s">
        <v>1437</v>
      </c>
      <c r="R1438" t="s">
        <v>172</v>
      </c>
      <c r="S1438" t="s">
        <v>172</v>
      </c>
      <c r="T1438" t="s">
        <v>44</v>
      </c>
      <c r="U1438">
        <v>1</v>
      </c>
      <c r="V1438" t="s">
        <v>42</v>
      </c>
      <c r="W1438" t="s">
        <v>42</v>
      </c>
      <c r="X1438" t="s">
        <v>42</v>
      </c>
      <c r="Y1438" t="s">
        <v>42</v>
      </c>
      <c r="AB1438" t="s">
        <v>48</v>
      </c>
      <c r="AC1438" t="s">
        <v>58</v>
      </c>
      <c r="AD1438" t="s">
        <v>46</v>
      </c>
      <c r="AE1438">
        <v>2019</v>
      </c>
      <c r="AF1438" t="s">
        <v>47</v>
      </c>
      <c r="AG1438" t="s">
        <v>48</v>
      </c>
      <c r="AH1438" t="s">
        <v>49</v>
      </c>
      <c r="AI1438">
        <v>350</v>
      </c>
    </row>
    <row r="1439" spans="1:35" hidden="1" x14ac:dyDescent="0.25">
      <c r="A1439" t="s">
        <v>34</v>
      </c>
      <c r="B1439" t="s">
        <v>35</v>
      </c>
      <c r="C1439" t="s">
        <v>453</v>
      </c>
      <c r="D1439">
        <v>19075083</v>
      </c>
      <c r="E1439" t="s">
        <v>68</v>
      </c>
      <c r="F1439">
        <v>3517</v>
      </c>
      <c r="G1439" s="1">
        <v>44124</v>
      </c>
      <c r="H1439" s="1"/>
      <c r="I1439" s="1">
        <v>43899</v>
      </c>
      <c r="J1439" t="s">
        <v>93</v>
      </c>
      <c r="N1439" t="s">
        <v>52</v>
      </c>
      <c r="O1439" t="s">
        <v>40</v>
      </c>
      <c r="P1439" t="s">
        <v>70</v>
      </c>
      <c r="Q1439" t="s">
        <v>1437</v>
      </c>
      <c r="R1439" t="s">
        <v>63</v>
      </c>
      <c r="S1439" t="s">
        <v>1125</v>
      </c>
      <c r="T1439" t="s">
        <v>67</v>
      </c>
      <c r="U1439">
        <v>1</v>
      </c>
      <c r="V1439" t="s">
        <v>42</v>
      </c>
      <c r="W1439" t="s">
        <v>42</v>
      </c>
      <c r="X1439" t="s">
        <v>42</v>
      </c>
      <c r="Y1439" t="s">
        <v>42</v>
      </c>
      <c r="AB1439" t="s">
        <v>73</v>
      </c>
      <c r="AC1439" t="s">
        <v>74</v>
      </c>
      <c r="AD1439" t="s">
        <v>46</v>
      </c>
      <c r="AE1439">
        <v>2019</v>
      </c>
      <c r="AF1439" t="s">
        <v>47</v>
      </c>
      <c r="AG1439" t="s">
        <v>48</v>
      </c>
      <c r="AH1439" t="s">
        <v>49</v>
      </c>
      <c r="AI1439">
        <v>225</v>
      </c>
    </row>
    <row r="1440" spans="1:35" hidden="1" x14ac:dyDescent="0.25">
      <c r="A1440" t="s">
        <v>34</v>
      </c>
      <c r="B1440" t="s">
        <v>35</v>
      </c>
      <c r="C1440" t="s">
        <v>359</v>
      </c>
      <c r="D1440">
        <v>19075165</v>
      </c>
      <c r="E1440" t="s">
        <v>360</v>
      </c>
      <c r="F1440">
        <v>18011</v>
      </c>
      <c r="G1440" s="1">
        <v>44174</v>
      </c>
      <c r="H1440" s="1"/>
      <c r="I1440" s="1">
        <v>43818</v>
      </c>
      <c r="J1440" t="s">
        <v>93</v>
      </c>
      <c r="N1440" t="s">
        <v>52</v>
      </c>
      <c r="O1440" t="s">
        <v>53</v>
      </c>
      <c r="P1440" t="s">
        <v>236</v>
      </c>
      <c r="Q1440" t="s">
        <v>1436</v>
      </c>
      <c r="R1440" t="s">
        <v>63</v>
      </c>
      <c r="S1440" t="s">
        <v>349</v>
      </c>
      <c r="T1440" t="s">
        <v>256</v>
      </c>
      <c r="U1440">
        <v>1</v>
      </c>
      <c r="V1440" t="s">
        <v>42</v>
      </c>
      <c r="W1440" t="s">
        <v>42</v>
      </c>
      <c r="X1440" t="s">
        <v>42</v>
      </c>
      <c r="Y1440" t="s">
        <v>42</v>
      </c>
      <c r="AB1440" t="s">
        <v>73</v>
      </c>
      <c r="AC1440" t="s">
        <v>74</v>
      </c>
      <c r="AD1440" t="s">
        <v>46</v>
      </c>
      <c r="AE1440">
        <v>2019</v>
      </c>
      <c r="AF1440" t="s">
        <v>47</v>
      </c>
      <c r="AG1440" t="s">
        <v>48</v>
      </c>
      <c r="AH1440" t="s">
        <v>49</v>
      </c>
      <c r="AI1440">
        <v>356</v>
      </c>
    </row>
    <row r="1441" spans="1:35" hidden="1" x14ac:dyDescent="0.25">
      <c r="A1441" t="s">
        <v>34</v>
      </c>
      <c r="B1441" t="s">
        <v>35</v>
      </c>
      <c r="C1441" t="s">
        <v>359</v>
      </c>
      <c r="D1441">
        <v>19075165</v>
      </c>
      <c r="E1441" t="s">
        <v>360</v>
      </c>
      <c r="F1441">
        <v>18011</v>
      </c>
      <c r="G1441" s="1">
        <v>44174</v>
      </c>
      <c r="H1441" s="1"/>
      <c r="I1441" s="1">
        <v>43818</v>
      </c>
      <c r="J1441" t="s">
        <v>93</v>
      </c>
      <c r="N1441" t="s">
        <v>52</v>
      </c>
      <c r="O1441" t="s">
        <v>53</v>
      </c>
      <c r="P1441" t="s">
        <v>236</v>
      </c>
      <c r="Q1441" t="s">
        <v>1436</v>
      </c>
      <c r="R1441" t="s">
        <v>63</v>
      </c>
      <c r="S1441" t="s">
        <v>604</v>
      </c>
      <c r="T1441" t="s">
        <v>67</v>
      </c>
      <c r="U1441">
        <v>1</v>
      </c>
      <c r="V1441" t="s">
        <v>42</v>
      </c>
      <c r="W1441" t="s">
        <v>42</v>
      </c>
      <c r="X1441" t="s">
        <v>42</v>
      </c>
      <c r="Y1441" t="s">
        <v>42</v>
      </c>
      <c r="AB1441" t="s">
        <v>73</v>
      </c>
      <c r="AC1441" t="s">
        <v>74</v>
      </c>
      <c r="AD1441" t="s">
        <v>46</v>
      </c>
      <c r="AE1441">
        <v>2019</v>
      </c>
      <c r="AF1441" t="s">
        <v>47</v>
      </c>
      <c r="AG1441" t="s">
        <v>48</v>
      </c>
      <c r="AH1441" t="s">
        <v>49</v>
      </c>
      <c r="AI1441">
        <v>356</v>
      </c>
    </row>
    <row r="1442" spans="1:35" hidden="1" x14ac:dyDescent="0.25">
      <c r="A1442" t="s">
        <v>34</v>
      </c>
      <c r="B1442" t="s">
        <v>35</v>
      </c>
      <c r="C1442" t="s">
        <v>159</v>
      </c>
      <c r="D1442">
        <v>19075098</v>
      </c>
      <c r="E1442" t="s">
        <v>160</v>
      </c>
      <c r="F1442">
        <v>17836</v>
      </c>
      <c r="G1442" s="1">
        <v>44599</v>
      </c>
      <c r="H1442" s="1">
        <v>43808</v>
      </c>
      <c r="I1442" s="1">
        <v>43808</v>
      </c>
      <c r="J1442" t="s">
        <v>116</v>
      </c>
      <c r="N1442" t="s">
        <v>52</v>
      </c>
      <c r="O1442" t="s">
        <v>53</v>
      </c>
      <c r="P1442" t="s">
        <v>70</v>
      </c>
      <c r="Q1442" t="s">
        <v>1437</v>
      </c>
      <c r="R1442" t="s">
        <v>63</v>
      </c>
      <c r="S1442" t="s">
        <v>1217</v>
      </c>
      <c r="T1442" t="s">
        <v>90</v>
      </c>
      <c r="U1442">
        <v>1</v>
      </c>
      <c r="V1442" t="s">
        <v>42</v>
      </c>
      <c r="W1442" t="s">
        <v>42</v>
      </c>
      <c r="X1442" t="s">
        <v>42</v>
      </c>
      <c r="Y1442" t="s">
        <v>42</v>
      </c>
      <c r="AA1442" t="s">
        <v>1218</v>
      </c>
      <c r="AB1442" t="s">
        <v>48</v>
      </c>
      <c r="AC1442" t="s">
        <v>58</v>
      </c>
      <c r="AH1442" t="s">
        <v>49</v>
      </c>
      <c r="AI1442">
        <v>791</v>
      </c>
    </row>
    <row r="1443" spans="1:35" hidden="1" x14ac:dyDescent="0.25">
      <c r="A1443" t="s">
        <v>34</v>
      </c>
      <c r="B1443" t="s">
        <v>35</v>
      </c>
      <c r="C1443" t="s">
        <v>407</v>
      </c>
      <c r="D1443">
        <v>19075187</v>
      </c>
      <c r="E1443" t="s">
        <v>408</v>
      </c>
      <c r="F1443">
        <v>10423</v>
      </c>
      <c r="G1443" s="1">
        <v>44169</v>
      </c>
      <c r="H1443" s="1"/>
      <c r="I1443" s="1">
        <v>43851</v>
      </c>
      <c r="J1443" t="s">
        <v>51</v>
      </c>
      <c r="N1443" t="s">
        <v>52</v>
      </c>
      <c r="O1443" t="s">
        <v>40</v>
      </c>
      <c r="P1443" t="s">
        <v>70</v>
      </c>
      <c r="Q1443" t="s">
        <v>1437</v>
      </c>
      <c r="R1443" t="s">
        <v>63</v>
      </c>
      <c r="S1443" t="s">
        <v>981</v>
      </c>
      <c r="T1443" t="s">
        <v>64</v>
      </c>
      <c r="U1443">
        <v>1</v>
      </c>
      <c r="V1443" t="s">
        <v>49</v>
      </c>
      <c r="W1443" t="s">
        <v>49</v>
      </c>
      <c r="X1443" t="s">
        <v>42</v>
      </c>
      <c r="Y1443" t="s">
        <v>42</v>
      </c>
      <c r="Z1443" t="s">
        <v>65</v>
      </c>
      <c r="AA1443" t="s">
        <v>1219</v>
      </c>
      <c r="AB1443" t="s">
        <v>48</v>
      </c>
      <c r="AC1443" t="s">
        <v>58</v>
      </c>
      <c r="AD1443" t="s">
        <v>46</v>
      </c>
      <c r="AE1443">
        <v>2019</v>
      </c>
      <c r="AF1443" t="s">
        <v>47</v>
      </c>
      <c r="AG1443" t="s">
        <v>48</v>
      </c>
      <c r="AH1443" t="s">
        <v>49</v>
      </c>
      <c r="AI1443">
        <v>318</v>
      </c>
    </row>
    <row r="1444" spans="1:35" hidden="1" x14ac:dyDescent="0.25">
      <c r="A1444" t="s">
        <v>34</v>
      </c>
      <c r="B1444" t="s">
        <v>35</v>
      </c>
      <c r="C1444" t="s">
        <v>407</v>
      </c>
      <c r="D1444">
        <v>19075187</v>
      </c>
      <c r="E1444" t="s">
        <v>408</v>
      </c>
      <c r="F1444">
        <v>10423</v>
      </c>
      <c r="G1444" s="1">
        <v>44169</v>
      </c>
      <c r="H1444" s="1"/>
      <c r="I1444" s="1">
        <v>43851</v>
      </c>
      <c r="J1444" t="s">
        <v>51</v>
      </c>
      <c r="N1444" t="s">
        <v>52</v>
      </c>
      <c r="O1444" t="s">
        <v>40</v>
      </c>
      <c r="P1444" t="s">
        <v>70</v>
      </c>
      <c r="Q1444" t="s">
        <v>1437</v>
      </c>
      <c r="R1444" t="s">
        <v>172</v>
      </c>
      <c r="S1444" t="s">
        <v>172</v>
      </c>
      <c r="T1444" t="s">
        <v>44</v>
      </c>
      <c r="U1444">
        <v>1</v>
      </c>
      <c r="V1444" t="s">
        <v>42</v>
      </c>
      <c r="W1444" t="s">
        <v>42</v>
      </c>
      <c r="X1444" t="s">
        <v>42</v>
      </c>
      <c r="Y1444" t="s">
        <v>42</v>
      </c>
      <c r="AB1444" t="s">
        <v>48</v>
      </c>
      <c r="AC1444" t="s">
        <v>58</v>
      </c>
      <c r="AD1444" t="s">
        <v>46</v>
      </c>
      <c r="AE1444">
        <v>2019</v>
      </c>
      <c r="AF1444" t="s">
        <v>47</v>
      </c>
      <c r="AG1444" t="s">
        <v>48</v>
      </c>
      <c r="AH1444" t="s">
        <v>49</v>
      </c>
      <c r="AI1444">
        <v>318</v>
      </c>
    </row>
    <row r="1445" spans="1:35" hidden="1" x14ac:dyDescent="0.25">
      <c r="A1445" t="s">
        <v>34</v>
      </c>
      <c r="B1445" t="s">
        <v>35</v>
      </c>
      <c r="C1445" t="s">
        <v>664</v>
      </c>
      <c r="D1445">
        <v>18095091</v>
      </c>
      <c r="E1445" t="s">
        <v>665</v>
      </c>
      <c r="F1445">
        <v>7673</v>
      </c>
      <c r="G1445" s="1">
        <v>44165</v>
      </c>
      <c r="H1445" s="1">
        <v>44007</v>
      </c>
      <c r="I1445" s="1">
        <v>44007</v>
      </c>
      <c r="J1445" t="s">
        <v>51</v>
      </c>
      <c r="K1445" s="2" t="s">
        <v>1220</v>
      </c>
      <c r="L1445" t="s">
        <v>1221</v>
      </c>
      <c r="M1445">
        <v>1</v>
      </c>
      <c r="N1445" t="s">
        <v>52</v>
      </c>
      <c r="O1445" t="s">
        <v>53</v>
      </c>
      <c r="P1445" t="s">
        <v>127</v>
      </c>
      <c r="Q1445" t="s">
        <v>1436</v>
      </c>
      <c r="R1445" t="s">
        <v>63</v>
      </c>
      <c r="S1445" t="s">
        <v>1221</v>
      </c>
      <c r="T1445" t="s">
        <v>64</v>
      </c>
      <c r="U1445">
        <v>1</v>
      </c>
      <c r="V1445" t="s">
        <v>49</v>
      </c>
      <c r="W1445" t="s">
        <v>49</v>
      </c>
      <c r="X1445" t="s">
        <v>42</v>
      </c>
      <c r="Y1445" t="s">
        <v>42</v>
      </c>
      <c r="Z1445" t="s">
        <v>65</v>
      </c>
      <c r="AB1445" t="s">
        <v>48</v>
      </c>
      <c r="AC1445" t="s">
        <v>58</v>
      </c>
      <c r="AD1445" t="s">
        <v>46</v>
      </c>
      <c r="AE1445">
        <v>2019</v>
      </c>
      <c r="AF1445" t="s">
        <v>47</v>
      </c>
      <c r="AG1445" t="s">
        <v>48</v>
      </c>
      <c r="AH1445" t="s">
        <v>49</v>
      </c>
      <c r="AI1445">
        <v>158</v>
      </c>
    </row>
    <row r="1446" spans="1:35" hidden="1" x14ac:dyDescent="0.25">
      <c r="A1446" t="s">
        <v>34</v>
      </c>
      <c r="B1446" t="s">
        <v>35</v>
      </c>
      <c r="C1446" t="s">
        <v>664</v>
      </c>
      <c r="D1446">
        <v>18095091</v>
      </c>
      <c r="E1446" t="s">
        <v>665</v>
      </c>
      <c r="F1446">
        <v>7673</v>
      </c>
      <c r="G1446" s="1">
        <v>44165</v>
      </c>
      <c r="H1446" s="1">
        <v>44007</v>
      </c>
      <c r="I1446" s="1">
        <v>44007</v>
      </c>
      <c r="J1446" t="s">
        <v>51</v>
      </c>
      <c r="N1446" t="s">
        <v>52</v>
      </c>
      <c r="O1446" t="s">
        <v>53</v>
      </c>
      <c r="P1446" t="s">
        <v>127</v>
      </c>
      <c r="Q1446" t="s">
        <v>1436</v>
      </c>
      <c r="R1446" t="s">
        <v>1073</v>
      </c>
      <c r="S1446" t="s">
        <v>1073</v>
      </c>
      <c r="T1446" t="s">
        <v>44</v>
      </c>
      <c r="U1446">
        <v>1</v>
      </c>
      <c r="V1446" t="s">
        <v>42</v>
      </c>
      <c r="W1446" t="s">
        <v>42</v>
      </c>
      <c r="X1446" t="s">
        <v>42</v>
      </c>
      <c r="Y1446" t="s">
        <v>42</v>
      </c>
      <c r="AB1446" t="s">
        <v>48</v>
      </c>
      <c r="AC1446" t="s">
        <v>58</v>
      </c>
      <c r="AD1446" t="s">
        <v>46</v>
      </c>
      <c r="AE1446">
        <v>2019</v>
      </c>
      <c r="AF1446" t="s">
        <v>47</v>
      </c>
      <c r="AG1446" t="s">
        <v>48</v>
      </c>
      <c r="AH1446" t="s">
        <v>49</v>
      </c>
      <c r="AI1446">
        <v>158</v>
      </c>
    </row>
    <row r="1447" spans="1:35" hidden="1" x14ac:dyDescent="0.25">
      <c r="A1447" t="s">
        <v>34</v>
      </c>
      <c r="B1447" t="s">
        <v>35</v>
      </c>
      <c r="C1447" t="s">
        <v>664</v>
      </c>
      <c r="D1447">
        <v>18095091</v>
      </c>
      <c r="E1447" t="s">
        <v>665</v>
      </c>
      <c r="F1447">
        <v>7673</v>
      </c>
      <c r="G1447" s="1">
        <v>44165</v>
      </c>
      <c r="H1447" s="1">
        <v>44007</v>
      </c>
      <c r="I1447" s="1">
        <v>44007</v>
      </c>
      <c r="J1447" t="s">
        <v>51</v>
      </c>
      <c r="K1447" s="2" t="s">
        <v>1222</v>
      </c>
      <c r="L1447" t="s">
        <v>1223</v>
      </c>
      <c r="M1447">
        <v>1</v>
      </c>
      <c r="N1447" t="s">
        <v>52</v>
      </c>
      <c r="O1447" t="s">
        <v>53</v>
      </c>
      <c r="P1447" t="s">
        <v>127</v>
      </c>
      <c r="Q1447" t="s">
        <v>1436</v>
      </c>
      <c r="R1447" t="s">
        <v>63</v>
      </c>
      <c r="S1447" t="s">
        <v>1223</v>
      </c>
      <c r="T1447" t="s">
        <v>64</v>
      </c>
      <c r="U1447">
        <v>1</v>
      </c>
      <c r="V1447" t="s">
        <v>49</v>
      </c>
      <c r="W1447" t="s">
        <v>49</v>
      </c>
      <c r="X1447" t="s">
        <v>42</v>
      </c>
      <c r="Y1447" t="s">
        <v>42</v>
      </c>
      <c r="Z1447" t="s">
        <v>65</v>
      </c>
      <c r="AB1447" t="s">
        <v>48</v>
      </c>
      <c r="AC1447" t="s">
        <v>58</v>
      </c>
      <c r="AD1447" t="s">
        <v>46</v>
      </c>
      <c r="AE1447">
        <v>2019</v>
      </c>
      <c r="AF1447" t="s">
        <v>47</v>
      </c>
      <c r="AG1447" t="s">
        <v>48</v>
      </c>
      <c r="AH1447" t="s">
        <v>49</v>
      </c>
      <c r="AI1447">
        <v>158</v>
      </c>
    </row>
    <row r="1448" spans="1:35" hidden="1" x14ac:dyDescent="0.25">
      <c r="A1448" t="s">
        <v>34</v>
      </c>
      <c r="B1448" t="s">
        <v>35</v>
      </c>
      <c r="C1448" t="s">
        <v>1012</v>
      </c>
      <c r="D1448">
        <v>19075134</v>
      </c>
      <c r="E1448" t="s">
        <v>1013</v>
      </c>
      <c r="F1448">
        <v>3123</v>
      </c>
      <c r="G1448" s="1">
        <v>44392</v>
      </c>
      <c r="H1448" s="1"/>
      <c r="I1448" s="1">
        <v>44021</v>
      </c>
      <c r="J1448" t="s">
        <v>51</v>
      </c>
      <c r="N1448" t="s">
        <v>52</v>
      </c>
      <c r="O1448" t="s">
        <v>53</v>
      </c>
      <c r="P1448" t="s">
        <v>141</v>
      </c>
      <c r="Q1448" t="s">
        <v>1436</v>
      </c>
      <c r="R1448" t="s">
        <v>63</v>
      </c>
      <c r="S1448" t="s">
        <v>483</v>
      </c>
      <c r="T1448" t="s">
        <v>64</v>
      </c>
      <c r="U1448">
        <v>1</v>
      </c>
      <c r="V1448" t="s">
        <v>49</v>
      </c>
      <c r="W1448" t="s">
        <v>42</v>
      </c>
      <c r="X1448" t="s">
        <v>42</v>
      </c>
      <c r="Y1448" t="s">
        <v>49</v>
      </c>
      <c r="Z1448" t="s">
        <v>425</v>
      </c>
      <c r="AA1448" t="s">
        <v>1014</v>
      </c>
      <c r="AB1448" t="s">
        <v>48</v>
      </c>
      <c r="AC1448" t="s">
        <v>58</v>
      </c>
      <c r="AD1448" t="s">
        <v>46</v>
      </c>
      <c r="AE1448">
        <v>2019</v>
      </c>
      <c r="AF1448" t="s">
        <v>47</v>
      </c>
      <c r="AG1448" t="s">
        <v>48</v>
      </c>
      <c r="AH1448" t="s">
        <v>49</v>
      </c>
      <c r="AI1448">
        <v>371</v>
      </c>
    </row>
    <row r="1449" spans="1:35" hidden="1" x14ac:dyDescent="0.25">
      <c r="A1449" t="s">
        <v>34</v>
      </c>
      <c r="B1449" t="s">
        <v>35</v>
      </c>
      <c r="C1449" t="s">
        <v>262</v>
      </c>
      <c r="D1449">
        <v>18095073</v>
      </c>
      <c r="E1449" t="s">
        <v>263</v>
      </c>
      <c r="F1449">
        <v>9316</v>
      </c>
      <c r="G1449" s="1">
        <v>44165</v>
      </c>
      <c r="H1449" s="1">
        <v>43784</v>
      </c>
      <c r="I1449" s="1">
        <v>43808</v>
      </c>
      <c r="J1449" t="s">
        <v>51</v>
      </c>
      <c r="N1449" t="s">
        <v>52</v>
      </c>
      <c r="O1449" t="s">
        <v>53</v>
      </c>
      <c r="P1449" t="s">
        <v>70</v>
      </c>
      <c r="Q1449" t="s">
        <v>1436</v>
      </c>
      <c r="R1449" t="s">
        <v>63</v>
      </c>
      <c r="S1449" t="s">
        <v>1224</v>
      </c>
      <c r="T1449" t="s">
        <v>151</v>
      </c>
      <c r="U1449">
        <v>1</v>
      </c>
      <c r="V1449" t="s">
        <v>42</v>
      </c>
      <c r="W1449" t="s">
        <v>42</v>
      </c>
      <c r="X1449" t="s">
        <v>42</v>
      </c>
      <c r="Y1449" t="s">
        <v>42</v>
      </c>
      <c r="AB1449" t="s">
        <v>48</v>
      </c>
      <c r="AC1449" t="s">
        <v>58</v>
      </c>
      <c r="AD1449" t="s">
        <v>46</v>
      </c>
      <c r="AE1449">
        <v>2019</v>
      </c>
      <c r="AF1449" t="s">
        <v>47</v>
      </c>
      <c r="AG1449" t="s">
        <v>48</v>
      </c>
      <c r="AH1449" t="s">
        <v>49</v>
      </c>
      <c r="AI1449">
        <v>357</v>
      </c>
    </row>
    <row r="1450" spans="1:35" hidden="1" x14ac:dyDescent="0.25">
      <c r="A1450" t="s">
        <v>34</v>
      </c>
      <c r="B1450" t="s">
        <v>35</v>
      </c>
      <c r="C1450" t="s">
        <v>262</v>
      </c>
      <c r="D1450">
        <v>18095073</v>
      </c>
      <c r="E1450" t="s">
        <v>263</v>
      </c>
      <c r="F1450">
        <v>9316</v>
      </c>
      <c r="G1450" s="1">
        <v>44165</v>
      </c>
      <c r="H1450" s="1">
        <v>43784</v>
      </c>
      <c r="I1450" s="1">
        <v>43808</v>
      </c>
      <c r="J1450" t="s">
        <v>51</v>
      </c>
      <c r="N1450" t="s">
        <v>52</v>
      </c>
      <c r="O1450" t="s">
        <v>53</v>
      </c>
      <c r="P1450" t="s">
        <v>70</v>
      </c>
      <c r="Q1450" t="s">
        <v>1436</v>
      </c>
      <c r="R1450" t="s">
        <v>172</v>
      </c>
      <c r="S1450" t="s">
        <v>172</v>
      </c>
      <c r="T1450" t="s">
        <v>44</v>
      </c>
      <c r="U1450">
        <v>1</v>
      </c>
      <c r="V1450" t="s">
        <v>42</v>
      </c>
      <c r="W1450" t="s">
        <v>42</v>
      </c>
      <c r="X1450" t="s">
        <v>42</v>
      </c>
      <c r="Y1450" t="s">
        <v>42</v>
      </c>
      <c r="AB1450" t="s">
        <v>48</v>
      </c>
      <c r="AC1450" t="s">
        <v>58</v>
      </c>
      <c r="AD1450" t="s">
        <v>46</v>
      </c>
      <c r="AE1450">
        <v>2019</v>
      </c>
      <c r="AF1450" t="s">
        <v>47</v>
      </c>
      <c r="AG1450" t="s">
        <v>48</v>
      </c>
      <c r="AH1450" t="s">
        <v>49</v>
      </c>
      <c r="AI1450">
        <v>357</v>
      </c>
    </row>
    <row r="1451" spans="1:35" hidden="1" x14ac:dyDescent="0.25">
      <c r="A1451" t="s">
        <v>34</v>
      </c>
      <c r="B1451" t="s">
        <v>35</v>
      </c>
      <c r="C1451" t="s">
        <v>533</v>
      </c>
      <c r="D1451">
        <v>19075190</v>
      </c>
      <c r="E1451" t="s">
        <v>534</v>
      </c>
      <c r="F1451">
        <v>5617</v>
      </c>
      <c r="G1451" s="1">
        <v>44165</v>
      </c>
      <c r="H1451" s="1"/>
      <c r="I1451" s="1">
        <v>43851</v>
      </c>
      <c r="J1451" t="s">
        <v>93</v>
      </c>
      <c r="N1451" t="s">
        <v>52</v>
      </c>
      <c r="O1451" t="s">
        <v>53</v>
      </c>
      <c r="P1451" t="s">
        <v>70</v>
      </c>
      <c r="Q1451" t="s">
        <v>1436</v>
      </c>
      <c r="R1451" t="s">
        <v>63</v>
      </c>
      <c r="S1451" t="s">
        <v>604</v>
      </c>
      <c r="T1451" t="s">
        <v>260</v>
      </c>
      <c r="U1451">
        <v>1</v>
      </c>
      <c r="V1451" t="s">
        <v>42</v>
      </c>
      <c r="W1451" t="s">
        <v>42</v>
      </c>
      <c r="X1451" t="s">
        <v>42</v>
      </c>
      <c r="Y1451" t="s">
        <v>42</v>
      </c>
      <c r="AB1451" t="s">
        <v>73</v>
      </c>
      <c r="AC1451" t="s">
        <v>74</v>
      </c>
      <c r="AD1451" t="s">
        <v>46</v>
      </c>
      <c r="AE1451">
        <v>2019</v>
      </c>
      <c r="AF1451" t="s">
        <v>47</v>
      </c>
      <c r="AG1451" t="s">
        <v>48</v>
      </c>
      <c r="AH1451" t="s">
        <v>49</v>
      </c>
      <c r="AI1451">
        <v>314</v>
      </c>
    </row>
    <row r="1452" spans="1:35" hidden="1" x14ac:dyDescent="0.25">
      <c r="A1452" t="s">
        <v>34</v>
      </c>
      <c r="B1452" t="s">
        <v>35</v>
      </c>
      <c r="C1452" t="s">
        <v>543</v>
      </c>
      <c r="D1452">
        <v>18095099</v>
      </c>
      <c r="E1452" t="s">
        <v>544</v>
      </c>
      <c r="F1452">
        <v>8312</v>
      </c>
      <c r="G1452" s="1">
        <v>44522</v>
      </c>
      <c r="H1452" s="1">
        <v>44130</v>
      </c>
      <c r="I1452" s="1">
        <v>43734</v>
      </c>
      <c r="J1452" t="s">
        <v>51</v>
      </c>
      <c r="K1452" s="2" t="s">
        <v>120</v>
      </c>
      <c r="L1452" t="s">
        <v>121</v>
      </c>
      <c r="M1452">
        <v>1</v>
      </c>
      <c r="N1452" t="s">
        <v>39</v>
      </c>
      <c r="O1452" t="s">
        <v>53</v>
      </c>
      <c r="P1452" t="s">
        <v>54</v>
      </c>
      <c r="Q1452" t="s">
        <v>1436</v>
      </c>
      <c r="R1452" t="s">
        <v>63</v>
      </c>
      <c r="S1452" t="s">
        <v>121</v>
      </c>
      <c r="T1452" t="s">
        <v>64</v>
      </c>
      <c r="U1452">
        <v>1</v>
      </c>
      <c r="V1452" t="s">
        <v>49</v>
      </c>
      <c r="W1452" t="s">
        <v>49</v>
      </c>
      <c r="X1452" t="s">
        <v>42</v>
      </c>
      <c r="Y1452" t="s">
        <v>42</v>
      </c>
      <c r="Z1452" t="s">
        <v>65</v>
      </c>
      <c r="AB1452" t="s">
        <v>48</v>
      </c>
      <c r="AC1452" t="s">
        <v>58</v>
      </c>
      <c r="AD1452" t="s">
        <v>46</v>
      </c>
      <c r="AE1452">
        <v>2019</v>
      </c>
      <c r="AF1452" t="s">
        <v>47</v>
      </c>
      <c r="AG1452" t="s">
        <v>48</v>
      </c>
      <c r="AH1452" t="s">
        <v>49</v>
      </c>
      <c r="AI1452">
        <v>788</v>
      </c>
    </row>
    <row r="1453" spans="1:35" hidden="1" x14ac:dyDescent="0.25">
      <c r="A1453" t="s">
        <v>34</v>
      </c>
      <c r="B1453" t="s">
        <v>35</v>
      </c>
      <c r="C1453" t="s">
        <v>927</v>
      </c>
      <c r="D1453">
        <v>19075179</v>
      </c>
      <c r="E1453" t="s">
        <v>928</v>
      </c>
      <c r="F1453">
        <v>23488</v>
      </c>
      <c r="G1453" s="1">
        <v>44165</v>
      </c>
      <c r="H1453" s="1"/>
      <c r="I1453" s="1">
        <v>43816</v>
      </c>
      <c r="J1453" t="s">
        <v>51</v>
      </c>
      <c r="N1453" t="s">
        <v>52</v>
      </c>
      <c r="O1453" t="s">
        <v>53</v>
      </c>
      <c r="P1453" t="s">
        <v>259</v>
      </c>
      <c r="Q1453" t="s">
        <v>1437</v>
      </c>
      <c r="R1453" t="s">
        <v>63</v>
      </c>
      <c r="S1453" t="s">
        <v>1225</v>
      </c>
      <c r="T1453" t="s">
        <v>67</v>
      </c>
      <c r="U1453">
        <v>1</v>
      </c>
      <c r="V1453" t="s">
        <v>42</v>
      </c>
      <c r="W1453" t="s">
        <v>42</v>
      </c>
      <c r="X1453" t="s">
        <v>42</v>
      </c>
      <c r="Y1453" t="s">
        <v>42</v>
      </c>
      <c r="AB1453" t="s">
        <v>48</v>
      </c>
      <c r="AC1453" t="s">
        <v>58</v>
      </c>
      <c r="AD1453" t="s">
        <v>46</v>
      </c>
      <c r="AE1453">
        <v>2019</v>
      </c>
      <c r="AF1453" t="s">
        <v>47</v>
      </c>
      <c r="AG1453" t="s">
        <v>48</v>
      </c>
      <c r="AH1453" t="s">
        <v>49</v>
      </c>
      <c r="AI1453">
        <v>349</v>
      </c>
    </row>
    <row r="1454" spans="1:35" hidden="1" x14ac:dyDescent="0.25">
      <c r="A1454" t="s">
        <v>34</v>
      </c>
      <c r="B1454" t="s">
        <v>35</v>
      </c>
      <c r="C1454" t="s">
        <v>664</v>
      </c>
      <c r="D1454">
        <v>18095091</v>
      </c>
      <c r="E1454" t="s">
        <v>665</v>
      </c>
      <c r="F1454">
        <v>7673</v>
      </c>
      <c r="G1454" s="1">
        <v>44165</v>
      </c>
      <c r="H1454" s="1">
        <v>44007</v>
      </c>
      <c r="I1454" s="1">
        <v>44007</v>
      </c>
      <c r="J1454" t="s">
        <v>51</v>
      </c>
      <c r="K1454" s="2" t="s">
        <v>482</v>
      </c>
      <c r="L1454" t="s">
        <v>483</v>
      </c>
      <c r="M1454">
        <v>1</v>
      </c>
      <c r="N1454" t="s">
        <v>52</v>
      </c>
      <c r="O1454" t="s">
        <v>53</v>
      </c>
      <c r="P1454" t="s">
        <v>127</v>
      </c>
      <c r="Q1454" t="s">
        <v>1436</v>
      </c>
      <c r="R1454" t="s">
        <v>63</v>
      </c>
      <c r="S1454" t="s">
        <v>483</v>
      </c>
      <c r="T1454" t="s">
        <v>64</v>
      </c>
      <c r="U1454">
        <v>1</v>
      </c>
      <c r="V1454" t="s">
        <v>49</v>
      </c>
      <c r="W1454" t="s">
        <v>49</v>
      </c>
      <c r="X1454" t="s">
        <v>42</v>
      </c>
      <c r="Y1454" t="s">
        <v>42</v>
      </c>
      <c r="Z1454" t="s">
        <v>65</v>
      </c>
      <c r="AB1454" t="s">
        <v>48</v>
      </c>
      <c r="AC1454" t="s">
        <v>58</v>
      </c>
      <c r="AD1454" t="s">
        <v>46</v>
      </c>
      <c r="AE1454">
        <v>2019</v>
      </c>
      <c r="AF1454" t="s">
        <v>47</v>
      </c>
      <c r="AG1454" t="s">
        <v>48</v>
      </c>
      <c r="AH1454" t="s">
        <v>49</v>
      </c>
      <c r="AI1454">
        <v>158</v>
      </c>
    </row>
    <row r="1455" spans="1:35" hidden="1" x14ac:dyDescent="0.25">
      <c r="A1455" t="s">
        <v>34</v>
      </c>
      <c r="B1455" t="s">
        <v>35</v>
      </c>
      <c r="C1455" t="s">
        <v>159</v>
      </c>
      <c r="D1455">
        <v>19075098</v>
      </c>
      <c r="E1455" t="s">
        <v>160</v>
      </c>
      <c r="F1455">
        <v>18494</v>
      </c>
      <c r="G1455" s="1">
        <v>44650</v>
      </c>
      <c r="H1455" s="1">
        <v>43808</v>
      </c>
      <c r="I1455" s="1">
        <v>43808</v>
      </c>
      <c r="J1455" t="s">
        <v>51</v>
      </c>
      <c r="N1455" t="s">
        <v>52</v>
      </c>
      <c r="O1455" t="s">
        <v>53</v>
      </c>
      <c r="P1455" t="s">
        <v>70</v>
      </c>
      <c r="Q1455" t="s">
        <v>1437</v>
      </c>
      <c r="R1455" t="s">
        <v>63</v>
      </c>
      <c r="S1455" t="s">
        <v>306</v>
      </c>
      <c r="T1455" t="s">
        <v>260</v>
      </c>
      <c r="U1455">
        <v>1</v>
      </c>
      <c r="V1455" t="s">
        <v>42</v>
      </c>
      <c r="W1455" t="s">
        <v>42</v>
      </c>
      <c r="X1455" t="s">
        <v>42</v>
      </c>
      <c r="Y1455" t="s">
        <v>42</v>
      </c>
      <c r="AB1455" t="s">
        <v>48</v>
      </c>
      <c r="AC1455" t="s">
        <v>58</v>
      </c>
      <c r="AH1455" t="s">
        <v>49</v>
      </c>
      <c r="AI1455">
        <v>842</v>
      </c>
    </row>
    <row r="1456" spans="1:35" hidden="1" x14ac:dyDescent="0.25">
      <c r="A1456" t="s">
        <v>34</v>
      </c>
      <c r="B1456" t="s">
        <v>35</v>
      </c>
      <c r="C1456" t="s">
        <v>159</v>
      </c>
      <c r="D1456">
        <v>19075098</v>
      </c>
      <c r="E1456" t="s">
        <v>160</v>
      </c>
      <c r="F1456">
        <v>19997</v>
      </c>
      <c r="G1456" s="1">
        <v>44697</v>
      </c>
      <c r="H1456" s="1">
        <v>43808</v>
      </c>
      <c r="I1456" s="1">
        <v>43808</v>
      </c>
      <c r="J1456" t="s">
        <v>51</v>
      </c>
      <c r="N1456" t="s">
        <v>52</v>
      </c>
      <c r="O1456" t="s">
        <v>40</v>
      </c>
      <c r="P1456" t="s">
        <v>70</v>
      </c>
      <c r="Q1456" t="s">
        <v>1437</v>
      </c>
      <c r="R1456" t="s">
        <v>63</v>
      </c>
      <c r="S1456" t="s">
        <v>1226</v>
      </c>
      <c r="T1456" t="s">
        <v>67</v>
      </c>
      <c r="U1456">
        <v>1</v>
      </c>
      <c r="V1456" t="s">
        <v>42</v>
      </c>
      <c r="W1456" t="s">
        <v>42</v>
      </c>
      <c r="X1456" t="s">
        <v>42</v>
      </c>
      <c r="Y1456" t="s">
        <v>42</v>
      </c>
      <c r="AB1456" t="s">
        <v>48</v>
      </c>
      <c r="AC1456" t="s">
        <v>58</v>
      </c>
      <c r="AH1456" t="s">
        <v>49</v>
      </c>
      <c r="AI1456">
        <v>889</v>
      </c>
    </row>
    <row r="1457" spans="1:35" hidden="1" x14ac:dyDescent="0.25">
      <c r="A1457" t="s">
        <v>34</v>
      </c>
      <c r="B1457" t="s">
        <v>35</v>
      </c>
      <c r="C1457" t="s">
        <v>895</v>
      </c>
      <c r="D1457">
        <v>19075120</v>
      </c>
      <c r="E1457" t="s">
        <v>896</v>
      </c>
      <c r="F1457">
        <v>1838</v>
      </c>
      <c r="G1457" s="1">
        <v>44163</v>
      </c>
      <c r="H1457" s="1"/>
      <c r="I1457" s="1">
        <v>44023</v>
      </c>
      <c r="J1457" t="s">
        <v>93</v>
      </c>
      <c r="N1457" t="s">
        <v>52</v>
      </c>
      <c r="O1457" t="s">
        <v>40</v>
      </c>
      <c r="P1457" t="s">
        <v>70</v>
      </c>
      <c r="Q1457" t="s">
        <v>1437</v>
      </c>
      <c r="R1457" t="s">
        <v>94</v>
      </c>
      <c r="S1457" t="s">
        <v>94</v>
      </c>
      <c r="T1457" t="s">
        <v>44</v>
      </c>
      <c r="U1457">
        <v>1</v>
      </c>
      <c r="V1457" t="s">
        <v>42</v>
      </c>
      <c r="W1457" t="s">
        <v>42</v>
      </c>
      <c r="X1457" t="s">
        <v>42</v>
      </c>
      <c r="Y1457" t="s">
        <v>42</v>
      </c>
      <c r="AB1457" t="s">
        <v>73</v>
      </c>
      <c r="AC1457" t="s">
        <v>74</v>
      </c>
      <c r="AD1457" t="s">
        <v>46</v>
      </c>
      <c r="AE1457">
        <v>2019</v>
      </c>
      <c r="AF1457" t="s">
        <v>47</v>
      </c>
      <c r="AG1457" t="s">
        <v>48</v>
      </c>
      <c r="AH1457" t="s">
        <v>49</v>
      </c>
      <c r="AI1457">
        <v>140</v>
      </c>
    </row>
    <row r="1458" spans="1:35" hidden="1" x14ac:dyDescent="0.25">
      <c r="A1458" t="s">
        <v>34</v>
      </c>
      <c r="B1458" t="s">
        <v>35</v>
      </c>
      <c r="C1458" t="s">
        <v>934</v>
      </c>
      <c r="D1458">
        <v>19075062</v>
      </c>
      <c r="E1458" t="s">
        <v>935</v>
      </c>
      <c r="F1458">
        <v>11219</v>
      </c>
      <c r="G1458" s="1">
        <v>44163</v>
      </c>
      <c r="H1458" s="1"/>
      <c r="I1458" s="1">
        <v>43983</v>
      </c>
      <c r="J1458" t="s">
        <v>516</v>
      </c>
      <c r="N1458" t="s">
        <v>52</v>
      </c>
      <c r="O1458" t="s">
        <v>40</v>
      </c>
      <c r="P1458" t="s">
        <v>259</v>
      </c>
      <c r="Q1458" t="s">
        <v>1437</v>
      </c>
      <c r="R1458" t="s">
        <v>63</v>
      </c>
      <c r="S1458" t="s">
        <v>1227</v>
      </c>
      <c r="T1458" t="s">
        <v>67</v>
      </c>
      <c r="U1458">
        <v>1</v>
      </c>
      <c r="V1458" t="s">
        <v>42</v>
      </c>
      <c r="W1458" t="s">
        <v>42</v>
      </c>
      <c r="X1458" t="s">
        <v>42</v>
      </c>
      <c r="Y1458" t="s">
        <v>42</v>
      </c>
      <c r="AB1458" t="s">
        <v>48</v>
      </c>
      <c r="AC1458" t="s">
        <v>58</v>
      </c>
      <c r="AD1458" t="s">
        <v>46</v>
      </c>
      <c r="AE1458">
        <v>2019</v>
      </c>
      <c r="AF1458" t="s">
        <v>47</v>
      </c>
      <c r="AG1458" t="s">
        <v>48</v>
      </c>
      <c r="AH1458" t="s">
        <v>49</v>
      </c>
      <c r="AI1458">
        <v>180</v>
      </c>
    </row>
    <row r="1459" spans="1:35" hidden="1" x14ac:dyDescent="0.25">
      <c r="A1459" t="s">
        <v>34</v>
      </c>
      <c r="B1459" t="s">
        <v>35</v>
      </c>
      <c r="C1459" t="s">
        <v>934</v>
      </c>
      <c r="D1459">
        <v>19075062</v>
      </c>
      <c r="E1459" t="s">
        <v>935</v>
      </c>
      <c r="F1459">
        <v>11219</v>
      </c>
      <c r="G1459" s="1">
        <v>44163</v>
      </c>
      <c r="H1459" s="1"/>
      <c r="I1459" s="1">
        <v>43983</v>
      </c>
      <c r="J1459" t="s">
        <v>516</v>
      </c>
      <c r="N1459" t="s">
        <v>52</v>
      </c>
      <c r="O1459" t="s">
        <v>40</v>
      </c>
      <c r="P1459" t="s">
        <v>259</v>
      </c>
      <c r="Q1459" t="s">
        <v>1437</v>
      </c>
      <c r="R1459" t="s">
        <v>172</v>
      </c>
      <c r="S1459" t="s">
        <v>172</v>
      </c>
      <c r="T1459" t="s">
        <v>44</v>
      </c>
      <c r="U1459">
        <v>1</v>
      </c>
      <c r="V1459" t="s">
        <v>42</v>
      </c>
      <c r="W1459" t="s">
        <v>42</v>
      </c>
      <c r="X1459" t="s">
        <v>42</v>
      </c>
      <c r="Y1459" t="s">
        <v>42</v>
      </c>
      <c r="AB1459" t="s">
        <v>48</v>
      </c>
      <c r="AC1459" t="s">
        <v>58</v>
      </c>
      <c r="AD1459" t="s">
        <v>46</v>
      </c>
      <c r="AE1459">
        <v>2019</v>
      </c>
      <c r="AF1459" t="s">
        <v>47</v>
      </c>
      <c r="AG1459" t="s">
        <v>48</v>
      </c>
      <c r="AH1459" t="s">
        <v>49</v>
      </c>
      <c r="AI1459">
        <v>180</v>
      </c>
    </row>
    <row r="1460" spans="1:35" hidden="1" x14ac:dyDescent="0.25">
      <c r="A1460" t="s">
        <v>34</v>
      </c>
      <c r="B1460" t="s">
        <v>35</v>
      </c>
      <c r="C1460" t="s">
        <v>226</v>
      </c>
      <c r="D1460">
        <v>19075156</v>
      </c>
      <c r="E1460" t="s">
        <v>227</v>
      </c>
      <c r="F1460">
        <v>2269</v>
      </c>
      <c r="G1460" s="1">
        <v>44163</v>
      </c>
      <c r="H1460" s="1"/>
      <c r="I1460" s="1">
        <v>44026</v>
      </c>
      <c r="J1460" t="s">
        <v>93</v>
      </c>
      <c r="N1460" t="s">
        <v>52</v>
      </c>
      <c r="O1460" t="s">
        <v>40</v>
      </c>
      <c r="P1460" t="s">
        <v>70</v>
      </c>
      <c r="Q1460" t="s">
        <v>1437</v>
      </c>
      <c r="R1460" t="s">
        <v>94</v>
      </c>
      <c r="S1460" t="s">
        <v>94</v>
      </c>
      <c r="T1460" t="s">
        <v>44</v>
      </c>
      <c r="U1460">
        <v>1</v>
      </c>
      <c r="V1460" t="s">
        <v>42</v>
      </c>
      <c r="W1460" t="s">
        <v>42</v>
      </c>
      <c r="X1460" t="s">
        <v>42</v>
      </c>
      <c r="Y1460" t="s">
        <v>42</v>
      </c>
      <c r="AB1460" t="s">
        <v>73</v>
      </c>
      <c r="AC1460" t="s">
        <v>74</v>
      </c>
      <c r="AD1460" t="s">
        <v>46</v>
      </c>
      <c r="AE1460">
        <v>2019</v>
      </c>
      <c r="AF1460" t="s">
        <v>47</v>
      </c>
      <c r="AG1460" t="s">
        <v>48</v>
      </c>
      <c r="AH1460" t="s">
        <v>49</v>
      </c>
      <c r="AI1460">
        <v>137</v>
      </c>
    </row>
    <row r="1461" spans="1:35" hidden="1" x14ac:dyDescent="0.25">
      <c r="A1461" t="s">
        <v>34</v>
      </c>
      <c r="B1461" t="s">
        <v>35</v>
      </c>
      <c r="C1461" t="s">
        <v>845</v>
      </c>
      <c r="D1461">
        <v>19075225</v>
      </c>
      <c r="E1461" t="s">
        <v>846</v>
      </c>
      <c r="F1461">
        <v>20035</v>
      </c>
      <c r="G1461" s="1">
        <v>44396</v>
      </c>
      <c r="H1461" s="1"/>
      <c r="I1461" s="1">
        <v>43808</v>
      </c>
      <c r="J1461" t="s">
        <v>93</v>
      </c>
      <c r="N1461" t="s">
        <v>52</v>
      </c>
      <c r="O1461" t="s">
        <v>40</v>
      </c>
      <c r="P1461" t="s">
        <v>70</v>
      </c>
      <c r="Q1461" t="s">
        <v>1437</v>
      </c>
      <c r="R1461" t="s">
        <v>142</v>
      </c>
      <c r="S1461" t="s">
        <v>142</v>
      </c>
      <c r="T1461" t="s">
        <v>44</v>
      </c>
      <c r="U1461">
        <v>1</v>
      </c>
      <c r="V1461" t="s">
        <v>42</v>
      </c>
      <c r="W1461" t="s">
        <v>42</v>
      </c>
      <c r="X1461" t="s">
        <v>42</v>
      </c>
      <c r="Y1461" t="s">
        <v>42</v>
      </c>
      <c r="AB1461" t="s">
        <v>73</v>
      </c>
      <c r="AC1461" t="s">
        <v>74</v>
      </c>
      <c r="AD1461" t="s">
        <v>46</v>
      </c>
      <c r="AE1461">
        <v>2019</v>
      </c>
      <c r="AF1461" t="s">
        <v>47</v>
      </c>
      <c r="AG1461" t="s">
        <v>48</v>
      </c>
      <c r="AH1461" t="s">
        <v>49</v>
      </c>
      <c r="AI1461">
        <v>588</v>
      </c>
    </row>
    <row r="1462" spans="1:35" hidden="1" x14ac:dyDescent="0.25">
      <c r="A1462" t="s">
        <v>34</v>
      </c>
      <c r="B1462" t="s">
        <v>35</v>
      </c>
      <c r="C1462" t="s">
        <v>239</v>
      </c>
      <c r="D1462">
        <v>19075216</v>
      </c>
      <c r="E1462" t="s">
        <v>240</v>
      </c>
      <c r="F1462">
        <v>5310</v>
      </c>
      <c r="G1462" s="1">
        <v>44163</v>
      </c>
      <c r="H1462" s="1">
        <v>43789</v>
      </c>
      <c r="I1462" s="1">
        <v>43899</v>
      </c>
      <c r="J1462" t="s">
        <v>93</v>
      </c>
      <c r="N1462" t="s">
        <v>52</v>
      </c>
      <c r="O1462" t="s">
        <v>40</v>
      </c>
      <c r="P1462" t="s">
        <v>70</v>
      </c>
      <c r="Q1462" t="s">
        <v>1437</v>
      </c>
      <c r="R1462" t="s">
        <v>246</v>
      </c>
      <c r="S1462" t="s">
        <v>246</v>
      </c>
      <c r="T1462" t="s">
        <v>44</v>
      </c>
      <c r="U1462">
        <v>1</v>
      </c>
      <c r="V1462" t="s">
        <v>42</v>
      </c>
      <c r="W1462" t="s">
        <v>42</v>
      </c>
      <c r="X1462" t="s">
        <v>42</v>
      </c>
      <c r="Y1462" t="s">
        <v>42</v>
      </c>
      <c r="AB1462" t="s">
        <v>73</v>
      </c>
      <c r="AC1462" t="s">
        <v>74</v>
      </c>
      <c r="AD1462" t="s">
        <v>46</v>
      </c>
      <c r="AE1462">
        <v>2019</v>
      </c>
      <c r="AF1462" t="s">
        <v>47</v>
      </c>
      <c r="AG1462" t="s">
        <v>48</v>
      </c>
      <c r="AH1462" t="s">
        <v>49</v>
      </c>
      <c r="AI1462">
        <v>264</v>
      </c>
    </row>
    <row r="1463" spans="1:35" hidden="1" x14ac:dyDescent="0.25">
      <c r="A1463" t="s">
        <v>34</v>
      </c>
      <c r="B1463" t="s">
        <v>35</v>
      </c>
      <c r="C1463" t="s">
        <v>1008</v>
      </c>
      <c r="D1463">
        <v>19075286</v>
      </c>
      <c r="E1463" t="s">
        <v>1009</v>
      </c>
      <c r="F1463">
        <v>2281</v>
      </c>
      <c r="G1463" s="1">
        <v>44163</v>
      </c>
      <c r="H1463" s="1"/>
      <c r="I1463" s="1">
        <v>43851</v>
      </c>
      <c r="J1463" t="s">
        <v>93</v>
      </c>
      <c r="N1463" t="s">
        <v>52</v>
      </c>
      <c r="O1463" t="s">
        <v>40</v>
      </c>
      <c r="P1463" t="s">
        <v>70</v>
      </c>
      <c r="Q1463" t="s">
        <v>1437</v>
      </c>
      <c r="R1463" t="s">
        <v>94</v>
      </c>
      <c r="S1463" t="s">
        <v>94</v>
      </c>
      <c r="T1463" t="s">
        <v>44</v>
      </c>
      <c r="U1463">
        <v>1</v>
      </c>
      <c r="V1463" t="s">
        <v>42</v>
      </c>
      <c r="W1463" t="s">
        <v>42</v>
      </c>
      <c r="X1463" t="s">
        <v>42</v>
      </c>
      <c r="Y1463" t="s">
        <v>42</v>
      </c>
      <c r="AB1463" t="s">
        <v>73</v>
      </c>
      <c r="AC1463" t="s">
        <v>74</v>
      </c>
      <c r="AD1463" t="s">
        <v>46</v>
      </c>
      <c r="AE1463">
        <v>2019</v>
      </c>
      <c r="AF1463" t="s">
        <v>47</v>
      </c>
      <c r="AG1463" t="s">
        <v>48</v>
      </c>
      <c r="AH1463" t="s">
        <v>49</v>
      </c>
      <c r="AI1463">
        <v>312</v>
      </c>
    </row>
    <row r="1464" spans="1:35" hidden="1" x14ac:dyDescent="0.25">
      <c r="A1464" t="s">
        <v>34</v>
      </c>
      <c r="B1464" t="s">
        <v>35</v>
      </c>
      <c r="C1464" t="s">
        <v>688</v>
      </c>
      <c r="D1464">
        <v>19075183</v>
      </c>
      <c r="E1464" t="s">
        <v>689</v>
      </c>
      <c r="F1464">
        <v>2269</v>
      </c>
      <c r="G1464" s="1">
        <v>44163</v>
      </c>
      <c r="H1464" s="1"/>
      <c r="I1464" s="1">
        <v>44023</v>
      </c>
      <c r="J1464" t="s">
        <v>93</v>
      </c>
      <c r="N1464" t="s">
        <v>52</v>
      </c>
      <c r="O1464" t="s">
        <v>40</v>
      </c>
      <c r="P1464" t="s">
        <v>70</v>
      </c>
      <c r="Q1464" t="s">
        <v>1437</v>
      </c>
      <c r="R1464" t="s">
        <v>94</v>
      </c>
      <c r="S1464" t="s">
        <v>94</v>
      </c>
      <c r="T1464" t="s">
        <v>44</v>
      </c>
      <c r="U1464">
        <v>1</v>
      </c>
      <c r="V1464" t="s">
        <v>42</v>
      </c>
      <c r="W1464" t="s">
        <v>42</v>
      </c>
      <c r="X1464" t="s">
        <v>42</v>
      </c>
      <c r="Y1464" t="s">
        <v>42</v>
      </c>
      <c r="AA1464" t="s">
        <v>1228</v>
      </c>
      <c r="AB1464" t="s">
        <v>73</v>
      </c>
      <c r="AC1464" t="s">
        <v>74</v>
      </c>
      <c r="AD1464" t="s">
        <v>46</v>
      </c>
      <c r="AE1464">
        <v>2019</v>
      </c>
      <c r="AF1464" t="s">
        <v>47</v>
      </c>
      <c r="AG1464" t="s">
        <v>48</v>
      </c>
      <c r="AH1464" t="s">
        <v>49</v>
      </c>
      <c r="AI1464">
        <v>140</v>
      </c>
    </row>
    <row r="1465" spans="1:35" hidden="1" x14ac:dyDescent="0.25">
      <c r="A1465" t="s">
        <v>34</v>
      </c>
      <c r="B1465" t="s">
        <v>35</v>
      </c>
      <c r="C1465" t="s">
        <v>456</v>
      </c>
      <c r="D1465">
        <v>18095048</v>
      </c>
      <c r="E1465" t="s">
        <v>457</v>
      </c>
      <c r="F1465">
        <v>20101</v>
      </c>
      <c r="G1465" s="1">
        <v>44160</v>
      </c>
      <c r="H1465" s="1"/>
      <c r="I1465" s="1">
        <v>43721</v>
      </c>
      <c r="J1465" t="s">
        <v>51</v>
      </c>
      <c r="N1465" t="s">
        <v>39</v>
      </c>
      <c r="O1465" t="s">
        <v>40</v>
      </c>
      <c r="P1465" t="s">
        <v>41</v>
      </c>
      <c r="Q1465" t="s">
        <v>1437</v>
      </c>
      <c r="R1465" t="s">
        <v>142</v>
      </c>
      <c r="S1465" t="s">
        <v>142</v>
      </c>
      <c r="T1465" t="s">
        <v>44</v>
      </c>
      <c r="U1465">
        <v>1</v>
      </c>
      <c r="V1465" t="s">
        <v>42</v>
      </c>
      <c r="W1465" t="s">
        <v>42</v>
      </c>
      <c r="X1465" t="s">
        <v>42</v>
      </c>
      <c r="Y1465" t="s">
        <v>42</v>
      </c>
      <c r="AB1465" t="s">
        <v>48</v>
      </c>
      <c r="AC1465" t="s">
        <v>58</v>
      </c>
      <c r="AD1465" t="s">
        <v>46</v>
      </c>
      <c r="AE1465">
        <v>2019</v>
      </c>
      <c r="AF1465" t="s">
        <v>47</v>
      </c>
      <c r="AG1465" t="s">
        <v>48</v>
      </c>
      <c r="AH1465" t="s">
        <v>49</v>
      </c>
      <c r="AI1465">
        <v>439</v>
      </c>
    </row>
    <row r="1466" spans="1:35" hidden="1" x14ac:dyDescent="0.25">
      <c r="A1466" t="s">
        <v>34</v>
      </c>
      <c r="B1466" t="s">
        <v>35</v>
      </c>
      <c r="C1466" t="s">
        <v>662</v>
      </c>
      <c r="D1466">
        <v>19075176</v>
      </c>
      <c r="E1466" t="s">
        <v>663</v>
      </c>
      <c r="F1466">
        <v>14052</v>
      </c>
      <c r="G1466" s="1">
        <v>44384</v>
      </c>
      <c r="H1466" s="1"/>
      <c r="I1466" s="1">
        <v>44089</v>
      </c>
      <c r="J1466" t="s">
        <v>93</v>
      </c>
      <c r="N1466" t="s">
        <v>52</v>
      </c>
      <c r="O1466" t="s">
        <v>53</v>
      </c>
      <c r="P1466" t="s">
        <v>54</v>
      </c>
      <c r="Q1466" t="s">
        <v>1437</v>
      </c>
      <c r="R1466" t="s">
        <v>63</v>
      </c>
      <c r="S1466" t="s">
        <v>1027</v>
      </c>
      <c r="T1466" t="s">
        <v>90</v>
      </c>
      <c r="U1466">
        <v>1</v>
      </c>
      <c r="V1466" t="s">
        <v>42</v>
      </c>
      <c r="W1466" t="s">
        <v>42</v>
      </c>
      <c r="X1466" t="s">
        <v>42</v>
      </c>
      <c r="Y1466" t="s">
        <v>42</v>
      </c>
      <c r="AB1466" t="s">
        <v>73</v>
      </c>
      <c r="AC1466" t="s">
        <v>74</v>
      </c>
      <c r="AD1466" t="s">
        <v>46</v>
      </c>
      <c r="AE1466">
        <v>2019</v>
      </c>
      <c r="AF1466" t="s">
        <v>47</v>
      </c>
      <c r="AG1466" t="s">
        <v>48</v>
      </c>
      <c r="AH1466" t="s">
        <v>49</v>
      </c>
      <c r="AI1466">
        <v>295</v>
      </c>
    </row>
    <row r="1467" spans="1:35" hidden="1" x14ac:dyDescent="0.25">
      <c r="A1467" t="s">
        <v>34</v>
      </c>
      <c r="B1467" t="s">
        <v>35</v>
      </c>
      <c r="C1467" t="s">
        <v>536</v>
      </c>
      <c r="D1467">
        <v>18095054</v>
      </c>
      <c r="E1467" t="s">
        <v>537</v>
      </c>
      <c r="F1467">
        <v>9412</v>
      </c>
      <c r="G1467" s="1">
        <v>44441</v>
      </c>
      <c r="H1467" s="1"/>
      <c r="I1467" s="1">
        <v>43734</v>
      </c>
      <c r="J1467" t="s">
        <v>51</v>
      </c>
      <c r="N1467" t="s">
        <v>39</v>
      </c>
      <c r="O1467" t="s">
        <v>53</v>
      </c>
      <c r="P1467" t="s">
        <v>54</v>
      </c>
      <c r="Q1467" t="s">
        <v>1437</v>
      </c>
      <c r="R1467" t="s">
        <v>63</v>
      </c>
      <c r="S1467" t="s">
        <v>479</v>
      </c>
      <c r="T1467" t="s">
        <v>64</v>
      </c>
      <c r="U1467">
        <v>1</v>
      </c>
      <c r="V1467" t="s">
        <v>49</v>
      </c>
      <c r="W1467" t="s">
        <v>42</v>
      </c>
      <c r="X1467" t="s">
        <v>49</v>
      </c>
      <c r="Y1467" t="s">
        <v>42</v>
      </c>
      <c r="Z1467" t="s">
        <v>83</v>
      </c>
      <c r="AB1467" t="s">
        <v>48</v>
      </c>
      <c r="AC1467" t="s">
        <v>58</v>
      </c>
      <c r="AD1467" t="s">
        <v>46</v>
      </c>
      <c r="AE1467">
        <v>2019</v>
      </c>
      <c r="AF1467" t="s">
        <v>47</v>
      </c>
      <c r="AG1467" t="s">
        <v>48</v>
      </c>
      <c r="AH1467" t="s">
        <v>49</v>
      </c>
      <c r="AI1467">
        <v>707</v>
      </c>
    </row>
    <row r="1468" spans="1:35" hidden="1" x14ac:dyDescent="0.25">
      <c r="A1468" t="s">
        <v>34</v>
      </c>
      <c r="B1468" t="s">
        <v>35</v>
      </c>
      <c r="C1468" t="s">
        <v>662</v>
      </c>
      <c r="D1468">
        <v>19075176</v>
      </c>
      <c r="E1468" t="s">
        <v>663</v>
      </c>
      <c r="F1468">
        <v>12746</v>
      </c>
      <c r="G1468" s="1">
        <v>44352</v>
      </c>
      <c r="H1468" s="1"/>
      <c r="I1468" s="1">
        <v>44089</v>
      </c>
      <c r="J1468" t="s">
        <v>93</v>
      </c>
      <c r="N1468" t="s">
        <v>52</v>
      </c>
      <c r="O1468" t="s">
        <v>53</v>
      </c>
      <c r="P1468" t="s">
        <v>54</v>
      </c>
      <c r="Q1468" t="s">
        <v>1437</v>
      </c>
      <c r="R1468" t="s">
        <v>63</v>
      </c>
      <c r="S1468" t="s">
        <v>702</v>
      </c>
      <c r="T1468" t="s">
        <v>64</v>
      </c>
      <c r="U1468">
        <v>1</v>
      </c>
      <c r="V1468" t="s">
        <v>42</v>
      </c>
      <c r="W1468" t="s">
        <v>42</v>
      </c>
      <c r="X1468" t="s">
        <v>42</v>
      </c>
      <c r="Y1468" t="s">
        <v>42</v>
      </c>
      <c r="AB1468" t="s">
        <v>73</v>
      </c>
      <c r="AC1468" t="s">
        <v>74</v>
      </c>
      <c r="AD1468" t="s">
        <v>46</v>
      </c>
      <c r="AE1468">
        <v>2019</v>
      </c>
      <c r="AF1468" t="s">
        <v>47</v>
      </c>
      <c r="AG1468" t="s">
        <v>48</v>
      </c>
      <c r="AH1468" t="s">
        <v>49</v>
      </c>
      <c r="AI1468">
        <v>263</v>
      </c>
    </row>
    <row r="1469" spans="1:35" hidden="1" x14ac:dyDescent="0.25">
      <c r="A1469" t="s">
        <v>34</v>
      </c>
      <c r="B1469" t="s">
        <v>35</v>
      </c>
      <c r="C1469" t="s">
        <v>662</v>
      </c>
      <c r="D1469">
        <v>19075176</v>
      </c>
      <c r="E1469" t="s">
        <v>663</v>
      </c>
      <c r="F1469">
        <v>12746</v>
      </c>
      <c r="G1469" s="1">
        <v>44352</v>
      </c>
      <c r="H1469" s="1"/>
      <c r="I1469" s="1">
        <v>44089</v>
      </c>
      <c r="J1469" t="s">
        <v>93</v>
      </c>
      <c r="N1469" t="s">
        <v>52</v>
      </c>
      <c r="O1469" t="s">
        <v>53</v>
      </c>
      <c r="P1469" t="s">
        <v>54</v>
      </c>
      <c r="Q1469" t="s">
        <v>1437</v>
      </c>
      <c r="R1469" t="s">
        <v>63</v>
      </c>
      <c r="S1469" t="s">
        <v>375</v>
      </c>
      <c r="T1469" t="s">
        <v>64</v>
      </c>
      <c r="U1469">
        <v>1</v>
      </c>
      <c r="V1469" t="s">
        <v>49</v>
      </c>
      <c r="W1469" t="s">
        <v>42</v>
      </c>
      <c r="X1469" t="s">
        <v>49</v>
      </c>
      <c r="Y1469" t="s">
        <v>42</v>
      </c>
      <c r="Z1469" t="s">
        <v>83</v>
      </c>
      <c r="AB1469" t="s">
        <v>73</v>
      </c>
      <c r="AC1469" t="s">
        <v>74</v>
      </c>
      <c r="AD1469" t="s">
        <v>46</v>
      </c>
      <c r="AE1469">
        <v>2019</v>
      </c>
      <c r="AF1469" t="s">
        <v>47</v>
      </c>
      <c r="AG1469" t="s">
        <v>48</v>
      </c>
      <c r="AH1469" t="s">
        <v>49</v>
      </c>
      <c r="AI1469">
        <v>263</v>
      </c>
    </row>
    <row r="1470" spans="1:35" hidden="1" x14ac:dyDescent="0.25">
      <c r="A1470" t="s">
        <v>34</v>
      </c>
      <c r="B1470" t="s">
        <v>35</v>
      </c>
      <c r="C1470" t="s">
        <v>1004</v>
      </c>
      <c r="D1470">
        <v>19075186</v>
      </c>
      <c r="E1470" t="s">
        <v>1005</v>
      </c>
      <c r="F1470">
        <v>5598</v>
      </c>
      <c r="G1470" s="1">
        <v>44159</v>
      </c>
      <c r="H1470" s="1"/>
      <c r="I1470" s="1">
        <v>43879</v>
      </c>
      <c r="J1470" t="s">
        <v>93</v>
      </c>
      <c r="N1470" t="s">
        <v>52</v>
      </c>
      <c r="O1470" t="s">
        <v>40</v>
      </c>
      <c r="P1470" t="s">
        <v>340</v>
      </c>
      <c r="Q1470" t="s">
        <v>1437</v>
      </c>
      <c r="R1470" t="s">
        <v>246</v>
      </c>
      <c r="S1470" t="s">
        <v>246</v>
      </c>
      <c r="T1470" t="s">
        <v>44</v>
      </c>
      <c r="U1470">
        <v>1</v>
      </c>
      <c r="V1470" t="s">
        <v>42</v>
      </c>
      <c r="W1470" t="s">
        <v>42</v>
      </c>
      <c r="X1470" t="s">
        <v>42</v>
      </c>
      <c r="Y1470" t="s">
        <v>42</v>
      </c>
      <c r="AB1470" t="s">
        <v>73</v>
      </c>
      <c r="AC1470" t="s">
        <v>74</v>
      </c>
      <c r="AD1470" t="s">
        <v>46</v>
      </c>
      <c r="AE1470">
        <v>2019</v>
      </c>
      <c r="AF1470" t="s">
        <v>47</v>
      </c>
      <c r="AG1470" t="s">
        <v>48</v>
      </c>
      <c r="AH1470" t="s">
        <v>49</v>
      </c>
      <c r="AI1470">
        <v>280</v>
      </c>
    </row>
    <row r="1471" spans="1:35" hidden="1" x14ac:dyDescent="0.25">
      <c r="A1471" t="s">
        <v>34</v>
      </c>
      <c r="B1471" t="s">
        <v>35</v>
      </c>
      <c r="C1471" t="s">
        <v>59</v>
      </c>
      <c r="D1471">
        <v>18095113</v>
      </c>
      <c r="E1471" t="s">
        <v>60</v>
      </c>
      <c r="F1471">
        <v>15290</v>
      </c>
      <c r="G1471" s="1">
        <v>44158</v>
      </c>
      <c r="H1471" s="1"/>
      <c r="I1471" s="1">
        <v>43721</v>
      </c>
      <c r="J1471" t="s">
        <v>51</v>
      </c>
      <c r="N1471" t="s">
        <v>39</v>
      </c>
      <c r="O1471" t="s">
        <v>53</v>
      </c>
      <c r="P1471" t="s">
        <v>41</v>
      </c>
      <c r="Q1471" t="s">
        <v>1437</v>
      </c>
      <c r="R1471" t="s">
        <v>63</v>
      </c>
      <c r="S1471" t="s">
        <v>651</v>
      </c>
      <c r="T1471" t="s">
        <v>256</v>
      </c>
      <c r="U1471">
        <v>1</v>
      </c>
      <c r="V1471" t="s">
        <v>42</v>
      </c>
      <c r="W1471" t="s">
        <v>42</v>
      </c>
      <c r="X1471" t="s">
        <v>42</v>
      </c>
      <c r="Y1471" t="s">
        <v>42</v>
      </c>
      <c r="AB1471" t="s">
        <v>48</v>
      </c>
      <c r="AC1471" t="s">
        <v>58</v>
      </c>
      <c r="AD1471" t="s">
        <v>46</v>
      </c>
      <c r="AE1471">
        <v>2019</v>
      </c>
      <c r="AF1471" t="s">
        <v>47</v>
      </c>
      <c r="AG1471" t="s">
        <v>48</v>
      </c>
      <c r="AH1471" t="s">
        <v>49</v>
      </c>
      <c r="AI1471">
        <v>437</v>
      </c>
    </row>
    <row r="1472" spans="1:35" hidden="1" x14ac:dyDescent="0.25">
      <c r="A1472" t="s">
        <v>34</v>
      </c>
      <c r="B1472" t="s">
        <v>35</v>
      </c>
      <c r="C1472" t="s">
        <v>59</v>
      </c>
      <c r="D1472">
        <v>18095113</v>
      </c>
      <c r="E1472" t="s">
        <v>60</v>
      </c>
      <c r="F1472">
        <v>15290</v>
      </c>
      <c r="G1472" s="1">
        <v>44158</v>
      </c>
      <c r="H1472" s="1"/>
      <c r="I1472" s="1">
        <v>43721</v>
      </c>
      <c r="J1472" t="s">
        <v>51</v>
      </c>
      <c r="N1472" t="s">
        <v>39</v>
      </c>
      <c r="O1472" t="s">
        <v>40</v>
      </c>
      <c r="P1472" t="s">
        <v>41</v>
      </c>
      <c r="Q1472" t="s">
        <v>1437</v>
      </c>
      <c r="R1472" t="s">
        <v>105</v>
      </c>
      <c r="S1472" t="s">
        <v>105</v>
      </c>
      <c r="T1472" t="s">
        <v>44</v>
      </c>
      <c r="U1472">
        <v>1</v>
      </c>
      <c r="V1472" t="s">
        <v>42</v>
      </c>
      <c r="W1472" t="s">
        <v>42</v>
      </c>
      <c r="X1472" t="s">
        <v>42</v>
      </c>
      <c r="Y1472" t="s">
        <v>42</v>
      </c>
      <c r="AB1472" t="s">
        <v>48</v>
      </c>
      <c r="AC1472" t="s">
        <v>58</v>
      </c>
      <c r="AD1472" t="s">
        <v>46</v>
      </c>
      <c r="AE1472">
        <v>2019</v>
      </c>
      <c r="AF1472" t="s">
        <v>47</v>
      </c>
      <c r="AG1472" t="s">
        <v>48</v>
      </c>
      <c r="AH1472" t="s">
        <v>49</v>
      </c>
      <c r="AI1472">
        <v>437</v>
      </c>
    </row>
    <row r="1473" spans="1:35" hidden="1" x14ac:dyDescent="0.25">
      <c r="A1473" t="s">
        <v>34</v>
      </c>
      <c r="B1473" t="s">
        <v>35</v>
      </c>
      <c r="C1473" t="s">
        <v>682</v>
      </c>
      <c r="D1473">
        <v>19075200</v>
      </c>
      <c r="E1473" t="s">
        <v>683</v>
      </c>
      <c r="F1473">
        <v>4666</v>
      </c>
      <c r="G1473" s="1">
        <v>44158</v>
      </c>
      <c r="H1473" s="1"/>
      <c r="I1473" s="1">
        <v>43808</v>
      </c>
      <c r="J1473" t="s">
        <v>93</v>
      </c>
      <c r="N1473" t="s">
        <v>52</v>
      </c>
      <c r="O1473" t="s">
        <v>53</v>
      </c>
      <c r="P1473" t="s">
        <v>70</v>
      </c>
      <c r="Q1473" t="s">
        <v>1437</v>
      </c>
      <c r="R1473" t="s">
        <v>246</v>
      </c>
      <c r="S1473" t="s">
        <v>246</v>
      </c>
      <c r="T1473" t="s">
        <v>44</v>
      </c>
      <c r="U1473">
        <v>1</v>
      </c>
      <c r="V1473" t="s">
        <v>42</v>
      </c>
      <c r="W1473" t="s">
        <v>42</v>
      </c>
      <c r="X1473" t="s">
        <v>42</v>
      </c>
      <c r="Y1473" t="s">
        <v>42</v>
      </c>
      <c r="AB1473" t="s">
        <v>73</v>
      </c>
      <c r="AC1473" t="s">
        <v>74</v>
      </c>
      <c r="AD1473" t="s">
        <v>46</v>
      </c>
      <c r="AE1473">
        <v>2019</v>
      </c>
      <c r="AF1473" t="s">
        <v>47</v>
      </c>
      <c r="AG1473" t="s">
        <v>48</v>
      </c>
      <c r="AH1473" t="s">
        <v>49</v>
      </c>
      <c r="AI1473">
        <v>350</v>
      </c>
    </row>
    <row r="1474" spans="1:35" hidden="1" x14ac:dyDescent="0.25">
      <c r="A1474" t="s">
        <v>34</v>
      </c>
      <c r="B1474" t="s">
        <v>35</v>
      </c>
      <c r="C1474" t="s">
        <v>682</v>
      </c>
      <c r="D1474">
        <v>19075200</v>
      </c>
      <c r="E1474" t="s">
        <v>683</v>
      </c>
      <c r="F1474">
        <v>4666</v>
      </c>
      <c r="G1474" s="1">
        <v>44158</v>
      </c>
      <c r="H1474" s="1"/>
      <c r="I1474" s="1">
        <v>43808</v>
      </c>
      <c r="J1474" t="s">
        <v>93</v>
      </c>
      <c r="N1474" t="s">
        <v>52</v>
      </c>
      <c r="O1474" t="s">
        <v>53</v>
      </c>
      <c r="P1474" t="s">
        <v>70</v>
      </c>
      <c r="Q1474" t="s">
        <v>1436</v>
      </c>
      <c r="R1474" t="s">
        <v>63</v>
      </c>
      <c r="S1474" t="s">
        <v>126</v>
      </c>
      <c r="T1474" t="s">
        <v>256</v>
      </c>
      <c r="U1474">
        <v>1</v>
      </c>
      <c r="V1474" t="s">
        <v>42</v>
      </c>
      <c r="W1474" t="s">
        <v>42</v>
      </c>
      <c r="X1474" t="s">
        <v>42</v>
      </c>
      <c r="Y1474" t="s">
        <v>42</v>
      </c>
      <c r="AB1474" t="s">
        <v>73</v>
      </c>
      <c r="AC1474" t="s">
        <v>74</v>
      </c>
      <c r="AD1474" t="s">
        <v>46</v>
      </c>
      <c r="AE1474">
        <v>2019</v>
      </c>
      <c r="AF1474" t="s">
        <v>47</v>
      </c>
      <c r="AG1474" t="s">
        <v>48</v>
      </c>
      <c r="AH1474" t="s">
        <v>49</v>
      </c>
      <c r="AI1474">
        <v>350</v>
      </c>
    </row>
    <row r="1475" spans="1:35" hidden="1" x14ac:dyDescent="0.25">
      <c r="A1475" t="s">
        <v>34</v>
      </c>
      <c r="B1475" t="s">
        <v>35</v>
      </c>
      <c r="C1475" t="s">
        <v>75</v>
      </c>
      <c r="D1475">
        <v>18095042</v>
      </c>
      <c r="E1475" t="s">
        <v>76</v>
      </c>
      <c r="F1475">
        <v>11199</v>
      </c>
      <c r="G1475" s="1">
        <v>44156</v>
      </c>
      <c r="H1475" s="1"/>
      <c r="I1475" s="1">
        <v>43721</v>
      </c>
      <c r="J1475" t="s">
        <v>93</v>
      </c>
      <c r="N1475" t="s">
        <v>39</v>
      </c>
      <c r="O1475" t="s">
        <v>53</v>
      </c>
      <c r="P1475" t="s">
        <v>41</v>
      </c>
      <c r="Q1475" t="s">
        <v>1436</v>
      </c>
      <c r="R1475" t="s">
        <v>63</v>
      </c>
      <c r="S1475" t="s">
        <v>1231</v>
      </c>
      <c r="T1475" t="s">
        <v>67</v>
      </c>
      <c r="U1475">
        <v>1</v>
      </c>
      <c r="V1475" t="s">
        <v>42</v>
      </c>
      <c r="W1475" t="s">
        <v>42</v>
      </c>
      <c r="X1475" t="s">
        <v>42</v>
      </c>
      <c r="Y1475" t="s">
        <v>42</v>
      </c>
      <c r="AA1475" t="s">
        <v>1232</v>
      </c>
      <c r="AB1475" t="s">
        <v>73</v>
      </c>
      <c r="AC1475" t="s">
        <v>74</v>
      </c>
      <c r="AD1475" t="s">
        <v>46</v>
      </c>
      <c r="AE1475">
        <v>2019</v>
      </c>
      <c r="AF1475" t="s">
        <v>47</v>
      </c>
      <c r="AG1475" t="s">
        <v>48</v>
      </c>
      <c r="AH1475" t="s">
        <v>49</v>
      </c>
      <c r="AI1475">
        <v>435</v>
      </c>
    </row>
    <row r="1476" spans="1:35" hidden="1" x14ac:dyDescent="0.25">
      <c r="A1476" t="s">
        <v>34</v>
      </c>
      <c r="B1476" t="s">
        <v>35</v>
      </c>
      <c r="C1476" t="s">
        <v>1195</v>
      </c>
      <c r="D1476">
        <v>19075178</v>
      </c>
      <c r="E1476" t="s">
        <v>1196</v>
      </c>
      <c r="F1476">
        <v>5208</v>
      </c>
      <c r="G1476" s="1">
        <v>44155</v>
      </c>
      <c r="H1476" s="1">
        <v>43789</v>
      </c>
      <c r="I1476" s="1">
        <v>43808</v>
      </c>
      <c r="J1476" t="s">
        <v>217</v>
      </c>
      <c r="K1476" s="2" t="s">
        <v>1233</v>
      </c>
      <c r="L1476" t="s">
        <v>351</v>
      </c>
      <c r="M1476">
        <v>1</v>
      </c>
      <c r="N1476" t="s">
        <v>52</v>
      </c>
      <c r="O1476" t="s">
        <v>170</v>
      </c>
      <c r="P1476" t="s">
        <v>70</v>
      </c>
      <c r="Q1476" t="s">
        <v>1436</v>
      </c>
      <c r="R1476" t="s">
        <v>63</v>
      </c>
      <c r="S1476" t="s">
        <v>351</v>
      </c>
      <c r="T1476" t="s">
        <v>64</v>
      </c>
      <c r="U1476">
        <v>1</v>
      </c>
      <c r="V1476" t="s">
        <v>49</v>
      </c>
      <c r="W1476" t="s">
        <v>49</v>
      </c>
      <c r="X1476" t="s">
        <v>42</v>
      </c>
      <c r="Y1476" t="s">
        <v>42</v>
      </c>
      <c r="Z1476" t="s">
        <v>65</v>
      </c>
      <c r="AB1476" t="s">
        <v>73</v>
      </c>
      <c r="AC1476" t="s">
        <v>74</v>
      </c>
      <c r="AD1476" t="s">
        <v>46</v>
      </c>
      <c r="AE1476">
        <v>2019</v>
      </c>
      <c r="AF1476" t="s">
        <v>47</v>
      </c>
      <c r="AG1476" t="s">
        <v>48</v>
      </c>
      <c r="AH1476" t="s">
        <v>49</v>
      </c>
      <c r="AI1476">
        <v>347</v>
      </c>
    </row>
    <row r="1477" spans="1:35" hidden="1" x14ac:dyDescent="0.25">
      <c r="A1477" t="s">
        <v>34</v>
      </c>
      <c r="B1477" t="s">
        <v>35</v>
      </c>
      <c r="C1477" t="s">
        <v>1195</v>
      </c>
      <c r="D1477">
        <v>19075178</v>
      </c>
      <c r="E1477" t="s">
        <v>1196</v>
      </c>
      <c r="F1477">
        <v>5208</v>
      </c>
      <c r="G1477" s="1">
        <v>44155</v>
      </c>
      <c r="H1477" s="1">
        <v>43789</v>
      </c>
      <c r="I1477" s="1">
        <v>43808</v>
      </c>
      <c r="J1477" t="s">
        <v>217</v>
      </c>
      <c r="K1477" s="2" t="s">
        <v>1234</v>
      </c>
      <c r="L1477" t="s">
        <v>1235</v>
      </c>
      <c r="M1477">
        <v>1</v>
      </c>
      <c r="N1477" t="s">
        <v>52</v>
      </c>
      <c r="O1477" t="s">
        <v>170</v>
      </c>
      <c r="P1477" t="s">
        <v>70</v>
      </c>
      <c r="Q1477" t="s">
        <v>1436</v>
      </c>
      <c r="R1477" t="s">
        <v>63</v>
      </c>
      <c r="S1477" t="s">
        <v>1235</v>
      </c>
      <c r="T1477" t="s">
        <v>64</v>
      </c>
      <c r="U1477">
        <v>1</v>
      </c>
      <c r="V1477" t="s">
        <v>49</v>
      </c>
      <c r="W1477" t="s">
        <v>49</v>
      </c>
      <c r="X1477" t="s">
        <v>42</v>
      </c>
      <c r="Y1477" t="s">
        <v>42</v>
      </c>
      <c r="Z1477" t="s">
        <v>65</v>
      </c>
      <c r="AB1477" t="s">
        <v>73</v>
      </c>
      <c r="AC1477" t="s">
        <v>74</v>
      </c>
      <c r="AD1477" t="s">
        <v>46</v>
      </c>
      <c r="AE1477">
        <v>2019</v>
      </c>
      <c r="AF1477" t="s">
        <v>47</v>
      </c>
      <c r="AG1477" t="s">
        <v>48</v>
      </c>
      <c r="AH1477" t="s">
        <v>49</v>
      </c>
      <c r="AI1477">
        <v>347</v>
      </c>
    </row>
    <row r="1478" spans="1:35" hidden="1" x14ac:dyDescent="0.25">
      <c r="A1478" t="s">
        <v>34</v>
      </c>
      <c r="B1478" t="s">
        <v>35</v>
      </c>
      <c r="C1478" t="s">
        <v>792</v>
      </c>
      <c r="D1478">
        <v>18095110</v>
      </c>
      <c r="E1478" t="s">
        <v>793</v>
      </c>
      <c r="F1478">
        <v>11479</v>
      </c>
      <c r="G1478" s="1">
        <v>44154</v>
      </c>
      <c r="H1478" s="1">
        <v>43801</v>
      </c>
      <c r="I1478" s="1">
        <v>43837</v>
      </c>
      <c r="J1478" t="s">
        <v>93</v>
      </c>
      <c r="N1478" t="s">
        <v>52</v>
      </c>
      <c r="O1478" t="s">
        <v>170</v>
      </c>
      <c r="P1478" t="s">
        <v>794</v>
      </c>
      <c r="Q1478" t="s">
        <v>1436</v>
      </c>
      <c r="R1478" t="s">
        <v>63</v>
      </c>
      <c r="S1478" t="s">
        <v>1236</v>
      </c>
      <c r="T1478" t="s">
        <v>151</v>
      </c>
      <c r="U1478">
        <v>1</v>
      </c>
      <c r="V1478" t="s">
        <v>42</v>
      </c>
      <c r="W1478" t="s">
        <v>42</v>
      </c>
      <c r="X1478" t="s">
        <v>42</v>
      </c>
      <c r="Y1478" t="s">
        <v>42</v>
      </c>
      <c r="AB1478" t="s">
        <v>73</v>
      </c>
      <c r="AC1478" t="s">
        <v>74</v>
      </c>
      <c r="AD1478" t="s">
        <v>46</v>
      </c>
      <c r="AE1478">
        <v>2019</v>
      </c>
      <c r="AF1478" t="s">
        <v>47</v>
      </c>
      <c r="AG1478" t="s">
        <v>48</v>
      </c>
      <c r="AH1478" t="s">
        <v>49</v>
      </c>
      <c r="AI1478">
        <v>317</v>
      </c>
    </row>
    <row r="1479" spans="1:35" hidden="1" x14ac:dyDescent="0.25">
      <c r="A1479" t="s">
        <v>34</v>
      </c>
      <c r="B1479" t="s">
        <v>35</v>
      </c>
      <c r="C1479" t="s">
        <v>662</v>
      </c>
      <c r="D1479">
        <v>19075176</v>
      </c>
      <c r="E1479" t="s">
        <v>663</v>
      </c>
      <c r="F1479">
        <v>7430</v>
      </c>
      <c r="G1479" s="1">
        <v>44252</v>
      </c>
      <c r="H1479" s="1"/>
      <c r="I1479" s="1">
        <v>44089</v>
      </c>
      <c r="J1479" t="s">
        <v>93</v>
      </c>
      <c r="N1479" t="s">
        <v>52</v>
      </c>
      <c r="O1479" t="s">
        <v>53</v>
      </c>
      <c r="P1479" t="s">
        <v>54</v>
      </c>
      <c r="Q1479" t="s">
        <v>1437</v>
      </c>
      <c r="R1479" t="s">
        <v>63</v>
      </c>
      <c r="S1479" t="s">
        <v>1169</v>
      </c>
      <c r="T1479" t="s">
        <v>90</v>
      </c>
      <c r="U1479">
        <v>1</v>
      </c>
      <c r="V1479" t="s">
        <v>42</v>
      </c>
      <c r="W1479" t="s">
        <v>42</v>
      </c>
      <c r="X1479" t="s">
        <v>42</v>
      </c>
      <c r="Y1479" t="s">
        <v>42</v>
      </c>
      <c r="AB1479" t="s">
        <v>73</v>
      </c>
      <c r="AC1479" t="s">
        <v>74</v>
      </c>
      <c r="AD1479" t="s">
        <v>46</v>
      </c>
      <c r="AE1479">
        <v>2019</v>
      </c>
      <c r="AF1479" t="s">
        <v>47</v>
      </c>
      <c r="AG1479" t="s">
        <v>48</v>
      </c>
      <c r="AH1479" t="s">
        <v>49</v>
      </c>
      <c r="AI1479">
        <v>163</v>
      </c>
    </row>
    <row r="1480" spans="1:35" hidden="1" x14ac:dyDescent="0.25">
      <c r="A1480" t="s">
        <v>34</v>
      </c>
      <c r="B1480" t="s">
        <v>35</v>
      </c>
      <c r="C1480" t="s">
        <v>159</v>
      </c>
      <c r="D1480">
        <v>19075098</v>
      </c>
      <c r="E1480" t="s">
        <v>160</v>
      </c>
      <c r="F1480">
        <v>19997</v>
      </c>
      <c r="G1480" s="1">
        <v>44697</v>
      </c>
      <c r="H1480" s="1">
        <v>43808</v>
      </c>
      <c r="I1480" s="1">
        <v>43808</v>
      </c>
      <c r="J1480" t="s">
        <v>51</v>
      </c>
      <c r="N1480" t="s">
        <v>52</v>
      </c>
      <c r="O1480" t="s">
        <v>40</v>
      </c>
      <c r="P1480" t="s">
        <v>70</v>
      </c>
      <c r="Q1480" t="s">
        <v>1437</v>
      </c>
      <c r="R1480" t="s">
        <v>142</v>
      </c>
      <c r="S1480" t="s">
        <v>142</v>
      </c>
      <c r="T1480" t="s">
        <v>44</v>
      </c>
      <c r="U1480">
        <v>1</v>
      </c>
      <c r="V1480" t="s">
        <v>42</v>
      </c>
      <c r="W1480" t="s">
        <v>42</v>
      </c>
      <c r="X1480" t="s">
        <v>42</v>
      </c>
      <c r="Y1480" t="s">
        <v>42</v>
      </c>
      <c r="AB1480" t="s">
        <v>48</v>
      </c>
      <c r="AC1480" t="s">
        <v>58</v>
      </c>
      <c r="AH1480" t="s">
        <v>49</v>
      </c>
      <c r="AI1480">
        <v>889</v>
      </c>
    </row>
    <row r="1481" spans="1:35" hidden="1" x14ac:dyDescent="0.25">
      <c r="A1481" t="s">
        <v>34</v>
      </c>
      <c r="B1481" t="s">
        <v>35</v>
      </c>
      <c r="C1481" t="s">
        <v>1195</v>
      </c>
      <c r="D1481">
        <v>19075178</v>
      </c>
      <c r="E1481" t="s">
        <v>1196</v>
      </c>
      <c r="F1481">
        <v>4999</v>
      </c>
      <c r="G1481" s="1">
        <v>44150</v>
      </c>
      <c r="H1481" s="1"/>
      <c r="I1481" s="1">
        <v>43808</v>
      </c>
      <c r="J1481" t="s">
        <v>93</v>
      </c>
      <c r="N1481" t="s">
        <v>52</v>
      </c>
      <c r="O1481" t="s">
        <v>40</v>
      </c>
      <c r="P1481" t="s">
        <v>70</v>
      </c>
      <c r="Q1481" t="s">
        <v>1437</v>
      </c>
      <c r="R1481" t="s">
        <v>246</v>
      </c>
      <c r="S1481" t="s">
        <v>246</v>
      </c>
      <c r="T1481" t="s">
        <v>44</v>
      </c>
      <c r="U1481">
        <v>1</v>
      </c>
      <c r="V1481" t="s">
        <v>42</v>
      </c>
      <c r="W1481" t="s">
        <v>42</v>
      </c>
      <c r="X1481" t="s">
        <v>42</v>
      </c>
      <c r="Y1481" t="s">
        <v>42</v>
      </c>
      <c r="AB1481" t="s">
        <v>73</v>
      </c>
      <c r="AC1481" t="s">
        <v>74</v>
      </c>
      <c r="AD1481" t="s">
        <v>46</v>
      </c>
      <c r="AE1481">
        <v>2019</v>
      </c>
      <c r="AF1481" t="s">
        <v>47</v>
      </c>
      <c r="AG1481" t="s">
        <v>48</v>
      </c>
      <c r="AH1481" t="s">
        <v>49</v>
      </c>
      <c r="AI1481">
        <v>342</v>
      </c>
    </row>
    <row r="1482" spans="1:35" hidden="1" x14ac:dyDescent="0.25">
      <c r="A1482" t="s">
        <v>34</v>
      </c>
      <c r="B1482" t="s">
        <v>35</v>
      </c>
      <c r="C1482" t="s">
        <v>190</v>
      </c>
      <c r="D1482">
        <v>19075294</v>
      </c>
      <c r="E1482" t="s">
        <v>191</v>
      </c>
      <c r="F1482">
        <v>2416</v>
      </c>
      <c r="G1482" s="1">
        <v>44150</v>
      </c>
      <c r="H1482" s="1"/>
      <c r="I1482" s="1">
        <v>44023</v>
      </c>
      <c r="J1482" t="s">
        <v>93</v>
      </c>
      <c r="N1482" t="s">
        <v>52</v>
      </c>
      <c r="O1482" t="s">
        <v>40</v>
      </c>
      <c r="P1482" t="s">
        <v>70</v>
      </c>
      <c r="Q1482" t="s">
        <v>1437</v>
      </c>
      <c r="R1482" t="s">
        <v>94</v>
      </c>
      <c r="S1482" t="s">
        <v>94</v>
      </c>
      <c r="T1482" t="s">
        <v>44</v>
      </c>
      <c r="U1482">
        <v>1</v>
      </c>
      <c r="V1482" t="s">
        <v>42</v>
      </c>
      <c r="W1482" t="s">
        <v>42</v>
      </c>
      <c r="X1482" t="s">
        <v>42</v>
      </c>
      <c r="Y1482" t="s">
        <v>42</v>
      </c>
      <c r="AB1482" t="s">
        <v>73</v>
      </c>
      <c r="AC1482" t="s">
        <v>74</v>
      </c>
      <c r="AD1482" t="s">
        <v>46</v>
      </c>
      <c r="AE1482">
        <v>2019</v>
      </c>
      <c r="AF1482" t="s">
        <v>47</v>
      </c>
      <c r="AG1482" t="s">
        <v>48</v>
      </c>
      <c r="AH1482" t="s">
        <v>49</v>
      </c>
      <c r="AI1482">
        <v>127</v>
      </c>
    </row>
    <row r="1483" spans="1:35" hidden="1" x14ac:dyDescent="0.25">
      <c r="A1483" t="s">
        <v>34</v>
      </c>
      <c r="B1483" t="s">
        <v>35</v>
      </c>
      <c r="C1483" t="s">
        <v>947</v>
      </c>
      <c r="D1483">
        <v>19075068</v>
      </c>
      <c r="E1483" t="s">
        <v>948</v>
      </c>
      <c r="F1483">
        <v>2568</v>
      </c>
      <c r="G1483" s="1">
        <v>44150</v>
      </c>
      <c r="H1483" s="1"/>
      <c r="I1483" s="1">
        <v>44023</v>
      </c>
      <c r="J1483" t="s">
        <v>93</v>
      </c>
      <c r="N1483" t="s">
        <v>52</v>
      </c>
      <c r="O1483" t="s">
        <v>40</v>
      </c>
      <c r="P1483" t="s">
        <v>70</v>
      </c>
      <c r="Q1483" t="s">
        <v>1437</v>
      </c>
      <c r="R1483" t="s">
        <v>94</v>
      </c>
      <c r="S1483" t="s">
        <v>94</v>
      </c>
      <c r="T1483" t="s">
        <v>44</v>
      </c>
      <c r="U1483">
        <v>1</v>
      </c>
      <c r="V1483" t="s">
        <v>42</v>
      </c>
      <c r="W1483" t="s">
        <v>42</v>
      </c>
      <c r="X1483" t="s">
        <v>42</v>
      </c>
      <c r="Y1483" t="s">
        <v>42</v>
      </c>
      <c r="AA1483" t="s">
        <v>1052</v>
      </c>
      <c r="AB1483" t="s">
        <v>73</v>
      </c>
      <c r="AC1483" t="s">
        <v>74</v>
      </c>
      <c r="AD1483" t="s">
        <v>46</v>
      </c>
      <c r="AE1483">
        <v>2019</v>
      </c>
      <c r="AF1483" t="s">
        <v>47</v>
      </c>
      <c r="AG1483" t="s">
        <v>48</v>
      </c>
      <c r="AH1483" t="s">
        <v>49</v>
      </c>
      <c r="AI1483">
        <v>127</v>
      </c>
    </row>
    <row r="1484" spans="1:35" hidden="1" x14ac:dyDescent="0.25">
      <c r="A1484" t="s">
        <v>34</v>
      </c>
      <c r="B1484" t="s">
        <v>35</v>
      </c>
      <c r="C1484" t="s">
        <v>379</v>
      </c>
      <c r="D1484">
        <v>19075084</v>
      </c>
      <c r="E1484" t="s">
        <v>380</v>
      </c>
      <c r="F1484">
        <v>12527</v>
      </c>
      <c r="G1484" s="7">
        <v>44148</v>
      </c>
      <c r="H1484" s="1"/>
      <c r="I1484" s="1">
        <v>43804</v>
      </c>
      <c r="J1484" t="s">
        <v>51</v>
      </c>
      <c r="N1484" t="s">
        <v>52</v>
      </c>
      <c r="O1484" t="s">
        <v>40</v>
      </c>
      <c r="P1484" t="s">
        <v>127</v>
      </c>
      <c r="Q1484" t="s">
        <v>1437</v>
      </c>
      <c r="R1484" t="s">
        <v>172</v>
      </c>
      <c r="S1484" t="s">
        <v>172</v>
      </c>
      <c r="T1484" t="s">
        <v>44</v>
      </c>
      <c r="U1484">
        <v>1</v>
      </c>
      <c r="V1484" t="s">
        <v>42</v>
      </c>
      <c r="W1484" t="s">
        <v>42</v>
      </c>
      <c r="X1484" t="s">
        <v>42</v>
      </c>
      <c r="Y1484" t="s">
        <v>42</v>
      </c>
      <c r="AB1484" t="s">
        <v>48</v>
      </c>
      <c r="AC1484" t="s">
        <v>58</v>
      </c>
      <c r="AD1484" t="s">
        <v>46</v>
      </c>
      <c r="AE1484">
        <v>2019</v>
      </c>
      <c r="AF1484" t="s">
        <v>47</v>
      </c>
      <c r="AG1484" t="s">
        <v>48</v>
      </c>
      <c r="AH1484" t="s">
        <v>49</v>
      </c>
      <c r="AI1484">
        <v>344</v>
      </c>
    </row>
    <row r="1485" spans="1:35" hidden="1" x14ac:dyDescent="0.25">
      <c r="A1485" t="s">
        <v>34</v>
      </c>
      <c r="B1485" t="s">
        <v>35</v>
      </c>
      <c r="C1485" t="s">
        <v>927</v>
      </c>
      <c r="D1485">
        <v>19075179</v>
      </c>
      <c r="E1485" t="s">
        <v>928</v>
      </c>
      <c r="F1485">
        <v>21977</v>
      </c>
      <c r="G1485" s="1">
        <v>44147</v>
      </c>
      <c r="H1485" s="1"/>
      <c r="I1485" s="1">
        <v>43816</v>
      </c>
      <c r="J1485" t="s">
        <v>516</v>
      </c>
      <c r="N1485" t="s">
        <v>52</v>
      </c>
      <c r="O1485" t="s">
        <v>170</v>
      </c>
      <c r="P1485" t="s">
        <v>259</v>
      </c>
      <c r="Q1485" t="s">
        <v>1437</v>
      </c>
      <c r="R1485" t="s">
        <v>63</v>
      </c>
      <c r="S1485" t="s">
        <v>1237</v>
      </c>
      <c r="T1485" t="s">
        <v>67</v>
      </c>
      <c r="U1485">
        <v>1</v>
      </c>
      <c r="V1485" t="s">
        <v>42</v>
      </c>
      <c r="W1485" t="s">
        <v>42</v>
      </c>
      <c r="X1485" t="s">
        <v>42</v>
      </c>
      <c r="Y1485" t="s">
        <v>42</v>
      </c>
      <c r="AB1485" t="s">
        <v>48</v>
      </c>
      <c r="AC1485" t="s">
        <v>58</v>
      </c>
      <c r="AD1485" t="s">
        <v>46</v>
      </c>
      <c r="AE1485">
        <v>2019</v>
      </c>
      <c r="AF1485" t="s">
        <v>47</v>
      </c>
      <c r="AG1485" t="s">
        <v>48</v>
      </c>
      <c r="AH1485" t="s">
        <v>49</v>
      </c>
      <c r="AI1485">
        <v>331</v>
      </c>
    </row>
    <row r="1486" spans="1:35" hidden="1" x14ac:dyDescent="0.25">
      <c r="A1486" t="s">
        <v>34</v>
      </c>
      <c r="B1486" t="s">
        <v>35</v>
      </c>
      <c r="C1486" t="s">
        <v>662</v>
      </c>
      <c r="D1486">
        <v>19075176</v>
      </c>
      <c r="E1486" t="s">
        <v>663</v>
      </c>
      <c r="F1486">
        <v>5343</v>
      </c>
      <c r="G1486" s="1">
        <v>44212</v>
      </c>
      <c r="H1486" s="1"/>
      <c r="I1486" s="1">
        <v>44089</v>
      </c>
      <c r="J1486" t="s">
        <v>93</v>
      </c>
      <c r="N1486" t="s">
        <v>52</v>
      </c>
      <c r="O1486" t="s">
        <v>40</v>
      </c>
      <c r="P1486" t="s">
        <v>54</v>
      </c>
      <c r="Q1486" t="s">
        <v>1437</v>
      </c>
      <c r="R1486" t="s">
        <v>246</v>
      </c>
      <c r="S1486" t="s">
        <v>246</v>
      </c>
      <c r="T1486" t="s">
        <v>44</v>
      </c>
      <c r="U1486">
        <v>1</v>
      </c>
      <c r="V1486" t="s">
        <v>42</v>
      </c>
      <c r="W1486" t="s">
        <v>42</v>
      </c>
      <c r="X1486" t="s">
        <v>42</v>
      </c>
      <c r="Y1486" t="s">
        <v>42</v>
      </c>
      <c r="AB1486" t="s">
        <v>73</v>
      </c>
      <c r="AC1486" t="s">
        <v>74</v>
      </c>
      <c r="AD1486" t="s">
        <v>46</v>
      </c>
      <c r="AE1486">
        <v>2019</v>
      </c>
      <c r="AF1486" t="s">
        <v>47</v>
      </c>
      <c r="AG1486" t="s">
        <v>48</v>
      </c>
      <c r="AH1486" t="s">
        <v>49</v>
      </c>
      <c r="AI1486">
        <v>123</v>
      </c>
    </row>
    <row r="1487" spans="1:35" hidden="1" x14ac:dyDescent="0.25">
      <c r="A1487" t="s">
        <v>34</v>
      </c>
      <c r="B1487" t="s">
        <v>35</v>
      </c>
      <c r="C1487" t="s">
        <v>75</v>
      </c>
      <c r="D1487">
        <v>18095042</v>
      </c>
      <c r="E1487" t="s">
        <v>76</v>
      </c>
      <c r="F1487">
        <v>26080</v>
      </c>
      <c r="G1487" s="1">
        <v>44477</v>
      </c>
      <c r="H1487" s="1"/>
      <c r="I1487" s="1">
        <v>43721</v>
      </c>
      <c r="J1487" t="s">
        <v>69</v>
      </c>
      <c r="K1487" s="2" t="s">
        <v>402</v>
      </c>
      <c r="L1487" t="s">
        <v>128</v>
      </c>
      <c r="M1487">
        <v>1</v>
      </c>
      <c r="N1487" t="s">
        <v>39</v>
      </c>
      <c r="O1487" t="s">
        <v>53</v>
      </c>
      <c r="P1487" t="s">
        <v>41</v>
      </c>
      <c r="Q1487" t="s">
        <v>1437</v>
      </c>
      <c r="R1487" t="s">
        <v>63</v>
      </c>
      <c r="S1487" t="s">
        <v>128</v>
      </c>
      <c r="T1487" t="s">
        <v>64</v>
      </c>
      <c r="U1487">
        <v>1</v>
      </c>
      <c r="V1487" t="s">
        <v>49</v>
      </c>
      <c r="W1487" t="s">
        <v>49</v>
      </c>
      <c r="X1487" t="s">
        <v>42</v>
      </c>
      <c r="Y1487" t="s">
        <v>42</v>
      </c>
      <c r="Z1487" t="s">
        <v>65</v>
      </c>
      <c r="AB1487" t="s">
        <v>73</v>
      </c>
      <c r="AC1487" t="s">
        <v>74</v>
      </c>
      <c r="AD1487" t="s">
        <v>46</v>
      </c>
      <c r="AE1487">
        <v>2019</v>
      </c>
      <c r="AF1487" t="s">
        <v>47</v>
      </c>
      <c r="AG1487" t="s">
        <v>48</v>
      </c>
      <c r="AH1487" t="s">
        <v>49</v>
      </c>
      <c r="AI1487">
        <v>756</v>
      </c>
    </row>
    <row r="1488" spans="1:35" hidden="1" x14ac:dyDescent="0.25">
      <c r="A1488" t="s">
        <v>34</v>
      </c>
      <c r="B1488" t="s">
        <v>35</v>
      </c>
      <c r="C1488" t="s">
        <v>114</v>
      </c>
      <c r="D1488">
        <v>19075124</v>
      </c>
      <c r="E1488" t="s">
        <v>115</v>
      </c>
      <c r="F1488">
        <v>7155</v>
      </c>
      <c r="G1488" s="1">
        <v>44146</v>
      </c>
      <c r="H1488" s="1"/>
      <c r="I1488" s="1">
        <v>43851</v>
      </c>
      <c r="J1488" t="s">
        <v>51</v>
      </c>
      <c r="N1488" t="s">
        <v>52</v>
      </c>
      <c r="O1488" t="s">
        <v>53</v>
      </c>
      <c r="P1488" t="s">
        <v>70</v>
      </c>
      <c r="Q1488" t="s">
        <v>1436</v>
      </c>
      <c r="R1488" t="s">
        <v>63</v>
      </c>
      <c r="S1488" t="s">
        <v>121</v>
      </c>
      <c r="T1488" t="s">
        <v>146</v>
      </c>
      <c r="U1488">
        <v>1</v>
      </c>
      <c r="V1488" t="s">
        <v>42</v>
      </c>
      <c r="W1488" t="s">
        <v>42</v>
      </c>
      <c r="X1488" t="s">
        <v>42</v>
      </c>
      <c r="Y1488" t="s">
        <v>42</v>
      </c>
      <c r="AB1488" t="s">
        <v>48</v>
      </c>
      <c r="AC1488" t="s">
        <v>58</v>
      </c>
      <c r="AD1488" t="s">
        <v>46</v>
      </c>
      <c r="AE1488">
        <v>2019</v>
      </c>
      <c r="AF1488" t="s">
        <v>47</v>
      </c>
      <c r="AG1488" t="s">
        <v>48</v>
      </c>
      <c r="AH1488" t="s">
        <v>49</v>
      </c>
      <c r="AI1488">
        <v>295</v>
      </c>
    </row>
    <row r="1489" spans="1:35" hidden="1" x14ac:dyDescent="0.25">
      <c r="A1489" t="s">
        <v>34</v>
      </c>
      <c r="B1489" t="s">
        <v>35</v>
      </c>
      <c r="C1489" t="s">
        <v>751</v>
      </c>
      <c r="D1489">
        <v>19075032</v>
      </c>
      <c r="E1489" t="s">
        <v>752</v>
      </c>
      <c r="F1489">
        <v>2505</v>
      </c>
      <c r="G1489" s="1">
        <v>44146</v>
      </c>
      <c r="H1489" s="1"/>
      <c r="I1489" s="1">
        <v>43808</v>
      </c>
      <c r="J1489" t="s">
        <v>93</v>
      </c>
      <c r="N1489" t="s">
        <v>52</v>
      </c>
      <c r="O1489" t="s">
        <v>40</v>
      </c>
      <c r="P1489" t="s">
        <v>70</v>
      </c>
      <c r="Q1489" t="s">
        <v>1437</v>
      </c>
      <c r="R1489" t="s">
        <v>94</v>
      </c>
      <c r="S1489" t="s">
        <v>94</v>
      </c>
      <c r="T1489" t="s">
        <v>44</v>
      </c>
      <c r="U1489">
        <v>1</v>
      </c>
      <c r="V1489" t="s">
        <v>42</v>
      </c>
      <c r="W1489" t="s">
        <v>42</v>
      </c>
      <c r="X1489" t="s">
        <v>42</v>
      </c>
      <c r="Y1489" t="s">
        <v>42</v>
      </c>
      <c r="AB1489" t="s">
        <v>73</v>
      </c>
      <c r="AC1489" t="s">
        <v>74</v>
      </c>
      <c r="AD1489" t="s">
        <v>46</v>
      </c>
      <c r="AE1489">
        <v>2019</v>
      </c>
      <c r="AF1489" t="s">
        <v>47</v>
      </c>
      <c r="AG1489" t="s">
        <v>48</v>
      </c>
      <c r="AH1489" t="s">
        <v>49</v>
      </c>
      <c r="AI1489">
        <v>338</v>
      </c>
    </row>
    <row r="1490" spans="1:35" hidden="1" x14ac:dyDescent="0.25">
      <c r="A1490" t="s">
        <v>34</v>
      </c>
      <c r="B1490" t="s">
        <v>35</v>
      </c>
      <c r="C1490" t="s">
        <v>662</v>
      </c>
      <c r="D1490">
        <v>19075176</v>
      </c>
      <c r="E1490" t="s">
        <v>663</v>
      </c>
      <c r="F1490">
        <v>2825</v>
      </c>
      <c r="G1490" s="1">
        <v>44154</v>
      </c>
      <c r="H1490" s="1"/>
      <c r="I1490" s="1">
        <v>44089</v>
      </c>
      <c r="J1490" t="s">
        <v>93</v>
      </c>
      <c r="N1490" t="s">
        <v>52</v>
      </c>
      <c r="O1490" t="s">
        <v>40</v>
      </c>
      <c r="P1490" t="s">
        <v>54</v>
      </c>
      <c r="Q1490" t="s">
        <v>1437</v>
      </c>
      <c r="R1490" t="s">
        <v>94</v>
      </c>
      <c r="S1490" t="s">
        <v>94</v>
      </c>
      <c r="T1490" t="s">
        <v>44</v>
      </c>
      <c r="U1490">
        <v>1</v>
      </c>
      <c r="V1490" t="s">
        <v>42</v>
      </c>
      <c r="W1490" t="s">
        <v>42</v>
      </c>
      <c r="X1490" t="s">
        <v>42</v>
      </c>
      <c r="Y1490" t="s">
        <v>42</v>
      </c>
      <c r="AB1490" t="s">
        <v>73</v>
      </c>
      <c r="AC1490" t="s">
        <v>74</v>
      </c>
      <c r="AD1490" t="s">
        <v>46</v>
      </c>
      <c r="AE1490">
        <v>2019</v>
      </c>
      <c r="AF1490" t="s">
        <v>47</v>
      </c>
      <c r="AG1490" t="s">
        <v>48</v>
      </c>
      <c r="AH1490" t="s">
        <v>49</v>
      </c>
      <c r="AI1490">
        <v>65</v>
      </c>
    </row>
    <row r="1491" spans="1:35" hidden="1" x14ac:dyDescent="0.25">
      <c r="A1491" t="s">
        <v>34</v>
      </c>
      <c r="B1491" t="s">
        <v>35</v>
      </c>
      <c r="C1491" t="s">
        <v>1126</v>
      </c>
      <c r="D1491">
        <v>18095138</v>
      </c>
      <c r="E1491" t="s">
        <v>1127</v>
      </c>
      <c r="F1491">
        <v>7376</v>
      </c>
      <c r="G1491" s="1">
        <v>44310</v>
      </c>
      <c r="H1491" s="1"/>
      <c r="I1491" s="1">
        <v>44089</v>
      </c>
      <c r="J1491" t="s">
        <v>93</v>
      </c>
      <c r="N1491" t="s">
        <v>52</v>
      </c>
      <c r="O1491" t="s">
        <v>40</v>
      </c>
      <c r="P1491" t="s">
        <v>54</v>
      </c>
      <c r="Q1491" t="s">
        <v>1437</v>
      </c>
      <c r="R1491" t="s">
        <v>246</v>
      </c>
      <c r="S1491" t="s">
        <v>246</v>
      </c>
      <c r="T1491" t="s">
        <v>44</v>
      </c>
      <c r="U1491">
        <v>1</v>
      </c>
      <c r="V1491" t="s">
        <v>42</v>
      </c>
      <c r="W1491" t="s">
        <v>42</v>
      </c>
      <c r="X1491" t="s">
        <v>42</v>
      </c>
      <c r="Y1491" t="s">
        <v>42</v>
      </c>
      <c r="AB1491" t="s">
        <v>73</v>
      </c>
      <c r="AC1491" t="s">
        <v>74</v>
      </c>
      <c r="AD1491" t="s">
        <v>46</v>
      </c>
      <c r="AE1491">
        <v>2019</v>
      </c>
      <c r="AF1491" t="s">
        <v>47</v>
      </c>
      <c r="AG1491" t="s">
        <v>48</v>
      </c>
      <c r="AH1491" t="s">
        <v>49</v>
      </c>
      <c r="AI1491">
        <v>221</v>
      </c>
    </row>
    <row r="1492" spans="1:35" hidden="1" x14ac:dyDescent="0.25">
      <c r="A1492" t="s">
        <v>34</v>
      </c>
      <c r="B1492" t="s">
        <v>35</v>
      </c>
      <c r="C1492" t="s">
        <v>249</v>
      </c>
      <c r="D1492">
        <v>18095128</v>
      </c>
      <c r="E1492" t="s">
        <v>250</v>
      </c>
      <c r="F1492">
        <v>19890</v>
      </c>
      <c r="G1492" s="1">
        <v>44145</v>
      </c>
      <c r="H1492" s="1"/>
      <c r="I1492" s="1">
        <v>43721</v>
      </c>
      <c r="J1492" t="s">
        <v>51</v>
      </c>
      <c r="N1492" t="s">
        <v>39</v>
      </c>
      <c r="O1492" t="s">
        <v>40</v>
      </c>
      <c r="P1492" t="s">
        <v>41</v>
      </c>
      <c r="Q1492" t="s">
        <v>1437</v>
      </c>
      <c r="R1492" t="s">
        <v>63</v>
      </c>
      <c r="S1492" t="s">
        <v>475</v>
      </c>
      <c r="T1492" t="s">
        <v>64</v>
      </c>
      <c r="U1492">
        <v>1</v>
      </c>
      <c r="V1492" t="s">
        <v>42</v>
      </c>
      <c r="W1492" t="s">
        <v>42</v>
      </c>
      <c r="X1492" t="s">
        <v>42</v>
      </c>
      <c r="Y1492" t="s">
        <v>42</v>
      </c>
      <c r="AA1492" t="s">
        <v>617</v>
      </c>
      <c r="AB1492" t="s">
        <v>48</v>
      </c>
      <c r="AC1492" t="s">
        <v>58</v>
      </c>
      <c r="AD1492" t="s">
        <v>46</v>
      </c>
      <c r="AE1492">
        <v>2019</v>
      </c>
      <c r="AF1492" t="s">
        <v>47</v>
      </c>
      <c r="AG1492" t="s">
        <v>48</v>
      </c>
      <c r="AH1492" t="s">
        <v>49</v>
      </c>
      <c r="AI1492">
        <v>424</v>
      </c>
    </row>
    <row r="1493" spans="1:35" hidden="1" x14ac:dyDescent="0.25">
      <c r="A1493" t="s">
        <v>34</v>
      </c>
      <c r="B1493" t="s">
        <v>35</v>
      </c>
      <c r="C1493" t="s">
        <v>456</v>
      </c>
      <c r="D1493">
        <v>18095048</v>
      </c>
      <c r="E1493" t="s">
        <v>457</v>
      </c>
      <c r="F1493">
        <v>17588</v>
      </c>
      <c r="G1493" s="1">
        <v>44117</v>
      </c>
      <c r="H1493" s="1"/>
      <c r="I1493" s="1">
        <v>43721</v>
      </c>
      <c r="J1493" t="s">
        <v>516</v>
      </c>
      <c r="K1493" s="2" t="s">
        <v>679</v>
      </c>
      <c r="L1493" t="s">
        <v>680</v>
      </c>
      <c r="N1493" t="s">
        <v>39</v>
      </c>
      <c r="O1493" t="s">
        <v>170</v>
      </c>
      <c r="P1493" t="s">
        <v>41</v>
      </c>
      <c r="Q1493" t="s">
        <v>1437</v>
      </c>
      <c r="R1493" t="s">
        <v>63</v>
      </c>
      <c r="S1493" t="s">
        <v>680</v>
      </c>
      <c r="T1493" t="s">
        <v>64</v>
      </c>
      <c r="U1493">
        <v>1</v>
      </c>
      <c r="V1493" t="s">
        <v>49</v>
      </c>
      <c r="W1493" t="s">
        <v>49</v>
      </c>
      <c r="X1493" t="s">
        <v>42</v>
      </c>
      <c r="Y1493" t="s">
        <v>42</v>
      </c>
      <c r="Z1493" t="s">
        <v>65</v>
      </c>
      <c r="AB1493" t="s">
        <v>48</v>
      </c>
      <c r="AC1493" t="s">
        <v>58</v>
      </c>
      <c r="AD1493" t="s">
        <v>46</v>
      </c>
      <c r="AE1493">
        <v>2019</v>
      </c>
      <c r="AF1493" t="s">
        <v>47</v>
      </c>
      <c r="AG1493" t="s">
        <v>48</v>
      </c>
      <c r="AH1493" t="s">
        <v>49</v>
      </c>
      <c r="AI1493">
        <v>396</v>
      </c>
    </row>
    <row r="1494" spans="1:35" hidden="1" x14ac:dyDescent="0.25">
      <c r="A1494" t="s">
        <v>34</v>
      </c>
      <c r="B1494" t="s">
        <v>35</v>
      </c>
      <c r="C1494" t="s">
        <v>249</v>
      </c>
      <c r="D1494">
        <v>18095128</v>
      </c>
      <c r="E1494" t="s">
        <v>250</v>
      </c>
      <c r="F1494">
        <v>19890</v>
      </c>
      <c r="G1494" s="1">
        <v>44145</v>
      </c>
      <c r="H1494" s="1"/>
      <c r="I1494" s="1">
        <v>43721</v>
      </c>
      <c r="J1494" t="s">
        <v>51</v>
      </c>
      <c r="N1494" t="s">
        <v>39</v>
      </c>
      <c r="O1494" t="s">
        <v>40</v>
      </c>
      <c r="P1494" t="s">
        <v>41</v>
      </c>
      <c r="Q1494" t="s">
        <v>1437</v>
      </c>
      <c r="R1494" t="s">
        <v>63</v>
      </c>
      <c r="S1494" t="s">
        <v>343</v>
      </c>
      <c r="T1494" t="s">
        <v>344</v>
      </c>
      <c r="U1494">
        <v>1</v>
      </c>
      <c r="V1494" t="s">
        <v>42</v>
      </c>
      <c r="W1494" t="s">
        <v>42</v>
      </c>
      <c r="X1494" t="s">
        <v>42</v>
      </c>
      <c r="Y1494" t="s">
        <v>42</v>
      </c>
      <c r="AB1494" t="s">
        <v>48</v>
      </c>
      <c r="AC1494" t="s">
        <v>58</v>
      </c>
      <c r="AD1494" t="s">
        <v>46</v>
      </c>
      <c r="AE1494">
        <v>2019</v>
      </c>
      <c r="AF1494" t="s">
        <v>47</v>
      </c>
      <c r="AG1494" t="s">
        <v>48</v>
      </c>
      <c r="AH1494" t="s">
        <v>49</v>
      </c>
      <c r="AI1494">
        <v>424</v>
      </c>
    </row>
    <row r="1495" spans="1:35" hidden="1" x14ac:dyDescent="0.25">
      <c r="A1495" t="s">
        <v>34</v>
      </c>
      <c r="B1495" t="s">
        <v>35</v>
      </c>
      <c r="C1495" t="s">
        <v>249</v>
      </c>
      <c r="D1495">
        <v>18095128</v>
      </c>
      <c r="E1495" t="s">
        <v>250</v>
      </c>
      <c r="F1495">
        <v>19890</v>
      </c>
      <c r="G1495" s="1">
        <v>44145</v>
      </c>
      <c r="H1495" s="1"/>
      <c r="I1495" s="1">
        <v>43721</v>
      </c>
      <c r="J1495" t="s">
        <v>51</v>
      </c>
      <c r="N1495" t="s">
        <v>39</v>
      </c>
      <c r="O1495" t="s">
        <v>40</v>
      </c>
      <c r="P1495" t="s">
        <v>41</v>
      </c>
      <c r="Q1495" t="s">
        <v>1437</v>
      </c>
      <c r="R1495" t="s">
        <v>63</v>
      </c>
      <c r="S1495" t="s">
        <v>1239</v>
      </c>
      <c r="T1495" t="s">
        <v>260</v>
      </c>
      <c r="U1495">
        <v>1</v>
      </c>
      <c r="V1495" t="s">
        <v>42</v>
      </c>
      <c r="W1495" t="s">
        <v>42</v>
      </c>
      <c r="X1495" t="s">
        <v>42</v>
      </c>
      <c r="Y1495" t="s">
        <v>42</v>
      </c>
      <c r="AB1495" t="s">
        <v>48</v>
      </c>
      <c r="AC1495" t="s">
        <v>58</v>
      </c>
      <c r="AD1495" t="s">
        <v>46</v>
      </c>
      <c r="AE1495">
        <v>2019</v>
      </c>
      <c r="AF1495" t="s">
        <v>47</v>
      </c>
      <c r="AG1495" t="s">
        <v>48</v>
      </c>
      <c r="AH1495" t="s">
        <v>49</v>
      </c>
      <c r="AI1495">
        <v>424</v>
      </c>
    </row>
    <row r="1496" spans="1:35" hidden="1" x14ac:dyDescent="0.25">
      <c r="A1496" t="s">
        <v>34</v>
      </c>
      <c r="B1496" t="s">
        <v>35</v>
      </c>
      <c r="C1496" t="s">
        <v>249</v>
      </c>
      <c r="D1496">
        <v>18095128</v>
      </c>
      <c r="E1496" t="s">
        <v>250</v>
      </c>
      <c r="F1496">
        <v>19890</v>
      </c>
      <c r="G1496" s="1">
        <v>44145</v>
      </c>
      <c r="H1496" s="1"/>
      <c r="I1496" s="1">
        <v>43721</v>
      </c>
      <c r="J1496" t="s">
        <v>51</v>
      </c>
      <c r="N1496" t="s">
        <v>39</v>
      </c>
      <c r="O1496" t="s">
        <v>40</v>
      </c>
      <c r="P1496" t="s">
        <v>41</v>
      </c>
      <c r="Q1496" t="s">
        <v>1437</v>
      </c>
      <c r="R1496" t="s">
        <v>142</v>
      </c>
      <c r="S1496" t="s">
        <v>142</v>
      </c>
      <c r="T1496" t="s">
        <v>44</v>
      </c>
      <c r="U1496">
        <v>1</v>
      </c>
      <c r="V1496" t="s">
        <v>42</v>
      </c>
      <c r="W1496" t="s">
        <v>42</v>
      </c>
      <c r="X1496" t="s">
        <v>42</v>
      </c>
      <c r="Y1496" t="s">
        <v>42</v>
      </c>
      <c r="AB1496" t="s">
        <v>48</v>
      </c>
      <c r="AC1496" t="s">
        <v>58</v>
      </c>
      <c r="AD1496" t="s">
        <v>46</v>
      </c>
      <c r="AE1496">
        <v>2019</v>
      </c>
      <c r="AF1496" t="s">
        <v>47</v>
      </c>
      <c r="AG1496" t="s">
        <v>48</v>
      </c>
      <c r="AH1496" t="s">
        <v>49</v>
      </c>
      <c r="AI1496">
        <v>424</v>
      </c>
    </row>
    <row r="1497" spans="1:35" hidden="1" x14ac:dyDescent="0.25">
      <c r="A1497" t="s">
        <v>34</v>
      </c>
      <c r="B1497" t="s">
        <v>35</v>
      </c>
      <c r="C1497" t="s">
        <v>363</v>
      </c>
      <c r="D1497">
        <v>19075212</v>
      </c>
      <c r="E1497" t="s">
        <v>364</v>
      </c>
      <c r="F1497">
        <v>3734</v>
      </c>
      <c r="G1497" s="1">
        <v>44145</v>
      </c>
      <c r="H1497" s="1"/>
      <c r="I1497" s="1">
        <v>43899</v>
      </c>
      <c r="J1497" t="s">
        <v>51</v>
      </c>
      <c r="N1497" t="s">
        <v>52</v>
      </c>
      <c r="O1497" t="s">
        <v>53</v>
      </c>
      <c r="P1497" t="s">
        <v>340</v>
      </c>
      <c r="Q1497" t="s">
        <v>1437</v>
      </c>
      <c r="R1497" t="s">
        <v>63</v>
      </c>
      <c r="S1497" t="s">
        <v>1240</v>
      </c>
      <c r="T1497" t="s">
        <v>57</v>
      </c>
      <c r="U1497">
        <v>1</v>
      </c>
      <c r="V1497" t="s">
        <v>42</v>
      </c>
      <c r="W1497" t="s">
        <v>42</v>
      </c>
      <c r="X1497" t="s">
        <v>42</v>
      </c>
      <c r="Y1497" t="s">
        <v>42</v>
      </c>
      <c r="Z1497" t="s">
        <v>855</v>
      </c>
      <c r="AB1497" t="s">
        <v>48</v>
      </c>
      <c r="AC1497" t="s">
        <v>58</v>
      </c>
      <c r="AD1497" t="s">
        <v>46</v>
      </c>
      <c r="AE1497">
        <v>2019</v>
      </c>
      <c r="AF1497" t="s">
        <v>47</v>
      </c>
      <c r="AG1497" t="s">
        <v>48</v>
      </c>
      <c r="AH1497" t="s">
        <v>49</v>
      </c>
      <c r="AI1497">
        <v>246</v>
      </c>
    </row>
    <row r="1498" spans="1:35" hidden="1" x14ac:dyDescent="0.25">
      <c r="A1498" t="s">
        <v>34</v>
      </c>
      <c r="B1498" t="s">
        <v>35</v>
      </c>
      <c r="C1498" t="s">
        <v>59</v>
      </c>
      <c r="D1498">
        <v>18095113</v>
      </c>
      <c r="E1498" t="s">
        <v>60</v>
      </c>
      <c r="F1498">
        <v>14703</v>
      </c>
      <c r="G1498" s="1">
        <v>44144</v>
      </c>
      <c r="H1498" s="1"/>
      <c r="I1498" s="1">
        <v>43721</v>
      </c>
      <c r="J1498" t="s">
        <v>51</v>
      </c>
      <c r="N1498" t="s">
        <v>39</v>
      </c>
      <c r="O1498" t="s">
        <v>40</v>
      </c>
      <c r="P1498" t="s">
        <v>41</v>
      </c>
      <c r="Q1498" t="s">
        <v>1437</v>
      </c>
      <c r="R1498" t="s">
        <v>105</v>
      </c>
      <c r="S1498" t="s">
        <v>105</v>
      </c>
      <c r="T1498" t="s">
        <v>44</v>
      </c>
      <c r="U1498">
        <v>1</v>
      </c>
      <c r="V1498" t="s">
        <v>42</v>
      </c>
      <c r="W1498" t="s">
        <v>42</v>
      </c>
      <c r="X1498" t="s">
        <v>42</v>
      </c>
      <c r="Y1498" t="s">
        <v>42</v>
      </c>
      <c r="AB1498" t="s">
        <v>48</v>
      </c>
      <c r="AC1498" t="s">
        <v>58</v>
      </c>
      <c r="AD1498" t="s">
        <v>46</v>
      </c>
      <c r="AE1498">
        <v>2019</v>
      </c>
      <c r="AF1498" t="s">
        <v>47</v>
      </c>
      <c r="AG1498" t="s">
        <v>48</v>
      </c>
      <c r="AH1498" t="s">
        <v>49</v>
      </c>
      <c r="AI1498">
        <v>423</v>
      </c>
    </row>
    <row r="1499" spans="1:35" hidden="1" x14ac:dyDescent="0.25">
      <c r="A1499" t="s">
        <v>34</v>
      </c>
      <c r="B1499" t="s">
        <v>35</v>
      </c>
      <c r="C1499" t="s">
        <v>762</v>
      </c>
      <c r="D1499">
        <v>19075209</v>
      </c>
      <c r="E1499" t="s">
        <v>763</v>
      </c>
      <c r="F1499">
        <v>15700</v>
      </c>
      <c r="G1499" s="1">
        <v>44144</v>
      </c>
      <c r="H1499" s="1"/>
      <c r="I1499" s="1">
        <v>43818</v>
      </c>
      <c r="J1499" t="s">
        <v>93</v>
      </c>
      <c r="N1499" t="s">
        <v>52</v>
      </c>
      <c r="O1499" t="s">
        <v>40</v>
      </c>
      <c r="P1499" t="s">
        <v>236</v>
      </c>
      <c r="Q1499" t="s">
        <v>1437</v>
      </c>
      <c r="R1499" t="s">
        <v>105</v>
      </c>
      <c r="S1499" t="s">
        <v>105</v>
      </c>
      <c r="T1499" t="s">
        <v>44</v>
      </c>
      <c r="U1499">
        <v>1</v>
      </c>
      <c r="V1499" t="s">
        <v>42</v>
      </c>
      <c r="W1499" t="s">
        <v>42</v>
      </c>
      <c r="X1499" t="s">
        <v>42</v>
      </c>
      <c r="Y1499" t="s">
        <v>42</v>
      </c>
      <c r="AB1499" t="s">
        <v>73</v>
      </c>
      <c r="AC1499" t="s">
        <v>74</v>
      </c>
      <c r="AD1499" t="s">
        <v>46</v>
      </c>
      <c r="AE1499">
        <v>2019</v>
      </c>
      <c r="AF1499" t="s">
        <v>47</v>
      </c>
      <c r="AG1499" t="s">
        <v>48</v>
      </c>
      <c r="AH1499" t="s">
        <v>49</v>
      </c>
      <c r="AI1499">
        <v>326</v>
      </c>
    </row>
    <row r="1500" spans="1:35" hidden="1" x14ac:dyDescent="0.25">
      <c r="A1500" t="s">
        <v>34</v>
      </c>
      <c r="B1500" t="s">
        <v>35</v>
      </c>
      <c r="C1500" t="s">
        <v>502</v>
      </c>
      <c r="D1500">
        <v>18095126</v>
      </c>
      <c r="E1500" t="s">
        <v>503</v>
      </c>
      <c r="F1500">
        <v>15509</v>
      </c>
      <c r="G1500" s="1">
        <v>44140</v>
      </c>
      <c r="H1500" s="1"/>
      <c r="I1500" s="1">
        <v>43721</v>
      </c>
      <c r="J1500" t="s">
        <v>51</v>
      </c>
      <c r="N1500" t="s">
        <v>39</v>
      </c>
      <c r="O1500" t="s">
        <v>40</v>
      </c>
      <c r="Q1500" t="s">
        <v>1437</v>
      </c>
      <c r="R1500" t="s">
        <v>81</v>
      </c>
      <c r="S1500" t="s">
        <v>81</v>
      </c>
      <c r="T1500" t="s">
        <v>81</v>
      </c>
      <c r="U1500">
        <v>1</v>
      </c>
      <c r="V1500" t="s">
        <v>42</v>
      </c>
      <c r="W1500" t="s">
        <v>42</v>
      </c>
      <c r="X1500" t="s">
        <v>42</v>
      </c>
      <c r="Y1500" t="s">
        <v>42</v>
      </c>
      <c r="AB1500" t="s">
        <v>48</v>
      </c>
      <c r="AC1500" t="s">
        <v>58</v>
      </c>
      <c r="AD1500" t="s">
        <v>46</v>
      </c>
      <c r="AE1500">
        <v>2019</v>
      </c>
      <c r="AF1500" t="s">
        <v>47</v>
      </c>
      <c r="AG1500" t="s">
        <v>48</v>
      </c>
      <c r="AH1500" t="s">
        <v>49</v>
      </c>
      <c r="AI1500">
        <v>419</v>
      </c>
    </row>
    <row r="1501" spans="1:35" hidden="1" x14ac:dyDescent="0.25">
      <c r="A1501" t="s">
        <v>34</v>
      </c>
      <c r="B1501" t="s">
        <v>35</v>
      </c>
      <c r="C1501" t="s">
        <v>114</v>
      </c>
      <c r="D1501">
        <v>19075124</v>
      </c>
      <c r="E1501" t="s">
        <v>115</v>
      </c>
      <c r="F1501">
        <v>6946</v>
      </c>
      <c r="G1501" s="1">
        <v>44140</v>
      </c>
      <c r="H1501" s="1"/>
      <c r="I1501" s="1">
        <v>43851</v>
      </c>
      <c r="J1501" t="s">
        <v>51</v>
      </c>
      <c r="N1501" t="s">
        <v>52</v>
      </c>
      <c r="O1501" t="s">
        <v>40</v>
      </c>
      <c r="P1501" t="s">
        <v>70</v>
      </c>
      <c r="Q1501" t="s">
        <v>1437</v>
      </c>
      <c r="R1501" t="s">
        <v>81</v>
      </c>
      <c r="S1501" t="s">
        <v>81</v>
      </c>
      <c r="T1501" t="s">
        <v>81</v>
      </c>
      <c r="U1501">
        <v>1</v>
      </c>
      <c r="V1501" t="s">
        <v>42</v>
      </c>
      <c r="W1501" t="s">
        <v>42</v>
      </c>
      <c r="X1501" t="s">
        <v>42</v>
      </c>
      <c r="Y1501" t="s">
        <v>42</v>
      </c>
      <c r="AB1501" t="s">
        <v>48</v>
      </c>
      <c r="AC1501" t="s">
        <v>58</v>
      </c>
      <c r="AD1501" t="s">
        <v>46</v>
      </c>
      <c r="AE1501">
        <v>2019</v>
      </c>
      <c r="AF1501" t="s">
        <v>47</v>
      </c>
      <c r="AG1501" t="s">
        <v>48</v>
      </c>
      <c r="AH1501" t="s">
        <v>49</v>
      </c>
      <c r="AI1501">
        <v>289</v>
      </c>
    </row>
    <row r="1502" spans="1:35" hidden="1" x14ac:dyDescent="0.25">
      <c r="A1502" t="s">
        <v>34</v>
      </c>
      <c r="B1502" t="s">
        <v>35</v>
      </c>
      <c r="C1502" t="s">
        <v>400</v>
      </c>
      <c r="D1502">
        <v>18095108</v>
      </c>
      <c r="E1502" t="s">
        <v>401</v>
      </c>
      <c r="F1502">
        <v>16297</v>
      </c>
      <c r="G1502" s="1">
        <v>44139</v>
      </c>
      <c r="H1502" s="1"/>
      <c r="I1502" s="1">
        <v>43804</v>
      </c>
      <c r="J1502" t="s">
        <v>51</v>
      </c>
      <c r="N1502" t="s">
        <v>52</v>
      </c>
      <c r="O1502" t="s">
        <v>40</v>
      </c>
      <c r="P1502" t="s">
        <v>127</v>
      </c>
      <c r="Q1502" t="s">
        <v>1437</v>
      </c>
      <c r="R1502" t="s">
        <v>105</v>
      </c>
      <c r="S1502" t="s">
        <v>105</v>
      </c>
      <c r="T1502" t="s">
        <v>44</v>
      </c>
      <c r="U1502">
        <v>1</v>
      </c>
      <c r="V1502" t="s">
        <v>42</v>
      </c>
      <c r="W1502" t="s">
        <v>42</v>
      </c>
      <c r="X1502" t="s">
        <v>42</v>
      </c>
      <c r="Y1502" t="s">
        <v>42</v>
      </c>
      <c r="AB1502" t="s">
        <v>48</v>
      </c>
      <c r="AC1502" t="s">
        <v>58</v>
      </c>
      <c r="AD1502" t="s">
        <v>46</v>
      </c>
      <c r="AE1502">
        <v>2019</v>
      </c>
      <c r="AF1502" t="s">
        <v>47</v>
      </c>
      <c r="AG1502" t="s">
        <v>48</v>
      </c>
      <c r="AH1502" t="s">
        <v>49</v>
      </c>
      <c r="AI1502">
        <v>335</v>
      </c>
    </row>
    <row r="1503" spans="1:35" hidden="1" x14ac:dyDescent="0.25">
      <c r="A1503" t="s">
        <v>34</v>
      </c>
      <c r="B1503" t="s">
        <v>35</v>
      </c>
      <c r="C1503" t="s">
        <v>359</v>
      </c>
      <c r="D1503">
        <v>19075165</v>
      </c>
      <c r="E1503" t="s">
        <v>360</v>
      </c>
      <c r="F1503">
        <v>15357</v>
      </c>
      <c r="G1503" s="1">
        <v>44139</v>
      </c>
      <c r="H1503" s="1"/>
      <c r="I1503" s="1">
        <v>43818</v>
      </c>
      <c r="J1503" t="s">
        <v>93</v>
      </c>
      <c r="N1503" t="s">
        <v>52</v>
      </c>
      <c r="O1503" t="s">
        <v>40</v>
      </c>
      <c r="P1503" t="s">
        <v>236</v>
      </c>
      <c r="Q1503" t="s">
        <v>1437</v>
      </c>
      <c r="R1503" t="s">
        <v>105</v>
      </c>
      <c r="S1503" t="s">
        <v>105</v>
      </c>
      <c r="T1503" t="s">
        <v>44</v>
      </c>
      <c r="U1503">
        <v>1</v>
      </c>
      <c r="V1503" t="s">
        <v>42</v>
      </c>
      <c r="W1503" t="s">
        <v>42</v>
      </c>
      <c r="X1503" t="s">
        <v>42</v>
      </c>
      <c r="Y1503" t="s">
        <v>42</v>
      </c>
      <c r="AB1503" t="s">
        <v>73</v>
      </c>
      <c r="AC1503" t="s">
        <v>74</v>
      </c>
      <c r="AD1503" t="s">
        <v>46</v>
      </c>
      <c r="AE1503">
        <v>2019</v>
      </c>
      <c r="AF1503" t="s">
        <v>47</v>
      </c>
      <c r="AG1503" t="s">
        <v>48</v>
      </c>
      <c r="AH1503" t="s">
        <v>49</v>
      </c>
      <c r="AI1503">
        <v>321</v>
      </c>
    </row>
    <row r="1504" spans="1:35" hidden="1" x14ac:dyDescent="0.25">
      <c r="A1504" t="s">
        <v>34</v>
      </c>
      <c r="B1504" t="s">
        <v>35</v>
      </c>
      <c r="C1504" t="s">
        <v>820</v>
      </c>
      <c r="D1504">
        <v>18095050</v>
      </c>
      <c r="E1504" t="s">
        <v>821</v>
      </c>
      <c r="F1504">
        <v>22461</v>
      </c>
      <c r="G1504" s="1">
        <v>44138</v>
      </c>
      <c r="H1504" s="1"/>
      <c r="I1504" s="1">
        <v>43731</v>
      </c>
      <c r="J1504" t="s">
        <v>516</v>
      </c>
      <c r="N1504" t="s">
        <v>39</v>
      </c>
      <c r="O1504" t="s">
        <v>40</v>
      </c>
      <c r="P1504" t="s">
        <v>701</v>
      </c>
      <c r="Q1504" t="s">
        <v>1437</v>
      </c>
      <c r="R1504" t="s">
        <v>142</v>
      </c>
      <c r="S1504" t="s">
        <v>142</v>
      </c>
      <c r="T1504" t="s">
        <v>44</v>
      </c>
      <c r="U1504">
        <v>1</v>
      </c>
      <c r="V1504" t="s">
        <v>42</v>
      </c>
      <c r="W1504" t="s">
        <v>42</v>
      </c>
      <c r="X1504" t="s">
        <v>42</v>
      </c>
      <c r="Y1504" t="s">
        <v>42</v>
      </c>
      <c r="AB1504" t="s">
        <v>48</v>
      </c>
      <c r="AC1504" t="s">
        <v>58</v>
      </c>
      <c r="AD1504" t="s">
        <v>46</v>
      </c>
      <c r="AE1504">
        <v>2019</v>
      </c>
      <c r="AF1504" t="s">
        <v>47</v>
      </c>
      <c r="AG1504" t="s">
        <v>48</v>
      </c>
      <c r="AH1504" t="s">
        <v>49</v>
      </c>
      <c r="AI1504">
        <v>407</v>
      </c>
    </row>
    <row r="1505" spans="1:35" hidden="1" x14ac:dyDescent="0.25">
      <c r="A1505" t="s">
        <v>34</v>
      </c>
      <c r="B1505" t="s">
        <v>35</v>
      </c>
      <c r="C1505" t="s">
        <v>1126</v>
      </c>
      <c r="D1505">
        <v>18095138</v>
      </c>
      <c r="E1505" t="s">
        <v>1127</v>
      </c>
      <c r="F1505">
        <v>3108</v>
      </c>
      <c r="G1505" s="1">
        <v>44187</v>
      </c>
      <c r="H1505" s="1"/>
      <c r="I1505" s="1">
        <v>44089</v>
      </c>
      <c r="J1505" t="s">
        <v>93</v>
      </c>
      <c r="N1505" t="s">
        <v>52</v>
      </c>
      <c r="O1505" t="s">
        <v>40</v>
      </c>
      <c r="P1505" t="s">
        <v>54</v>
      </c>
      <c r="Q1505" t="s">
        <v>1437</v>
      </c>
      <c r="R1505" t="s">
        <v>94</v>
      </c>
      <c r="S1505" t="s">
        <v>94</v>
      </c>
      <c r="T1505" t="s">
        <v>44</v>
      </c>
      <c r="U1505">
        <v>1</v>
      </c>
      <c r="V1505" t="s">
        <v>42</v>
      </c>
      <c r="W1505" t="s">
        <v>42</v>
      </c>
      <c r="X1505" t="s">
        <v>42</v>
      </c>
      <c r="Y1505" t="s">
        <v>42</v>
      </c>
      <c r="AB1505" t="s">
        <v>73</v>
      </c>
      <c r="AC1505" t="s">
        <v>74</v>
      </c>
      <c r="AD1505" t="s">
        <v>46</v>
      </c>
      <c r="AE1505">
        <v>2019</v>
      </c>
      <c r="AF1505" t="s">
        <v>47</v>
      </c>
      <c r="AG1505" t="s">
        <v>48</v>
      </c>
      <c r="AH1505" t="s">
        <v>49</v>
      </c>
      <c r="AI1505">
        <v>98</v>
      </c>
    </row>
    <row r="1506" spans="1:35" hidden="1" x14ac:dyDescent="0.25">
      <c r="A1506" t="s">
        <v>34</v>
      </c>
      <c r="B1506" t="s">
        <v>35</v>
      </c>
      <c r="C1506" t="s">
        <v>220</v>
      </c>
      <c r="D1506">
        <v>19075093</v>
      </c>
      <c r="E1506" t="s">
        <v>221</v>
      </c>
      <c r="F1506">
        <v>6160</v>
      </c>
      <c r="G1506" s="1">
        <v>44136</v>
      </c>
      <c r="H1506" s="1"/>
      <c r="I1506" s="1">
        <v>43808</v>
      </c>
      <c r="J1506" t="s">
        <v>93</v>
      </c>
      <c r="N1506" t="s">
        <v>52</v>
      </c>
      <c r="O1506" t="s">
        <v>40</v>
      </c>
      <c r="P1506" t="s">
        <v>70</v>
      </c>
      <c r="Q1506" t="s">
        <v>1437</v>
      </c>
      <c r="R1506" t="s">
        <v>94</v>
      </c>
      <c r="S1506" t="s">
        <v>94</v>
      </c>
      <c r="T1506" t="s">
        <v>44</v>
      </c>
      <c r="U1506">
        <v>1</v>
      </c>
      <c r="V1506" t="s">
        <v>42</v>
      </c>
      <c r="W1506" t="s">
        <v>42</v>
      </c>
      <c r="X1506" t="s">
        <v>42</v>
      </c>
      <c r="Y1506" t="s">
        <v>42</v>
      </c>
      <c r="AB1506" t="s">
        <v>73</v>
      </c>
      <c r="AC1506" t="s">
        <v>74</v>
      </c>
      <c r="AD1506" t="s">
        <v>46</v>
      </c>
      <c r="AE1506">
        <v>2019</v>
      </c>
      <c r="AF1506" t="s">
        <v>47</v>
      </c>
      <c r="AG1506" t="s">
        <v>48</v>
      </c>
      <c r="AH1506" t="s">
        <v>49</v>
      </c>
      <c r="AI1506">
        <v>328</v>
      </c>
    </row>
    <row r="1507" spans="1:35" hidden="1" x14ac:dyDescent="0.25">
      <c r="A1507" t="s">
        <v>34</v>
      </c>
      <c r="B1507" t="s">
        <v>35</v>
      </c>
      <c r="C1507" t="s">
        <v>912</v>
      </c>
      <c r="D1507">
        <v>19075109</v>
      </c>
      <c r="E1507" t="s">
        <v>913</v>
      </c>
      <c r="F1507">
        <v>3091</v>
      </c>
      <c r="G1507" s="1">
        <v>44136</v>
      </c>
      <c r="H1507" s="1"/>
      <c r="I1507" s="1">
        <v>43808</v>
      </c>
      <c r="J1507" t="s">
        <v>93</v>
      </c>
      <c r="N1507" t="s">
        <v>52</v>
      </c>
      <c r="O1507" t="s">
        <v>40</v>
      </c>
      <c r="P1507" t="s">
        <v>70</v>
      </c>
      <c r="Q1507" t="s">
        <v>1437</v>
      </c>
      <c r="R1507" t="s">
        <v>94</v>
      </c>
      <c r="S1507" t="s">
        <v>94</v>
      </c>
      <c r="T1507" t="s">
        <v>44</v>
      </c>
      <c r="U1507">
        <v>1</v>
      </c>
      <c r="V1507" t="s">
        <v>42</v>
      </c>
      <c r="W1507" t="s">
        <v>42</v>
      </c>
      <c r="X1507" t="s">
        <v>42</v>
      </c>
      <c r="Y1507" t="s">
        <v>42</v>
      </c>
      <c r="AB1507" t="s">
        <v>73</v>
      </c>
      <c r="AC1507" t="s">
        <v>74</v>
      </c>
      <c r="AD1507" t="s">
        <v>46</v>
      </c>
      <c r="AE1507">
        <v>2019</v>
      </c>
      <c r="AF1507" t="s">
        <v>47</v>
      </c>
      <c r="AG1507" t="s">
        <v>48</v>
      </c>
      <c r="AH1507" t="s">
        <v>49</v>
      </c>
      <c r="AI1507">
        <v>328</v>
      </c>
    </row>
    <row r="1508" spans="1:35" hidden="1" x14ac:dyDescent="0.25">
      <c r="A1508" t="s">
        <v>34</v>
      </c>
      <c r="B1508" t="s">
        <v>35</v>
      </c>
      <c r="C1508" t="s">
        <v>600</v>
      </c>
      <c r="D1508">
        <v>18095077</v>
      </c>
      <c r="E1508" t="s">
        <v>601</v>
      </c>
      <c r="F1508">
        <v>5030</v>
      </c>
      <c r="G1508" s="1">
        <v>44135</v>
      </c>
      <c r="H1508" s="1"/>
      <c r="I1508" s="1">
        <v>43851</v>
      </c>
      <c r="J1508" t="s">
        <v>93</v>
      </c>
      <c r="N1508" t="s">
        <v>52</v>
      </c>
      <c r="O1508" t="s">
        <v>40</v>
      </c>
      <c r="P1508" t="s">
        <v>70</v>
      </c>
      <c r="Q1508" t="s">
        <v>1437</v>
      </c>
      <c r="R1508" t="s">
        <v>246</v>
      </c>
      <c r="S1508" t="s">
        <v>246</v>
      </c>
      <c r="T1508" t="s">
        <v>44</v>
      </c>
      <c r="U1508">
        <v>1</v>
      </c>
      <c r="V1508" t="s">
        <v>42</v>
      </c>
      <c r="W1508" t="s">
        <v>42</v>
      </c>
      <c r="X1508" t="s">
        <v>42</v>
      </c>
      <c r="Y1508" t="s">
        <v>42</v>
      </c>
      <c r="AB1508" t="s">
        <v>73</v>
      </c>
      <c r="AC1508" t="s">
        <v>74</v>
      </c>
      <c r="AD1508" t="s">
        <v>46</v>
      </c>
      <c r="AE1508">
        <v>2019</v>
      </c>
      <c r="AF1508" t="s">
        <v>47</v>
      </c>
      <c r="AG1508" t="s">
        <v>48</v>
      </c>
      <c r="AH1508" t="s">
        <v>49</v>
      </c>
      <c r="AI1508">
        <v>284</v>
      </c>
    </row>
    <row r="1509" spans="1:35" hidden="1" x14ac:dyDescent="0.25">
      <c r="A1509" t="s">
        <v>34</v>
      </c>
      <c r="B1509" t="s">
        <v>35</v>
      </c>
      <c r="C1509" t="s">
        <v>835</v>
      </c>
      <c r="D1509">
        <v>19075300</v>
      </c>
      <c r="E1509" t="s">
        <v>836</v>
      </c>
      <c r="F1509">
        <v>15261</v>
      </c>
      <c r="G1509" s="1">
        <v>44503</v>
      </c>
      <c r="H1509" s="1"/>
      <c r="I1509" s="1">
        <v>44023</v>
      </c>
      <c r="J1509" t="s">
        <v>69</v>
      </c>
      <c r="N1509" t="s">
        <v>52</v>
      </c>
      <c r="O1509" t="s">
        <v>53</v>
      </c>
      <c r="P1509" t="s">
        <v>70</v>
      </c>
      <c r="Q1509" t="s">
        <v>1437</v>
      </c>
      <c r="R1509" t="s">
        <v>63</v>
      </c>
      <c r="S1509" t="s">
        <v>1241</v>
      </c>
      <c r="T1509" t="s">
        <v>90</v>
      </c>
      <c r="U1509">
        <v>1</v>
      </c>
      <c r="V1509" t="s">
        <v>42</v>
      </c>
      <c r="W1509" t="s">
        <v>42</v>
      </c>
      <c r="X1509" t="s">
        <v>42</v>
      </c>
      <c r="Y1509" t="s">
        <v>42</v>
      </c>
      <c r="AB1509" t="s">
        <v>73</v>
      </c>
      <c r="AC1509" t="s">
        <v>74</v>
      </c>
      <c r="AD1509" t="s">
        <v>46</v>
      </c>
      <c r="AE1509">
        <v>2019</v>
      </c>
      <c r="AF1509" t="s">
        <v>47</v>
      </c>
      <c r="AG1509" t="s">
        <v>48</v>
      </c>
      <c r="AH1509" t="s">
        <v>49</v>
      </c>
      <c r="AI1509">
        <v>480</v>
      </c>
    </row>
    <row r="1510" spans="1:35" hidden="1" x14ac:dyDescent="0.25">
      <c r="A1510" t="s">
        <v>34</v>
      </c>
      <c r="B1510" t="s">
        <v>35</v>
      </c>
      <c r="C1510" t="s">
        <v>237</v>
      </c>
      <c r="D1510">
        <v>18095082</v>
      </c>
      <c r="E1510" t="s">
        <v>238</v>
      </c>
      <c r="F1510">
        <v>6485</v>
      </c>
      <c r="G1510" s="1">
        <v>44135</v>
      </c>
      <c r="H1510" s="1"/>
      <c r="I1510" s="1">
        <v>43808</v>
      </c>
      <c r="J1510" t="s">
        <v>93</v>
      </c>
      <c r="N1510" t="s">
        <v>52</v>
      </c>
      <c r="O1510" t="s">
        <v>40</v>
      </c>
      <c r="P1510" t="s">
        <v>70</v>
      </c>
      <c r="Q1510" t="s">
        <v>1437</v>
      </c>
      <c r="R1510" t="s">
        <v>246</v>
      </c>
      <c r="S1510" t="s">
        <v>246</v>
      </c>
      <c r="T1510" t="s">
        <v>44</v>
      </c>
      <c r="U1510">
        <v>1</v>
      </c>
      <c r="V1510" t="s">
        <v>42</v>
      </c>
      <c r="W1510" t="s">
        <v>42</v>
      </c>
      <c r="X1510" t="s">
        <v>42</v>
      </c>
      <c r="Y1510" t="s">
        <v>42</v>
      </c>
      <c r="AB1510" t="s">
        <v>73</v>
      </c>
      <c r="AC1510" t="s">
        <v>74</v>
      </c>
      <c r="AD1510" t="s">
        <v>46</v>
      </c>
      <c r="AE1510">
        <v>2019</v>
      </c>
      <c r="AF1510" t="s">
        <v>47</v>
      </c>
      <c r="AG1510" t="s">
        <v>48</v>
      </c>
      <c r="AH1510" t="s">
        <v>49</v>
      </c>
      <c r="AI1510">
        <v>327</v>
      </c>
    </row>
    <row r="1511" spans="1:35" hidden="1" x14ac:dyDescent="0.25">
      <c r="A1511" t="s">
        <v>34</v>
      </c>
      <c r="B1511" t="s">
        <v>35</v>
      </c>
      <c r="C1511" t="s">
        <v>357</v>
      </c>
      <c r="D1511">
        <v>19075233</v>
      </c>
      <c r="E1511" t="s">
        <v>358</v>
      </c>
      <c r="F1511">
        <v>21478</v>
      </c>
      <c r="G1511" s="1">
        <v>44670</v>
      </c>
      <c r="H1511" s="1"/>
      <c r="I1511" s="1">
        <v>43899</v>
      </c>
      <c r="J1511" t="s">
        <v>69</v>
      </c>
      <c r="N1511" t="s">
        <v>52</v>
      </c>
      <c r="O1511" t="s">
        <v>53</v>
      </c>
      <c r="P1511" t="s">
        <v>70</v>
      </c>
      <c r="Q1511" t="s">
        <v>1437</v>
      </c>
      <c r="R1511" t="s">
        <v>63</v>
      </c>
      <c r="S1511" t="s">
        <v>365</v>
      </c>
      <c r="T1511" t="s">
        <v>67</v>
      </c>
      <c r="U1511">
        <v>1</v>
      </c>
      <c r="V1511" t="s">
        <v>42</v>
      </c>
      <c r="W1511" t="s">
        <v>42</v>
      </c>
      <c r="X1511" t="s">
        <v>42</v>
      </c>
      <c r="Y1511" t="s">
        <v>42</v>
      </c>
      <c r="AB1511" t="s">
        <v>73</v>
      </c>
      <c r="AC1511" t="s">
        <v>74</v>
      </c>
      <c r="AD1511" t="s">
        <v>46</v>
      </c>
      <c r="AE1511">
        <v>2019</v>
      </c>
      <c r="AF1511" t="s">
        <v>47</v>
      </c>
      <c r="AG1511" t="s">
        <v>48</v>
      </c>
      <c r="AH1511" t="s">
        <v>49</v>
      </c>
      <c r="AI1511">
        <v>771</v>
      </c>
    </row>
    <row r="1512" spans="1:35" hidden="1" x14ac:dyDescent="0.25">
      <c r="A1512" t="s">
        <v>34</v>
      </c>
      <c r="B1512" t="s">
        <v>35</v>
      </c>
      <c r="E1512" t="s">
        <v>161</v>
      </c>
      <c r="F1512">
        <v>1586</v>
      </c>
      <c r="G1512" s="1">
        <v>44134</v>
      </c>
      <c r="H1512" s="1"/>
      <c r="I1512" s="1">
        <v>43808</v>
      </c>
      <c r="J1512" t="s">
        <v>93</v>
      </c>
      <c r="N1512" t="s">
        <v>52</v>
      </c>
      <c r="O1512" t="s">
        <v>53</v>
      </c>
      <c r="P1512" t="s">
        <v>70</v>
      </c>
      <c r="Q1512" t="s">
        <v>1436</v>
      </c>
      <c r="R1512" t="s">
        <v>63</v>
      </c>
      <c r="S1512" t="s">
        <v>1242</v>
      </c>
      <c r="T1512" t="s">
        <v>256</v>
      </c>
      <c r="U1512">
        <v>1</v>
      </c>
      <c r="V1512" t="s">
        <v>42</v>
      </c>
      <c r="W1512" t="s">
        <v>42</v>
      </c>
      <c r="X1512" t="s">
        <v>42</v>
      </c>
      <c r="Y1512" t="s">
        <v>42</v>
      </c>
      <c r="AB1512" t="s">
        <v>73</v>
      </c>
      <c r="AC1512" t="s">
        <v>74</v>
      </c>
      <c r="AD1512" t="s">
        <v>46</v>
      </c>
      <c r="AE1512">
        <v>2019</v>
      </c>
      <c r="AF1512" t="s">
        <v>47</v>
      </c>
      <c r="AG1512" t="s">
        <v>48</v>
      </c>
      <c r="AH1512" t="s">
        <v>49</v>
      </c>
      <c r="AI1512">
        <v>326</v>
      </c>
    </row>
    <row r="1513" spans="1:35" hidden="1" x14ac:dyDescent="0.25">
      <c r="A1513" t="s">
        <v>34</v>
      </c>
      <c r="B1513" t="s">
        <v>35</v>
      </c>
      <c r="C1513" t="s">
        <v>699</v>
      </c>
      <c r="D1513">
        <v>18095053</v>
      </c>
      <c r="E1513" t="s">
        <v>700</v>
      </c>
      <c r="F1513">
        <v>12154</v>
      </c>
      <c r="G1513" s="1">
        <v>44133</v>
      </c>
      <c r="H1513" s="1"/>
      <c r="I1513" s="1">
        <v>43731</v>
      </c>
      <c r="J1513" t="s">
        <v>217</v>
      </c>
      <c r="N1513" t="s">
        <v>39</v>
      </c>
      <c r="O1513" t="s">
        <v>53</v>
      </c>
      <c r="P1513" t="s">
        <v>701</v>
      </c>
      <c r="Q1513" t="s">
        <v>1436</v>
      </c>
      <c r="R1513" t="s">
        <v>63</v>
      </c>
      <c r="S1513" t="s">
        <v>1243</v>
      </c>
      <c r="T1513" t="s">
        <v>67</v>
      </c>
      <c r="U1513">
        <v>1</v>
      </c>
      <c r="V1513" t="s">
        <v>42</v>
      </c>
      <c r="W1513" t="s">
        <v>42</v>
      </c>
      <c r="X1513" t="s">
        <v>42</v>
      </c>
      <c r="Y1513" t="s">
        <v>42</v>
      </c>
      <c r="AB1513" t="s">
        <v>73</v>
      </c>
      <c r="AC1513" t="s">
        <v>74</v>
      </c>
      <c r="AD1513" t="s">
        <v>46</v>
      </c>
      <c r="AE1513">
        <v>2019</v>
      </c>
      <c r="AF1513" t="s">
        <v>47</v>
      </c>
      <c r="AG1513" t="s">
        <v>48</v>
      </c>
      <c r="AH1513" t="s">
        <v>49</v>
      </c>
      <c r="AI1513">
        <v>402</v>
      </c>
    </row>
    <row r="1514" spans="1:35" hidden="1" x14ac:dyDescent="0.25">
      <c r="A1514" t="s">
        <v>34</v>
      </c>
      <c r="B1514" t="s">
        <v>35</v>
      </c>
      <c r="C1514" t="s">
        <v>363</v>
      </c>
      <c r="D1514">
        <v>19075212</v>
      </c>
      <c r="E1514" t="s">
        <v>364</v>
      </c>
      <c r="F1514">
        <v>3035</v>
      </c>
      <c r="G1514" s="1">
        <v>44133</v>
      </c>
      <c r="H1514" s="1"/>
      <c r="I1514" s="1">
        <v>43899</v>
      </c>
      <c r="J1514" t="s">
        <v>51</v>
      </c>
      <c r="N1514" t="s">
        <v>52</v>
      </c>
      <c r="O1514" t="s">
        <v>40</v>
      </c>
      <c r="P1514" t="s">
        <v>340</v>
      </c>
      <c r="Q1514" t="s">
        <v>1437</v>
      </c>
      <c r="R1514" t="s">
        <v>94</v>
      </c>
      <c r="S1514" t="s">
        <v>94</v>
      </c>
      <c r="T1514" t="s">
        <v>44</v>
      </c>
      <c r="U1514">
        <v>1</v>
      </c>
      <c r="V1514" t="s">
        <v>42</v>
      </c>
      <c r="W1514" t="s">
        <v>42</v>
      </c>
      <c r="X1514" t="s">
        <v>42</v>
      </c>
      <c r="Y1514" t="s">
        <v>42</v>
      </c>
      <c r="AB1514" t="s">
        <v>48</v>
      </c>
      <c r="AC1514" t="s">
        <v>58</v>
      </c>
      <c r="AD1514" t="s">
        <v>46</v>
      </c>
      <c r="AE1514">
        <v>2019</v>
      </c>
      <c r="AF1514" t="s">
        <v>47</v>
      </c>
      <c r="AG1514" t="s">
        <v>48</v>
      </c>
      <c r="AH1514" t="s">
        <v>49</v>
      </c>
      <c r="AI1514">
        <v>234</v>
      </c>
    </row>
    <row r="1515" spans="1:35" hidden="1" x14ac:dyDescent="0.25">
      <c r="A1515" t="s">
        <v>34</v>
      </c>
      <c r="B1515" t="s">
        <v>35</v>
      </c>
      <c r="C1515" t="s">
        <v>792</v>
      </c>
      <c r="D1515">
        <v>18095110</v>
      </c>
      <c r="E1515" t="s">
        <v>793</v>
      </c>
      <c r="F1515">
        <v>10022</v>
      </c>
      <c r="G1515" s="1">
        <v>44132</v>
      </c>
      <c r="H1515" s="1">
        <v>43801</v>
      </c>
      <c r="I1515" s="1">
        <v>43837</v>
      </c>
      <c r="J1515" t="s">
        <v>93</v>
      </c>
      <c r="N1515" t="s">
        <v>52</v>
      </c>
      <c r="O1515" t="s">
        <v>40</v>
      </c>
      <c r="P1515" t="s">
        <v>794</v>
      </c>
      <c r="Q1515" t="s">
        <v>1437</v>
      </c>
      <c r="R1515" t="s">
        <v>172</v>
      </c>
      <c r="S1515" t="s">
        <v>172</v>
      </c>
      <c r="T1515" t="s">
        <v>44</v>
      </c>
      <c r="U1515">
        <v>1</v>
      </c>
      <c r="V1515" t="s">
        <v>42</v>
      </c>
      <c r="W1515" t="s">
        <v>42</v>
      </c>
      <c r="X1515" t="s">
        <v>42</v>
      </c>
      <c r="Y1515" t="s">
        <v>42</v>
      </c>
      <c r="AB1515" t="s">
        <v>73</v>
      </c>
      <c r="AC1515" t="s">
        <v>74</v>
      </c>
      <c r="AD1515" t="s">
        <v>46</v>
      </c>
      <c r="AE1515">
        <v>2019</v>
      </c>
      <c r="AF1515" t="s">
        <v>47</v>
      </c>
      <c r="AG1515" t="s">
        <v>48</v>
      </c>
      <c r="AH1515" t="s">
        <v>49</v>
      </c>
      <c r="AI1515">
        <v>295</v>
      </c>
    </row>
    <row r="1516" spans="1:35" hidden="1" x14ac:dyDescent="0.25">
      <c r="A1516" t="s">
        <v>34</v>
      </c>
      <c r="B1516" t="s">
        <v>35</v>
      </c>
      <c r="C1516" t="s">
        <v>637</v>
      </c>
      <c r="D1516">
        <v>18095103</v>
      </c>
      <c r="E1516" t="s">
        <v>638</v>
      </c>
      <c r="F1516">
        <v>4830</v>
      </c>
      <c r="G1516" s="1">
        <v>44132</v>
      </c>
      <c r="H1516" s="1"/>
      <c r="I1516" s="1">
        <v>43808</v>
      </c>
      <c r="J1516" t="s">
        <v>93</v>
      </c>
      <c r="N1516" t="s">
        <v>52</v>
      </c>
      <c r="O1516" t="s">
        <v>40</v>
      </c>
      <c r="P1516" t="s">
        <v>70</v>
      </c>
      <c r="Q1516" t="s">
        <v>1437</v>
      </c>
      <c r="R1516" t="s">
        <v>246</v>
      </c>
      <c r="S1516" t="s">
        <v>246</v>
      </c>
      <c r="T1516" t="s">
        <v>44</v>
      </c>
      <c r="U1516">
        <v>1</v>
      </c>
      <c r="V1516" t="s">
        <v>42</v>
      </c>
      <c r="W1516" t="s">
        <v>42</v>
      </c>
      <c r="X1516" t="s">
        <v>42</v>
      </c>
      <c r="Y1516" t="s">
        <v>42</v>
      </c>
      <c r="AB1516" t="s">
        <v>73</v>
      </c>
      <c r="AC1516" t="s">
        <v>74</v>
      </c>
      <c r="AD1516" t="s">
        <v>46</v>
      </c>
      <c r="AE1516">
        <v>2019</v>
      </c>
      <c r="AF1516" t="s">
        <v>47</v>
      </c>
      <c r="AG1516" t="s">
        <v>48</v>
      </c>
      <c r="AH1516" t="s">
        <v>49</v>
      </c>
      <c r="AI1516">
        <v>324</v>
      </c>
    </row>
    <row r="1517" spans="1:35" hidden="1" x14ac:dyDescent="0.25">
      <c r="A1517" t="s">
        <v>34</v>
      </c>
      <c r="B1517" t="s">
        <v>35</v>
      </c>
      <c r="C1517" t="s">
        <v>647</v>
      </c>
      <c r="D1517">
        <v>19075048</v>
      </c>
      <c r="E1517" t="s">
        <v>648</v>
      </c>
      <c r="F1517">
        <v>18898</v>
      </c>
      <c r="G1517" s="1">
        <v>44590</v>
      </c>
      <c r="H1517" s="1"/>
      <c r="I1517" s="1">
        <v>44089</v>
      </c>
      <c r="J1517" t="s">
        <v>69</v>
      </c>
      <c r="K1517" s="2" t="s">
        <v>649</v>
      </c>
      <c r="L1517" t="s">
        <v>650</v>
      </c>
      <c r="M1517">
        <v>1</v>
      </c>
      <c r="N1517" t="s">
        <v>52</v>
      </c>
      <c r="O1517" t="s">
        <v>53</v>
      </c>
      <c r="P1517" t="s">
        <v>54</v>
      </c>
      <c r="Q1517" t="s">
        <v>1436</v>
      </c>
      <c r="R1517" t="s">
        <v>63</v>
      </c>
      <c r="S1517" t="s">
        <v>650</v>
      </c>
      <c r="T1517" t="s">
        <v>64</v>
      </c>
      <c r="U1517">
        <v>1</v>
      </c>
      <c r="V1517" t="s">
        <v>49</v>
      </c>
      <c r="W1517" t="s">
        <v>49</v>
      </c>
      <c r="X1517" t="s">
        <v>42</v>
      </c>
      <c r="Y1517" t="s">
        <v>42</v>
      </c>
      <c r="Z1517" t="s">
        <v>65</v>
      </c>
      <c r="AB1517" t="s">
        <v>73</v>
      </c>
      <c r="AC1517" t="s">
        <v>74</v>
      </c>
      <c r="AD1517" t="s">
        <v>46</v>
      </c>
      <c r="AE1517">
        <v>2019</v>
      </c>
      <c r="AF1517" t="s">
        <v>47</v>
      </c>
      <c r="AG1517" t="s">
        <v>48</v>
      </c>
      <c r="AH1517" t="s">
        <v>49</v>
      </c>
      <c r="AI1517">
        <v>501</v>
      </c>
    </row>
    <row r="1518" spans="1:35" hidden="1" x14ac:dyDescent="0.25">
      <c r="A1518" t="s">
        <v>34</v>
      </c>
      <c r="B1518" t="s">
        <v>35</v>
      </c>
      <c r="C1518" t="s">
        <v>647</v>
      </c>
      <c r="D1518">
        <v>19075048</v>
      </c>
      <c r="E1518" t="s">
        <v>648</v>
      </c>
      <c r="F1518">
        <v>17032</v>
      </c>
      <c r="G1518" s="1">
        <v>44541</v>
      </c>
      <c r="H1518" s="1"/>
      <c r="I1518" s="1">
        <v>44089</v>
      </c>
      <c r="J1518" t="s">
        <v>69</v>
      </c>
      <c r="N1518" t="s">
        <v>52</v>
      </c>
      <c r="O1518" t="s">
        <v>53</v>
      </c>
      <c r="P1518" t="s">
        <v>54</v>
      </c>
      <c r="Q1518" t="s">
        <v>1437</v>
      </c>
      <c r="R1518" t="s">
        <v>63</v>
      </c>
      <c r="S1518" t="s">
        <v>728</v>
      </c>
      <c r="T1518" t="s">
        <v>729</v>
      </c>
      <c r="U1518">
        <v>1</v>
      </c>
      <c r="V1518" t="s">
        <v>42</v>
      </c>
      <c r="W1518" t="s">
        <v>42</v>
      </c>
      <c r="X1518" t="s">
        <v>42</v>
      </c>
      <c r="Y1518" t="s">
        <v>42</v>
      </c>
      <c r="AB1518" t="s">
        <v>73</v>
      </c>
      <c r="AC1518" t="s">
        <v>74</v>
      </c>
      <c r="AD1518" t="s">
        <v>46</v>
      </c>
      <c r="AE1518">
        <v>2019</v>
      </c>
      <c r="AF1518" t="s">
        <v>47</v>
      </c>
      <c r="AG1518" t="s">
        <v>48</v>
      </c>
      <c r="AH1518" t="s">
        <v>49</v>
      </c>
      <c r="AI1518">
        <v>452</v>
      </c>
    </row>
    <row r="1519" spans="1:35" hidden="1" x14ac:dyDescent="0.25">
      <c r="A1519" t="s">
        <v>34</v>
      </c>
      <c r="B1519" t="s">
        <v>35</v>
      </c>
      <c r="C1519" t="s">
        <v>345</v>
      </c>
      <c r="D1519">
        <v>18095085</v>
      </c>
      <c r="E1519" t="s">
        <v>346</v>
      </c>
      <c r="F1519">
        <v>15274</v>
      </c>
      <c r="G1519" s="1">
        <v>44130</v>
      </c>
      <c r="H1519" s="1">
        <v>43784</v>
      </c>
      <c r="I1519" s="1">
        <v>43818</v>
      </c>
      <c r="J1519" t="s">
        <v>217</v>
      </c>
      <c r="K1519" s="2" t="s">
        <v>1245</v>
      </c>
      <c r="L1519" t="s">
        <v>1246</v>
      </c>
      <c r="M1519">
        <v>1</v>
      </c>
      <c r="N1519" t="s">
        <v>52</v>
      </c>
      <c r="O1519" t="s">
        <v>53</v>
      </c>
      <c r="P1519" t="s">
        <v>236</v>
      </c>
      <c r="Q1519" t="s">
        <v>1436</v>
      </c>
      <c r="R1519" t="s">
        <v>63</v>
      </c>
      <c r="S1519" t="s">
        <v>1246</v>
      </c>
      <c r="T1519" t="s">
        <v>64</v>
      </c>
      <c r="U1519">
        <v>1</v>
      </c>
      <c r="V1519" t="s">
        <v>49</v>
      </c>
      <c r="W1519" t="s">
        <v>49</v>
      </c>
      <c r="X1519" t="s">
        <v>42</v>
      </c>
      <c r="Y1519" t="s">
        <v>42</v>
      </c>
      <c r="Z1519" t="s">
        <v>65</v>
      </c>
      <c r="AB1519" t="s">
        <v>73</v>
      </c>
      <c r="AC1519" t="s">
        <v>74</v>
      </c>
      <c r="AD1519" t="s">
        <v>46</v>
      </c>
      <c r="AE1519">
        <v>2019</v>
      </c>
      <c r="AF1519" t="s">
        <v>47</v>
      </c>
      <c r="AG1519" t="s">
        <v>48</v>
      </c>
      <c r="AH1519" t="s">
        <v>49</v>
      </c>
      <c r="AI1519">
        <v>312</v>
      </c>
    </row>
    <row r="1520" spans="1:35" hidden="1" x14ac:dyDescent="0.25">
      <c r="A1520" t="s">
        <v>34</v>
      </c>
      <c r="B1520" t="s">
        <v>35</v>
      </c>
      <c r="C1520" t="s">
        <v>345</v>
      </c>
      <c r="D1520">
        <v>18095085</v>
      </c>
      <c r="E1520" t="s">
        <v>346</v>
      </c>
      <c r="F1520">
        <v>15274</v>
      </c>
      <c r="G1520" s="1">
        <v>44130</v>
      </c>
      <c r="H1520" s="1">
        <v>43784</v>
      </c>
      <c r="I1520" s="1">
        <v>43818</v>
      </c>
      <c r="J1520" t="s">
        <v>217</v>
      </c>
      <c r="K1520" s="2" t="s">
        <v>1055</v>
      </c>
      <c r="L1520" t="s">
        <v>1056</v>
      </c>
      <c r="M1520">
        <v>1</v>
      </c>
      <c r="N1520" t="s">
        <v>52</v>
      </c>
      <c r="O1520" t="s">
        <v>53</v>
      </c>
      <c r="P1520" t="s">
        <v>236</v>
      </c>
      <c r="Q1520" t="s">
        <v>1436</v>
      </c>
      <c r="R1520" t="s">
        <v>63</v>
      </c>
      <c r="S1520" t="s">
        <v>1056</v>
      </c>
      <c r="T1520" t="s">
        <v>64</v>
      </c>
      <c r="U1520">
        <v>1</v>
      </c>
      <c r="V1520" t="s">
        <v>49</v>
      </c>
      <c r="W1520" t="s">
        <v>49</v>
      </c>
      <c r="X1520" t="s">
        <v>42</v>
      </c>
      <c r="Y1520" t="s">
        <v>42</v>
      </c>
      <c r="Z1520" t="s">
        <v>65</v>
      </c>
      <c r="AB1520" t="s">
        <v>73</v>
      </c>
      <c r="AC1520" t="s">
        <v>74</v>
      </c>
      <c r="AD1520" t="s">
        <v>46</v>
      </c>
      <c r="AE1520">
        <v>2019</v>
      </c>
      <c r="AF1520" t="s">
        <v>47</v>
      </c>
      <c r="AG1520" t="s">
        <v>48</v>
      </c>
      <c r="AH1520" t="s">
        <v>49</v>
      </c>
      <c r="AI1520">
        <v>312</v>
      </c>
    </row>
    <row r="1521" spans="1:35" hidden="1" x14ac:dyDescent="0.25">
      <c r="A1521" t="s">
        <v>34</v>
      </c>
      <c r="B1521" t="s">
        <v>35</v>
      </c>
      <c r="C1521" t="s">
        <v>345</v>
      </c>
      <c r="D1521">
        <v>18095085</v>
      </c>
      <c r="E1521" t="s">
        <v>346</v>
      </c>
      <c r="F1521">
        <v>15274</v>
      </c>
      <c r="G1521" s="1">
        <v>44130</v>
      </c>
      <c r="H1521" s="1">
        <v>43784</v>
      </c>
      <c r="I1521" s="1">
        <v>43818</v>
      </c>
      <c r="J1521" t="s">
        <v>217</v>
      </c>
      <c r="K1521" s="2" t="s">
        <v>1023</v>
      </c>
      <c r="L1521" t="s">
        <v>1024</v>
      </c>
      <c r="M1521">
        <v>1</v>
      </c>
      <c r="N1521" t="s">
        <v>52</v>
      </c>
      <c r="O1521" t="s">
        <v>53</v>
      </c>
      <c r="P1521" t="s">
        <v>236</v>
      </c>
      <c r="Q1521" t="s">
        <v>1436</v>
      </c>
      <c r="R1521" t="s">
        <v>63</v>
      </c>
      <c r="S1521" t="s">
        <v>1024</v>
      </c>
      <c r="T1521" t="s">
        <v>64</v>
      </c>
      <c r="U1521">
        <v>1</v>
      </c>
      <c r="V1521" t="s">
        <v>49</v>
      </c>
      <c r="W1521" t="s">
        <v>49</v>
      </c>
      <c r="X1521" t="s">
        <v>42</v>
      </c>
      <c r="Y1521" t="s">
        <v>42</v>
      </c>
      <c r="Z1521" t="s">
        <v>65</v>
      </c>
      <c r="AB1521" t="s">
        <v>73</v>
      </c>
      <c r="AC1521" t="s">
        <v>74</v>
      </c>
      <c r="AD1521" t="s">
        <v>46</v>
      </c>
      <c r="AE1521">
        <v>2019</v>
      </c>
      <c r="AF1521" t="s">
        <v>47</v>
      </c>
      <c r="AG1521" t="s">
        <v>48</v>
      </c>
      <c r="AH1521" t="s">
        <v>49</v>
      </c>
      <c r="AI1521">
        <v>312</v>
      </c>
    </row>
    <row r="1522" spans="1:35" hidden="1" x14ac:dyDescent="0.25">
      <c r="A1522" t="s">
        <v>34</v>
      </c>
      <c r="B1522" t="s">
        <v>35</v>
      </c>
      <c r="C1522" t="s">
        <v>114</v>
      </c>
      <c r="D1522">
        <v>19075124</v>
      </c>
      <c r="E1522" t="s">
        <v>115</v>
      </c>
      <c r="F1522">
        <v>6830</v>
      </c>
      <c r="G1522" s="1">
        <v>44130</v>
      </c>
      <c r="H1522" s="1"/>
      <c r="I1522" s="1">
        <v>43851</v>
      </c>
      <c r="J1522" t="s">
        <v>51</v>
      </c>
      <c r="N1522" t="s">
        <v>52</v>
      </c>
      <c r="O1522" t="s">
        <v>53</v>
      </c>
      <c r="P1522" t="s">
        <v>70</v>
      </c>
      <c r="Q1522" t="s">
        <v>1436</v>
      </c>
      <c r="R1522" t="s">
        <v>63</v>
      </c>
      <c r="S1522" t="s">
        <v>121</v>
      </c>
      <c r="T1522" t="s">
        <v>146</v>
      </c>
      <c r="U1522">
        <v>1</v>
      </c>
      <c r="V1522" t="s">
        <v>42</v>
      </c>
      <c r="W1522" t="s">
        <v>42</v>
      </c>
      <c r="X1522" t="s">
        <v>42</v>
      </c>
      <c r="Y1522" t="s">
        <v>42</v>
      </c>
      <c r="AA1522" t="s">
        <v>1247</v>
      </c>
      <c r="AB1522" t="s">
        <v>48</v>
      </c>
      <c r="AC1522" t="s">
        <v>58</v>
      </c>
      <c r="AD1522" t="s">
        <v>46</v>
      </c>
      <c r="AE1522">
        <v>2019</v>
      </c>
      <c r="AF1522" t="s">
        <v>47</v>
      </c>
      <c r="AG1522" t="s">
        <v>48</v>
      </c>
      <c r="AH1522" t="s">
        <v>49</v>
      </c>
      <c r="AI1522">
        <v>279</v>
      </c>
    </row>
    <row r="1523" spans="1:35" hidden="1" x14ac:dyDescent="0.25">
      <c r="A1523" t="s">
        <v>34</v>
      </c>
      <c r="B1523" t="s">
        <v>35</v>
      </c>
      <c r="C1523" t="s">
        <v>927</v>
      </c>
      <c r="D1523">
        <v>19075179</v>
      </c>
      <c r="E1523" t="s">
        <v>928</v>
      </c>
      <c r="F1523">
        <v>20563</v>
      </c>
      <c r="G1523" s="1">
        <v>44130</v>
      </c>
      <c r="H1523" s="1"/>
      <c r="I1523" s="1">
        <v>43816</v>
      </c>
      <c r="J1523" t="s">
        <v>516</v>
      </c>
      <c r="N1523" t="s">
        <v>52</v>
      </c>
      <c r="O1523" t="s">
        <v>40</v>
      </c>
      <c r="P1523" t="s">
        <v>259</v>
      </c>
      <c r="Q1523" t="s">
        <v>1437</v>
      </c>
      <c r="R1523" t="s">
        <v>142</v>
      </c>
      <c r="S1523" t="s">
        <v>142</v>
      </c>
      <c r="T1523" t="s">
        <v>44</v>
      </c>
      <c r="U1523">
        <v>1</v>
      </c>
      <c r="V1523" t="s">
        <v>42</v>
      </c>
      <c r="W1523" t="s">
        <v>42</v>
      </c>
      <c r="X1523" t="s">
        <v>42</v>
      </c>
      <c r="Y1523" t="s">
        <v>42</v>
      </c>
      <c r="AB1523" t="s">
        <v>48</v>
      </c>
      <c r="AC1523" t="s">
        <v>58</v>
      </c>
      <c r="AD1523" t="s">
        <v>46</v>
      </c>
      <c r="AE1523">
        <v>2019</v>
      </c>
      <c r="AF1523" t="s">
        <v>47</v>
      </c>
      <c r="AG1523" t="s">
        <v>48</v>
      </c>
      <c r="AH1523" t="s">
        <v>49</v>
      </c>
      <c r="AI1523">
        <v>314</v>
      </c>
    </row>
    <row r="1524" spans="1:35" hidden="1" x14ac:dyDescent="0.25">
      <c r="A1524" t="s">
        <v>34</v>
      </c>
      <c r="B1524" t="s">
        <v>35</v>
      </c>
      <c r="C1524" t="s">
        <v>699</v>
      </c>
      <c r="D1524">
        <v>18095053</v>
      </c>
      <c r="E1524" t="s">
        <v>700</v>
      </c>
      <c r="F1524">
        <v>32728</v>
      </c>
      <c r="G1524" s="1">
        <v>44560</v>
      </c>
      <c r="H1524" s="1"/>
      <c r="I1524" s="1">
        <v>43731</v>
      </c>
      <c r="J1524" t="s">
        <v>69</v>
      </c>
      <c r="K1524" s="2" t="s">
        <v>120</v>
      </c>
      <c r="L1524" t="s">
        <v>121</v>
      </c>
      <c r="N1524" t="s">
        <v>39</v>
      </c>
      <c r="O1524" t="s">
        <v>53</v>
      </c>
      <c r="P1524" t="s">
        <v>701</v>
      </c>
      <c r="Q1524" t="s">
        <v>1436</v>
      </c>
      <c r="R1524" t="s">
        <v>63</v>
      </c>
      <c r="S1524" t="s">
        <v>121</v>
      </c>
      <c r="T1524" t="s">
        <v>64</v>
      </c>
      <c r="U1524">
        <v>1</v>
      </c>
      <c r="V1524" t="s">
        <v>49</v>
      </c>
      <c r="W1524" t="s">
        <v>49</v>
      </c>
      <c r="X1524" t="s">
        <v>42</v>
      </c>
      <c r="Y1524" t="s">
        <v>42</v>
      </c>
      <c r="Z1524" t="s">
        <v>65</v>
      </c>
      <c r="AB1524" t="s">
        <v>73</v>
      </c>
      <c r="AC1524" t="s">
        <v>74</v>
      </c>
      <c r="AD1524" t="s">
        <v>46</v>
      </c>
      <c r="AE1524">
        <v>2019</v>
      </c>
      <c r="AF1524" t="s">
        <v>47</v>
      </c>
      <c r="AG1524" t="s">
        <v>48</v>
      </c>
      <c r="AH1524" t="s">
        <v>49</v>
      </c>
      <c r="AI1524">
        <v>829</v>
      </c>
    </row>
    <row r="1525" spans="1:35" hidden="1" x14ac:dyDescent="0.25">
      <c r="A1525" t="s">
        <v>34</v>
      </c>
      <c r="B1525" t="s">
        <v>35</v>
      </c>
      <c r="C1525" t="s">
        <v>75</v>
      </c>
      <c r="D1525">
        <v>18095042</v>
      </c>
      <c r="E1525" t="s">
        <v>76</v>
      </c>
      <c r="F1525">
        <v>9639</v>
      </c>
      <c r="G1525" s="1">
        <v>44127</v>
      </c>
      <c r="H1525" s="1"/>
      <c r="I1525" s="1">
        <v>43721</v>
      </c>
      <c r="J1525" t="s">
        <v>93</v>
      </c>
      <c r="N1525" t="s">
        <v>39</v>
      </c>
      <c r="O1525" t="s">
        <v>40</v>
      </c>
      <c r="P1525" t="s">
        <v>41</v>
      </c>
      <c r="Q1525" t="s">
        <v>1437</v>
      </c>
      <c r="R1525" t="s">
        <v>172</v>
      </c>
      <c r="S1525" t="s">
        <v>172</v>
      </c>
      <c r="T1525" t="s">
        <v>44</v>
      </c>
      <c r="U1525">
        <v>1</v>
      </c>
      <c r="V1525" t="s">
        <v>42</v>
      </c>
      <c r="W1525" t="s">
        <v>42</v>
      </c>
      <c r="X1525" t="s">
        <v>42</v>
      </c>
      <c r="Y1525" t="s">
        <v>42</v>
      </c>
      <c r="AB1525" t="s">
        <v>73</v>
      </c>
      <c r="AC1525" t="s">
        <v>74</v>
      </c>
      <c r="AD1525" t="s">
        <v>46</v>
      </c>
      <c r="AE1525">
        <v>2019</v>
      </c>
      <c r="AF1525" t="s">
        <v>47</v>
      </c>
      <c r="AG1525" t="s">
        <v>48</v>
      </c>
      <c r="AH1525" t="s">
        <v>49</v>
      </c>
      <c r="AI1525">
        <v>406</v>
      </c>
    </row>
    <row r="1526" spans="1:35" hidden="1" x14ac:dyDescent="0.25">
      <c r="A1526" t="s">
        <v>34</v>
      </c>
      <c r="B1526" t="s">
        <v>35</v>
      </c>
      <c r="C1526" t="s">
        <v>820</v>
      </c>
      <c r="D1526">
        <v>18095050</v>
      </c>
      <c r="E1526" t="s">
        <v>821</v>
      </c>
      <c r="F1526">
        <v>45723</v>
      </c>
      <c r="G1526" s="1">
        <v>44477</v>
      </c>
      <c r="H1526" s="1"/>
      <c r="I1526" s="1">
        <v>43731</v>
      </c>
      <c r="J1526" t="s">
        <v>51</v>
      </c>
      <c r="K1526" s="2" t="s">
        <v>244</v>
      </c>
      <c r="L1526" t="s">
        <v>245</v>
      </c>
      <c r="M1526">
        <v>1</v>
      </c>
      <c r="N1526" t="s">
        <v>39</v>
      </c>
      <c r="O1526" t="s">
        <v>40</v>
      </c>
      <c r="P1526" t="s">
        <v>701</v>
      </c>
      <c r="Q1526" t="s">
        <v>1437</v>
      </c>
      <c r="R1526" t="s">
        <v>63</v>
      </c>
      <c r="S1526" t="s">
        <v>245</v>
      </c>
      <c r="T1526" t="s">
        <v>64</v>
      </c>
      <c r="U1526">
        <v>1</v>
      </c>
      <c r="V1526" t="s">
        <v>49</v>
      </c>
      <c r="W1526" t="s">
        <v>49</v>
      </c>
      <c r="X1526" t="s">
        <v>42</v>
      </c>
      <c r="Y1526" t="s">
        <v>42</v>
      </c>
      <c r="Z1526" t="s">
        <v>65</v>
      </c>
      <c r="AB1526" t="s">
        <v>48</v>
      </c>
      <c r="AC1526" t="s">
        <v>58</v>
      </c>
      <c r="AD1526" t="s">
        <v>46</v>
      </c>
      <c r="AE1526">
        <v>2019</v>
      </c>
      <c r="AF1526" t="s">
        <v>47</v>
      </c>
      <c r="AG1526" t="s">
        <v>48</v>
      </c>
      <c r="AH1526" t="s">
        <v>49</v>
      </c>
      <c r="AI1526">
        <v>746</v>
      </c>
    </row>
    <row r="1527" spans="1:35" hidden="1" x14ac:dyDescent="0.25">
      <c r="A1527" t="s">
        <v>34</v>
      </c>
      <c r="B1527" t="s">
        <v>35</v>
      </c>
      <c r="C1527" t="s">
        <v>699</v>
      </c>
      <c r="D1527">
        <v>18095053</v>
      </c>
      <c r="E1527" t="s">
        <v>700</v>
      </c>
      <c r="F1527">
        <v>12140</v>
      </c>
      <c r="G1527" s="1">
        <v>44127</v>
      </c>
      <c r="H1527" s="1"/>
      <c r="I1527" s="1">
        <v>43731</v>
      </c>
      <c r="J1527" t="s">
        <v>217</v>
      </c>
      <c r="N1527" t="s">
        <v>39</v>
      </c>
      <c r="O1527" t="s">
        <v>53</v>
      </c>
      <c r="P1527" t="s">
        <v>701</v>
      </c>
      <c r="Q1527" t="s">
        <v>1437</v>
      </c>
      <c r="R1527" t="s">
        <v>63</v>
      </c>
      <c r="S1527" t="s">
        <v>210</v>
      </c>
      <c r="T1527" t="s">
        <v>216</v>
      </c>
      <c r="U1527">
        <v>1</v>
      </c>
      <c r="V1527" t="s">
        <v>42</v>
      </c>
      <c r="W1527" t="s">
        <v>42</v>
      </c>
      <c r="X1527" t="s">
        <v>42</v>
      </c>
      <c r="Y1527" t="s">
        <v>42</v>
      </c>
      <c r="AB1527" t="s">
        <v>73</v>
      </c>
      <c r="AC1527" t="s">
        <v>74</v>
      </c>
      <c r="AD1527" t="s">
        <v>46</v>
      </c>
      <c r="AE1527">
        <v>2019</v>
      </c>
      <c r="AF1527" t="s">
        <v>47</v>
      </c>
      <c r="AG1527" t="s">
        <v>48</v>
      </c>
      <c r="AH1527" t="s">
        <v>49</v>
      </c>
      <c r="AI1527">
        <v>396</v>
      </c>
    </row>
    <row r="1528" spans="1:35" hidden="1" x14ac:dyDescent="0.25">
      <c r="A1528" t="s">
        <v>34</v>
      </c>
      <c r="B1528" t="s">
        <v>35</v>
      </c>
      <c r="C1528" t="s">
        <v>511</v>
      </c>
      <c r="D1528">
        <v>19075033</v>
      </c>
      <c r="E1528" t="s">
        <v>512</v>
      </c>
      <c r="F1528">
        <v>5298</v>
      </c>
      <c r="G1528" s="1">
        <v>44126</v>
      </c>
      <c r="H1528" s="1"/>
      <c r="I1528" s="1">
        <v>43899</v>
      </c>
      <c r="J1528" t="s">
        <v>93</v>
      </c>
      <c r="N1528" t="s">
        <v>52</v>
      </c>
      <c r="O1528" t="s">
        <v>40</v>
      </c>
      <c r="P1528" t="s">
        <v>340</v>
      </c>
      <c r="Q1528" t="s">
        <v>1437</v>
      </c>
      <c r="R1528" t="s">
        <v>246</v>
      </c>
      <c r="S1528" t="s">
        <v>246</v>
      </c>
      <c r="T1528" t="s">
        <v>44</v>
      </c>
      <c r="U1528">
        <v>1</v>
      </c>
      <c r="V1528" t="s">
        <v>42</v>
      </c>
      <c r="W1528" t="s">
        <v>42</v>
      </c>
      <c r="X1528" t="s">
        <v>42</v>
      </c>
      <c r="Y1528" t="s">
        <v>42</v>
      </c>
      <c r="AB1528" t="s">
        <v>73</v>
      </c>
      <c r="AC1528" t="s">
        <v>74</v>
      </c>
      <c r="AD1528" t="s">
        <v>46</v>
      </c>
      <c r="AE1528">
        <v>2019</v>
      </c>
      <c r="AF1528" t="s">
        <v>47</v>
      </c>
      <c r="AG1528" t="s">
        <v>48</v>
      </c>
      <c r="AH1528" t="s">
        <v>49</v>
      </c>
      <c r="AI1528">
        <v>227</v>
      </c>
    </row>
    <row r="1529" spans="1:35" hidden="1" x14ac:dyDescent="0.25">
      <c r="A1529" t="s">
        <v>34</v>
      </c>
      <c r="B1529" t="s">
        <v>35</v>
      </c>
      <c r="C1529" t="s">
        <v>442</v>
      </c>
      <c r="D1529">
        <v>18095132</v>
      </c>
      <c r="E1529" t="s">
        <v>443</v>
      </c>
      <c r="F1529">
        <v>14973</v>
      </c>
      <c r="G1529" s="1">
        <v>44125</v>
      </c>
      <c r="H1529" s="1"/>
      <c r="I1529" s="1">
        <v>43721</v>
      </c>
      <c r="J1529" t="s">
        <v>116</v>
      </c>
      <c r="N1529" t="s">
        <v>39</v>
      </c>
      <c r="O1529" t="s">
        <v>53</v>
      </c>
      <c r="P1529" t="s">
        <v>41</v>
      </c>
      <c r="Q1529" t="s">
        <v>1437</v>
      </c>
      <c r="R1529" t="s">
        <v>105</v>
      </c>
      <c r="S1529" t="s">
        <v>105</v>
      </c>
      <c r="T1529" t="s">
        <v>44</v>
      </c>
      <c r="U1529">
        <v>1</v>
      </c>
      <c r="V1529" t="s">
        <v>42</v>
      </c>
      <c r="W1529" t="s">
        <v>42</v>
      </c>
      <c r="X1529" t="s">
        <v>42</v>
      </c>
      <c r="Y1529" t="s">
        <v>42</v>
      </c>
      <c r="AB1529" t="s">
        <v>48</v>
      </c>
      <c r="AC1529" t="s">
        <v>58</v>
      </c>
      <c r="AD1529" t="s">
        <v>46</v>
      </c>
      <c r="AE1529">
        <v>2019</v>
      </c>
      <c r="AF1529" t="s">
        <v>47</v>
      </c>
      <c r="AG1529" t="s">
        <v>48</v>
      </c>
      <c r="AH1529" t="s">
        <v>49</v>
      </c>
      <c r="AI1529">
        <v>404</v>
      </c>
    </row>
    <row r="1530" spans="1:35" hidden="1" x14ac:dyDescent="0.25">
      <c r="A1530" t="s">
        <v>34</v>
      </c>
      <c r="B1530" t="s">
        <v>35</v>
      </c>
      <c r="C1530" t="s">
        <v>442</v>
      </c>
      <c r="D1530">
        <v>18095132</v>
      </c>
      <c r="E1530" t="s">
        <v>443</v>
      </c>
      <c r="F1530">
        <v>14973</v>
      </c>
      <c r="G1530" s="1">
        <v>44125</v>
      </c>
      <c r="H1530" s="1"/>
      <c r="I1530" s="1">
        <v>43721</v>
      </c>
      <c r="J1530" t="s">
        <v>116</v>
      </c>
      <c r="N1530" t="s">
        <v>39</v>
      </c>
      <c r="O1530" t="s">
        <v>53</v>
      </c>
      <c r="P1530" t="s">
        <v>41</v>
      </c>
      <c r="Q1530" t="s">
        <v>1437</v>
      </c>
      <c r="R1530" t="s">
        <v>63</v>
      </c>
      <c r="S1530" t="s">
        <v>1248</v>
      </c>
      <c r="T1530" t="s">
        <v>67</v>
      </c>
      <c r="U1530">
        <v>1</v>
      </c>
      <c r="V1530" t="s">
        <v>42</v>
      </c>
      <c r="W1530" t="s">
        <v>42</v>
      </c>
      <c r="X1530" t="s">
        <v>42</v>
      </c>
      <c r="Y1530" t="s">
        <v>42</v>
      </c>
      <c r="AB1530" t="s">
        <v>48</v>
      </c>
      <c r="AC1530" t="s">
        <v>58</v>
      </c>
      <c r="AD1530" t="s">
        <v>46</v>
      </c>
      <c r="AE1530">
        <v>2019</v>
      </c>
      <c r="AF1530" t="s">
        <v>47</v>
      </c>
      <c r="AG1530" t="s">
        <v>48</v>
      </c>
      <c r="AH1530" t="s">
        <v>49</v>
      </c>
      <c r="AI1530">
        <v>404</v>
      </c>
    </row>
    <row r="1531" spans="1:35" hidden="1" x14ac:dyDescent="0.25">
      <c r="A1531" t="s">
        <v>34</v>
      </c>
      <c r="B1531" t="s">
        <v>35</v>
      </c>
      <c r="C1531" t="s">
        <v>59</v>
      </c>
      <c r="D1531">
        <v>18095113</v>
      </c>
      <c r="E1531" t="s">
        <v>60</v>
      </c>
      <c r="F1531">
        <v>13800</v>
      </c>
      <c r="G1531" s="1">
        <v>44125</v>
      </c>
      <c r="H1531" s="1"/>
      <c r="I1531" s="1">
        <v>43721</v>
      </c>
      <c r="J1531" t="s">
        <v>51</v>
      </c>
      <c r="N1531" t="s">
        <v>39</v>
      </c>
      <c r="O1531" t="s">
        <v>53</v>
      </c>
      <c r="P1531" t="s">
        <v>41</v>
      </c>
      <c r="Q1531" t="s">
        <v>1437</v>
      </c>
      <c r="R1531" t="s">
        <v>63</v>
      </c>
      <c r="S1531" t="s">
        <v>604</v>
      </c>
      <c r="T1531" t="s">
        <v>151</v>
      </c>
      <c r="U1531">
        <v>1</v>
      </c>
      <c r="V1531" t="s">
        <v>42</v>
      </c>
      <c r="W1531" t="s">
        <v>42</v>
      </c>
      <c r="X1531" t="s">
        <v>42</v>
      </c>
      <c r="Y1531" t="s">
        <v>42</v>
      </c>
      <c r="AB1531" t="s">
        <v>48</v>
      </c>
      <c r="AC1531" t="s">
        <v>58</v>
      </c>
      <c r="AD1531" t="s">
        <v>46</v>
      </c>
      <c r="AE1531">
        <v>2019</v>
      </c>
      <c r="AF1531" t="s">
        <v>47</v>
      </c>
      <c r="AG1531" t="s">
        <v>48</v>
      </c>
      <c r="AH1531" t="s">
        <v>49</v>
      </c>
      <c r="AI1531">
        <v>404</v>
      </c>
    </row>
    <row r="1532" spans="1:35" hidden="1" x14ac:dyDescent="0.25">
      <c r="A1532" t="s">
        <v>34</v>
      </c>
      <c r="B1532" t="s">
        <v>35</v>
      </c>
      <c r="C1532" t="s">
        <v>59</v>
      </c>
      <c r="D1532">
        <v>18095113</v>
      </c>
      <c r="E1532" t="s">
        <v>60</v>
      </c>
      <c r="F1532">
        <v>13800</v>
      </c>
      <c r="G1532" s="1">
        <v>44125</v>
      </c>
      <c r="H1532" s="1"/>
      <c r="I1532" s="1">
        <v>43721</v>
      </c>
      <c r="J1532" t="s">
        <v>51</v>
      </c>
      <c r="N1532" t="s">
        <v>39</v>
      </c>
      <c r="O1532" t="s">
        <v>53</v>
      </c>
      <c r="P1532" t="s">
        <v>41</v>
      </c>
      <c r="Q1532" t="s">
        <v>1437</v>
      </c>
      <c r="R1532" t="s">
        <v>63</v>
      </c>
      <c r="S1532" t="s">
        <v>733</v>
      </c>
      <c r="T1532" t="s">
        <v>64</v>
      </c>
      <c r="U1532">
        <v>1</v>
      </c>
      <c r="V1532" t="s">
        <v>49</v>
      </c>
      <c r="W1532" t="s">
        <v>49</v>
      </c>
      <c r="X1532" t="s">
        <v>42</v>
      </c>
      <c r="Y1532" t="s">
        <v>42</v>
      </c>
      <c r="Z1532" t="s">
        <v>65</v>
      </c>
      <c r="AB1532" t="s">
        <v>48</v>
      </c>
      <c r="AC1532" t="s">
        <v>58</v>
      </c>
      <c r="AD1532" t="s">
        <v>46</v>
      </c>
      <c r="AE1532">
        <v>2019</v>
      </c>
      <c r="AF1532" t="s">
        <v>47</v>
      </c>
      <c r="AG1532" t="s">
        <v>48</v>
      </c>
      <c r="AH1532" t="s">
        <v>49</v>
      </c>
      <c r="AI1532">
        <v>404</v>
      </c>
    </row>
    <row r="1533" spans="1:35" hidden="1" x14ac:dyDescent="0.25">
      <c r="A1533" t="s">
        <v>34</v>
      </c>
      <c r="B1533" t="s">
        <v>35</v>
      </c>
      <c r="C1533" t="s">
        <v>647</v>
      </c>
      <c r="D1533">
        <v>19075048</v>
      </c>
      <c r="E1533" t="s">
        <v>648</v>
      </c>
      <c r="F1533">
        <v>15773</v>
      </c>
      <c r="G1533" s="1">
        <v>44509</v>
      </c>
      <c r="H1533" s="1"/>
      <c r="I1533" s="1">
        <v>44089</v>
      </c>
      <c r="J1533" t="s">
        <v>69</v>
      </c>
      <c r="N1533" t="s">
        <v>52</v>
      </c>
      <c r="O1533" t="s">
        <v>53</v>
      </c>
      <c r="P1533" t="s">
        <v>54</v>
      </c>
      <c r="Q1533" t="s">
        <v>1437</v>
      </c>
      <c r="R1533" t="s">
        <v>63</v>
      </c>
      <c r="S1533" t="s">
        <v>744</v>
      </c>
      <c r="T1533" t="s">
        <v>64</v>
      </c>
      <c r="U1533">
        <v>1</v>
      </c>
      <c r="V1533" t="s">
        <v>49</v>
      </c>
      <c r="W1533" t="s">
        <v>49</v>
      </c>
      <c r="X1533" t="s">
        <v>42</v>
      </c>
      <c r="Y1533" t="s">
        <v>42</v>
      </c>
      <c r="Z1533" t="s">
        <v>65</v>
      </c>
      <c r="AB1533" t="s">
        <v>73</v>
      </c>
      <c r="AC1533" t="s">
        <v>74</v>
      </c>
      <c r="AD1533" t="s">
        <v>46</v>
      </c>
      <c r="AE1533">
        <v>2019</v>
      </c>
      <c r="AF1533" t="s">
        <v>47</v>
      </c>
      <c r="AG1533" t="s">
        <v>48</v>
      </c>
      <c r="AH1533" t="s">
        <v>49</v>
      </c>
      <c r="AI1533">
        <v>420</v>
      </c>
    </row>
    <row r="1534" spans="1:35" hidden="1" x14ac:dyDescent="0.25">
      <c r="A1534" t="s">
        <v>34</v>
      </c>
      <c r="B1534" t="s">
        <v>35</v>
      </c>
      <c r="C1534" t="s">
        <v>647</v>
      </c>
      <c r="D1534">
        <v>19075048</v>
      </c>
      <c r="E1534" t="s">
        <v>648</v>
      </c>
      <c r="F1534">
        <v>14903</v>
      </c>
      <c r="G1534" s="1">
        <v>44485</v>
      </c>
      <c r="H1534" s="1"/>
      <c r="I1534" s="1">
        <v>44089</v>
      </c>
      <c r="J1534" t="s">
        <v>93</v>
      </c>
      <c r="N1534" t="s">
        <v>52</v>
      </c>
      <c r="O1534" t="s">
        <v>40</v>
      </c>
      <c r="P1534" t="s">
        <v>54</v>
      </c>
      <c r="Q1534" t="s">
        <v>1437</v>
      </c>
      <c r="R1534" t="s">
        <v>105</v>
      </c>
      <c r="S1534" t="s">
        <v>105</v>
      </c>
      <c r="T1534" t="s">
        <v>44</v>
      </c>
      <c r="U1534">
        <v>1</v>
      </c>
      <c r="V1534" t="s">
        <v>42</v>
      </c>
      <c r="W1534" t="s">
        <v>42</v>
      </c>
      <c r="X1534" t="s">
        <v>42</v>
      </c>
      <c r="Y1534" t="s">
        <v>42</v>
      </c>
      <c r="AB1534" t="s">
        <v>73</v>
      </c>
      <c r="AC1534" t="s">
        <v>74</v>
      </c>
      <c r="AD1534" t="s">
        <v>46</v>
      </c>
      <c r="AE1534">
        <v>2019</v>
      </c>
      <c r="AF1534" t="s">
        <v>47</v>
      </c>
      <c r="AG1534" t="s">
        <v>48</v>
      </c>
      <c r="AH1534" t="s">
        <v>49</v>
      </c>
      <c r="AI1534">
        <v>396</v>
      </c>
    </row>
    <row r="1535" spans="1:35" hidden="1" x14ac:dyDescent="0.25">
      <c r="A1535" t="s">
        <v>34</v>
      </c>
      <c r="B1535" t="s">
        <v>35</v>
      </c>
      <c r="C1535" t="s">
        <v>453</v>
      </c>
      <c r="D1535">
        <v>19075083</v>
      </c>
      <c r="E1535" t="s">
        <v>68</v>
      </c>
      <c r="F1535">
        <v>3517</v>
      </c>
      <c r="G1535" s="1">
        <v>44124</v>
      </c>
      <c r="H1535" s="1">
        <v>43789</v>
      </c>
      <c r="I1535" s="1">
        <v>43899</v>
      </c>
      <c r="J1535" t="s">
        <v>217</v>
      </c>
      <c r="K1535" s="2" t="s">
        <v>529</v>
      </c>
      <c r="L1535" t="s">
        <v>530</v>
      </c>
      <c r="M1535">
        <v>1</v>
      </c>
      <c r="N1535" t="s">
        <v>52</v>
      </c>
      <c r="O1535" t="s">
        <v>53</v>
      </c>
      <c r="P1535" t="s">
        <v>70</v>
      </c>
      <c r="Q1535" t="s">
        <v>1436</v>
      </c>
      <c r="R1535" t="s">
        <v>63</v>
      </c>
      <c r="S1535" t="s">
        <v>530</v>
      </c>
      <c r="T1535" t="s">
        <v>64</v>
      </c>
      <c r="U1535">
        <v>1</v>
      </c>
      <c r="V1535" t="s">
        <v>49</v>
      </c>
      <c r="W1535" t="s">
        <v>49</v>
      </c>
      <c r="X1535" t="s">
        <v>42</v>
      </c>
      <c r="Y1535" t="s">
        <v>42</v>
      </c>
      <c r="Z1535" t="s">
        <v>65</v>
      </c>
      <c r="AB1535" t="s">
        <v>73</v>
      </c>
      <c r="AC1535" t="s">
        <v>74</v>
      </c>
      <c r="AD1535" t="s">
        <v>46</v>
      </c>
      <c r="AE1535">
        <v>2019</v>
      </c>
      <c r="AF1535" t="s">
        <v>47</v>
      </c>
      <c r="AG1535" t="s">
        <v>48</v>
      </c>
      <c r="AH1535" t="s">
        <v>49</v>
      </c>
      <c r="AI1535">
        <v>225</v>
      </c>
    </row>
    <row r="1536" spans="1:35" hidden="1" x14ac:dyDescent="0.25">
      <c r="A1536" t="s">
        <v>34</v>
      </c>
      <c r="B1536" t="s">
        <v>35</v>
      </c>
      <c r="C1536" t="s">
        <v>453</v>
      </c>
      <c r="D1536">
        <v>19075083</v>
      </c>
      <c r="E1536" t="s">
        <v>68</v>
      </c>
      <c r="F1536">
        <v>3517</v>
      </c>
      <c r="G1536" s="1">
        <v>44124</v>
      </c>
      <c r="H1536" s="1">
        <v>43789</v>
      </c>
      <c r="I1536" s="1">
        <v>43899</v>
      </c>
      <c r="J1536" t="s">
        <v>217</v>
      </c>
      <c r="K1536" s="2" t="s">
        <v>1023</v>
      </c>
      <c r="L1536" t="s">
        <v>1024</v>
      </c>
      <c r="M1536">
        <v>1</v>
      </c>
      <c r="N1536" t="s">
        <v>52</v>
      </c>
      <c r="O1536" t="s">
        <v>53</v>
      </c>
      <c r="P1536" t="s">
        <v>70</v>
      </c>
      <c r="Q1536" t="s">
        <v>1436</v>
      </c>
      <c r="R1536" t="s">
        <v>63</v>
      </c>
      <c r="S1536" t="s">
        <v>1024</v>
      </c>
      <c r="T1536" t="s">
        <v>64</v>
      </c>
      <c r="U1536">
        <v>1</v>
      </c>
      <c r="V1536" t="s">
        <v>49</v>
      </c>
      <c r="W1536" t="s">
        <v>49</v>
      </c>
      <c r="X1536" t="s">
        <v>42</v>
      </c>
      <c r="Y1536" t="s">
        <v>42</v>
      </c>
      <c r="Z1536" t="s">
        <v>65</v>
      </c>
      <c r="AB1536" t="s">
        <v>73</v>
      </c>
      <c r="AC1536" t="s">
        <v>74</v>
      </c>
      <c r="AD1536" t="s">
        <v>46</v>
      </c>
      <c r="AE1536">
        <v>2019</v>
      </c>
      <c r="AF1536" t="s">
        <v>47</v>
      </c>
      <c r="AG1536" t="s">
        <v>48</v>
      </c>
      <c r="AH1536" t="s">
        <v>49</v>
      </c>
      <c r="AI1536">
        <v>225</v>
      </c>
    </row>
    <row r="1537" spans="1:35" s="18" customFormat="1" hidden="1" x14ac:dyDescent="0.25">
      <c r="A1537" s="18" t="s">
        <v>34</v>
      </c>
      <c r="B1537" s="18" t="s">
        <v>35</v>
      </c>
      <c r="C1537" s="18" t="s">
        <v>502</v>
      </c>
      <c r="D1537" s="18">
        <v>18095126</v>
      </c>
      <c r="E1537" s="18" t="s">
        <v>503</v>
      </c>
      <c r="F1537" s="18">
        <f>35580-30968</f>
        <v>4612</v>
      </c>
      <c r="G1537" s="19">
        <v>44503</v>
      </c>
      <c r="H1537" s="19"/>
      <c r="I1537" s="19">
        <v>43721</v>
      </c>
      <c r="J1537" s="18" t="s">
        <v>51</v>
      </c>
      <c r="K1537" s="20" t="s">
        <v>402</v>
      </c>
      <c r="L1537" s="18" t="s">
        <v>128</v>
      </c>
      <c r="N1537" s="18" t="s">
        <v>39</v>
      </c>
      <c r="O1537" s="18" t="s">
        <v>40</v>
      </c>
      <c r="P1537" s="18" t="s">
        <v>41</v>
      </c>
      <c r="Q1537" t="s">
        <v>1437</v>
      </c>
      <c r="R1537" s="18" t="s">
        <v>63</v>
      </c>
      <c r="S1537" s="18" t="s">
        <v>128</v>
      </c>
      <c r="T1537" s="18" t="s">
        <v>64</v>
      </c>
      <c r="U1537" s="18">
        <v>1</v>
      </c>
      <c r="V1537" s="18" t="s">
        <v>49</v>
      </c>
      <c r="W1537" s="18" t="s">
        <v>49</v>
      </c>
      <c r="X1537" s="18" t="s">
        <v>42</v>
      </c>
      <c r="Y1537" s="18" t="s">
        <v>42</v>
      </c>
      <c r="Z1537" s="18" t="s">
        <v>65</v>
      </c>
      <c r="AA1537" s="18" t="s">
        <v>832</v>
      </c>
      <c r="AB1537" s="18" t="s">
        <v>48</v>
      </c>
      <c r="AC1537" s="18" t="s">
        <v>58</v>
      </c>
      <c r="AD1537" s="18" t="s">
        <v>46</v>
      </c>
      <c r="AE1537" s="18">
        <v>2019</v>
      </c>
      <c r="AF1537" s="18" t="s">
        <v>47</v>
      </c>
      <c r="AG1537" s="18" t="s">
        <v>48</v>
      </c>
      <c r="AH1537" s="18" t="s">
        <v>49</v>
      </c>
      <c r="AI1537" s="18">
        <v>782</v>
      </c>
    </row>
    <row r="1538" spans="1:35" hidden="1" x14ac:dyDescent="0.25">
      <c r="A1538" t="s">
        <v>34</v>
      </c>
      <c r="B1538" t="s">
        <v>35</v>
      </c>
      <c r="C1538" t="s">
        <v>453</v>
      </c>
      <c r="D1538">
        <v>19075083</v>
      </c>
      <c r="E1538" t="s">
        <v>68</v>
      </c>
      <c r="F1538">
        <v>14226</v>
      </c>
      <c r="G1538" s="1">
        <v>44455</v>
      </c>
      <c r="H1538" s="1"/>
      <c r="I1538" s="1">
        <v>43899</v>
      </c>
      <c r="J1538" t="s">
        <v>93</v>
      </c>
      <c r="N1538" t="s">
        <v>52</v>
      </c>
      <c r="O1538" t="s">
        <v>40</v>
      </c>
      <c r="P1538" t="s">
        <v>70</v>
      </c>
      <c r="Q1538" t="s">
        <v>1437</v>
      </c>
      <c r="R1538" t="s">
        <v>105</v>
      </c>
      <c r="S1538" t="s">
        <v>105</v>
      </c>
      <c r="T1538" t="s">
        <v>44</v>
      </c>
      <c r="U1538">
        <v>1</v>
      </c>
      <c r="V1538" t="s">
        <v>42</v>
      </c>
      <c r="W1538" t="s">
        <v>42</v>
      </c>
      <c r="X1538" t="s">
        <v>42</v>
      </c>
      <c r="Y1538" t="s">
        <v>42</v>
      </c>
      <c r="AB1538" t="s">
        <v>73</v>
      </c>
      <c r="AC1538" t="s">
        <v>74</v>
      </c>
      <c r="AD1538" t="s">
        <v>46</v>
      </c>
      <c r="AE1538">
        <v>2019</v>
      </c>
      <c r="AF1538" t="s">
        <v>47</v>
      </c>
      <c r="AG1538" t="s">
        <v>48</v>
      </c>
      <c r="AH1538" t="s">
        <v>49</v>
      </c>
      <c r="AI1538">
        <v>556</v>
      </c>
    </row>
    <row r="1539" spans="1:35" hidden="1" x14ac:dyDescent="0.25">
      <c r="A1539" t="s">
        <v>34</v>
      </c>
      <c r="B1539" t="s">
        <v>35</v>
      </c>
      <c r="C1539" t="s">
        <v>228</v>
      </c>
      <c r="D1539">
        <v>19075123</v>
      </c>
      <c r="E1539" t="s">
        <v>229</v>
      </c>
      <c r="F1539">
        <v>30189</v>
      </c>
      <c r="G1539" s="1">
        <v>44396</v>
      </c>
      <c r="H1539" s="1"/>
      <c r="I1539" s="1">
        <v>43818</v>
      </c>
      <c r="J1539" t="s">
        <v>51</v>
      </c>
      <c r="N1539" t="s">
        <v>52</v>
      </c>
      <c r="O1539" t="s">
        <v>40</v>
      </c>
      <c r="P1539" t="s">
        <v>236</v>
      </c>
      <c r="Q1539" t="s">
        <v>1437</v>
      </c>
      <c r="R1539" t="s">
        <v>233</v>
      </c>
      <c r="S1539" t="s">
        <v>233</v>
      </c>
      <c r="T1539" t="s">
        <v>44</v>
      </c>
      <c r="U1539">
        <v>1</v>
      </c>
      <c r="V1539" t="s">
        <v>42</v>
      </c>
      <c r="W1539" t="s">
        <v>42</v>
      </c>
      <c r="X1539" t="s">
        <v>42</v>
      </c>
      <c r="Y1539" t="s">
        <v>42</v>
      </c>
      <c r="AB1539" t="s">
        <v>48</v>
      </c>
      <c r="AC1539" t="s">
        <v>58</v>
      </c>
      <c r="AD1539" t="s">
        <v>46</v>
      </c>
      <c r="AE1539">
        <v>2019</v>
      </c>
      <c r="AF1539" t="s">
        <v>47</v>
      </c>
      <c r="AG1539" t="s">
        <v>48</v>
      </c>
      <c r="AH1539" t="s">
        <v>49</v>
      </c>
      <c r="AI1539">
        <v>578</v>
      </c>
    </row>
    <row r="1540" spans="1:35" hidden="1" x14ac:dyDescent="0.25">
      <c r="A1540" t="s">
        <v>34</v>
      </c>
      <c r="B1540" t="s">
        <v>35</v>
      </c>
      <c r="C1540" t="s">
        <v>228</v>
      </c>
      <c r="D1540">
        <v>19075123</v>
      </c>
      <c r="E1540" t="s">
        <v>229</v>
      </c>
      <c r="F1540">
        <v>33475</v>
      </c>
      <c r="G1540" s="1">
        <v>44460</v>
      </c>
      <c r="H1540" s="1"/>
      <c r="I1540" s="1">
        <v>43818</v>
      </c>
      <c r="J1540" t="s">
        <v>51</v>
      </c>
      <c r="N1540" t="s">
        <v>52</v>
      </c>
      <c r="O1540" t="s">
        <v>40</v>
      </c>
      <c r="Q1540" t="s">
        <v>1437</v>
      </c>
      <c r="R1540" t="s">
        <v>545</v>
      </c>
      <c r="S1540" t="s">
        <v>545</v>
      </c>
      <c r="T1540" t="s">
        <v>545</v>
      </c>
      <c r="U1540">
        <v>1</v>
      </c>
      <c r="V1540" t="s">
        <v>42</v>
      </c>
      <c r="W1540" t="s">
        <v>42</v>
      </c>
      <c r="X1540" t="s">
        <v>42</v>
      </c>
      <c r="Y1540" t="s">
        <v>42</v>
      </c>
      <c r="AB1540" t="s">
        <v>48</v>
      </c>
      <c r="AC1540" t="s">
        <v>58</v>
      </c>
      <c r="AD1540" t="s">
        <v>46</v>
      </c>
      <c r="AE1540">
        <v>2019</v>
      </c>
      <c r="AF1540" t="s">
        <v>47</v>
      </c>
      <c r="AG1540" t="s">
        <v>48</v>
      </c>
      <c r="AH1540" t="s">
        <v>49</v>
      </c>
      <c r="AI1540">
        <v>642</v>
      </c>
    </row>
    <row r="1541" spans="1:35" hidden="1" x14ac:dyDescent="0.25">
      <c r="A1541" t="s">
        <v>34</v>
      </c>
      <c r="B1541" t="s">
        <v>35</v>
      </c>
      <c r="C1541" t="s">
        <v>228</v>
      </c>
      <c r="D1541">
        <v>19075123</v>
      </c>
      <c r="E1541" t="s">
        <v>229</v>
      </c>
      <c r="F1541">
        <v>35393</v>
      </c>
      <c r="G1541" s="1">
        <v>44494</v>
      </c>
      <c r="H1541" s="1"/>
      <c r="I1541" s="1">
        <v>43818</v>
      </c>
      <c r="J1541" t="s">
        <v>51</v>
      </c>
      <c r="N1541" t="s">
        <v>52</v>
      </c>
      <c r="O1541" t="s">
        <v>40</v>
      </c>
      <c r="P1541" t="s">
        <v>236</v>
      </c>
      <c r="Q1541" t="s">
        <v>1437</v>
      </c>
      <c r="R1541" t="s">
        <v>77</v>
      </c>
      <c r="S1541" t="s">
        <v>77</v>
      </c>
      <c r="T1541" t="s">
        <v>44</v>
      </c>
      <c r="U1541">
        <v>1</v>
      </c>
      <c r="V1541" t="s">
        <v>42</v>
      </c>
      <c r="W1541" t="s">
        <v>42</v>
      </c>
      <c r="X1541" t="s">
        <v>42</v>
      </c>
      <c r="Y1541" t="s">
        <v>42</v>
      </c>
      <c r="AB1541" t="s">
        <v>48</v>
      </c>
      <c r="AC1541" t="s">
        <v>58</v>
      </c>
      <c r="AD1541" t="s">
        <v>46</v>
      </c>
      <c r="AE1541">
        <v>2019</v>
      </c>
      <c r="AF1541" t="s">
        <v>47</v>
      </c>
      <c r="AG1541" t="s">
        <v>48</v>
      </c>
      <c r="AH1541" t="s">
        <v>49</v>
      </c>
      <c r="AI1541">
        <v>676</v>
      </c>
    </row>
    <row r="1542" spans="1:35" hidden="1" x14ac:dyDescent="0.25">
      <c r="A1542" t="s">
        <v>34</v>
      </c>
      <c r="B1542" t="s">
        <v>35</v>
      </c>
      <c r="C1542" t="s">
        <v>228</v>
      </c>
      <c r="D1542">
        <v>19075123</v>
      </c>
      <c r="E1542" t="s">
        <v>229</v>
      </c>
      <c r="F1542">
        <v>35397</v>
      </c>
      <c r="G1542" s="1">
        <v>44502</v>
      </c>
      <c r="H1542" s="1"/>
      <c r="I1542" s="1">
        <v>43818</v>
      </c>
      <c r="J1542" t="s">
        <v>51</v>
      </c>
      <c r="N1542" t="s">
        <v>52</v>
      </c>
      <c r="O1542" t="s">
        <v>40</v>
      </c>
      <c r="Q1542" t="s">
        <v>1437</v>
      </c>
      <c r="R1542" t="s">
        <v>81</v>
      </c>
      <c r="S1542" t="s">
        <v>81</v>
      </c>
      <c r="T1542" t="s">
        <v>81</v>
      </c>
      <c r="U1542">
        <v>1</v>
      </c>
      <c r="V1542" t="s">
        <v>42</v>
      </c>
      <c r="W1542" t="s">
        <v>42</v>
      </c>
      <c r="X1542" t="s">
        <v>42</v>
      </c>
      <c r="Y1542" t="s">
        <v>42</v>
      </c>
      <c r="AB1542" t="s">
        <v>48</v>
      </c>
      <c r="AC1542" t="s">
        <v>58</v>
      </c>
      <c r="AD1542" t="s">
        <v>46</v>
      </c>
      <c r="AE1542">
        <v>2019</v>
      </c>
      <c r="AF1542" t="s">
        <v>47</v>
      </c>
      <c r="AG1542" t="s">
        <v>48</v>
      </c>
      <c r="AH1542" t="s">
        <v>49</v>
      </c>
      <c r="AI1542">
        <v>684</v>
      </c>
    </row>
    <row r="1543" spans="1:35" hidden="1" x14ac:dyDescent="0.25">
      <c r="A1543" t="s">
        <v>34</v>
      </c>
      <c r="B1543" t="s">
        <v>35</v>
      </c>
      <c r="C1543" t="s">
        <v>620</v>
      </c>
      <c r="D1543">
        <v>19075037</v>
      </c>
      <c r="E1543" t="s">
        <v>621</v>
      </c>
      <c r="F1543">
        <v>6562</v>
      </c>
      <c r="G1543" s="1">
        <v>44122</v>
      </c>
      <c r="H1543" s="1">
        <v>43789</v>
      </c>
      <c r="I1543" s="1">
        <v>43808</v>
      </c>
      <c r="J1543" t="s">
        <v>217</v>
      </c>
      <c r="K1543" s="2" t="s">
        <v>1023</v>
      </c>
      <c r="L1543" t="s">
        <v>1024</v>
      </c>
      <c r="M1543">
        <v>1</v>
      </c>
      <c r="N1543" t="s">
        <v>52</v>
      </c>
      <c r="O1543" t="s">
        <v>53</v>
      </c>
      <c r="P1543" t="s">
        <v>70</v>
      </c>
      <c r="Q1543" t="s">
        <v>1436</v>
      </c>
      <c r="R1543" t="s">
        <v>63</v>
      </c>
      <c r="S1543" t="s">
        <v>1024</v>
      </c>
      <c r="T1543" t="s">
        <v>64</v>
      </c>
      <c r="U1543">
        <v>1</v>
      </c>
      <c r="V1543" t="s">
        <v>49</v>
      </c>
      <c r="W1543" t="s">
        <v>49</v>
      </c>
      <c r="X1543" t="s">
        <v>42</v>
      </c>
      <c r="Y1543" t="s">
        <v>42</v>
      </c>
      <c r="Z1543" t="s">
        <v>65</v>
      </c>
      <c r="AB1543" t="s">
        <v>73</v>
      </c>
      <c r="AC1543" t="s">
        <v>74</v>
      </c>
      <c r="AD1543" t="s">
        <v>46</v>
      </c>
      <c r="AE1543">
        <v>2019</v>
      </c>
      <c r="AF1543" t="s">
        <v>47</v>
      </c>
      <c r="AG1543" t="s">
        <v>48</v>
      </c>
      <c r="AH1543" t="s">
        <v>49</v>
      </c>
      <c r="AI1543">
        <v>314</v>
      </c>
    </row>
    <row r="1544" spans="1:35" hidden="1" x14ac:dyDescent="0.25">
      <c r="A1544" t="s">
        <v>34</v>
      </c>
      <c r="B1544" t="s">
        <v>35</v>
      </c>
      <c r="C1544" t="s">
        <v>618</v>
      </c>
      <c r="D1544">
        <v>19075217</v>
      </c>
      <c r="E1544" t="s">
        <v>619</v>
      </c>
      <c r="F1544">
        <v>239</v>
      </c>
      <c r="G1544" s="1">
        <v>44183</v>
      </c>
      <c r="H1544" s="1">
        <v>43815</v>
      </c>
      <c r="I1544" s="1">
        <v>44182</v>
      </c>
      <c r="J1544" t="s">
        <v>51</v>
      </c>
      <c r="K1544" s="2" t="s">
        <v>710</v>
      </c>
      <c r="L1544" t="s">
        <v>711</v>
      </c>
      <c r="M1544">
        <v>1</v>
      </c>
      <c r="N1544" t="s">
        <v>52</v>
      </c>
      <c r="O1544" t="s">
        <v>53</v>
      </c>
      <c r="P1544" t="s">
        <v>32</v>
      </c>
      <c r="Q1544" t="s">
        <v>1436</v>
      </c>
      <c r="R1544" t="s">
        <v>63</v>
      </c>
      <c r="S1544" t="s">
        <v>711</v>
      </c>
      <c r="T1544" t="s">
        <v>64</v>
      </c>
      <c r="U1544">
        <v>1</v>
      </c>
      <c r="V1544" t="s">
        <v>49</v>
      </c>
      <c r="W1544" t="s">
        <v>49</v>
      </c>
      <c r="X1544" t="s">
        <v>42</v>
      </c>
      <c r="Y1544" t="s">
        <v>42</v>
      </c>
      <c r="Z1544" t="s">
        <v>65</v>
      </c>
      <c r="AB1544" t="s">
        <v>48</v>
      </c>
      <c r="AC1544" t="s">
        <v>58</v>
      </c>
      <c r="AD1544" t="s">
        <v>46</v>
      </c>
      <c r="AE1544">
        <v>2019</v>
      </c>
      <c r="AF1544" t="s">
        <v>47</v>
      </c>
      <c r="AG1544" t="s">
        <v>48</v>
      </c>
      <c r="AH1544" t="s">
        <v>49</v>
      </c>
      <c r="AI1544">
        <v>1</v>
      </c>
    </row>
    <row r="1545" spans="1:35" hidden="1" x14ac:dyDescent="0.25">
      <c r="A1545" t="s">
        <v>34</v>
      </c>
      <c r="B1545" t="s">
        <v>35</v>
      </c>
      <c r="C1545" t="s">
        <v>345</v>
      </c>
      <c r="D1545">
        <v>18095085</v>
      </c>
      <c r="E1545" t="s">
        <v>346</v>
      </c>
      <c r="F1545">
        <v>15274</v>
      </c>
      <c r="G1545" s="1">
        <v>44121</v>
      </c>
      <c r="H1545" s="1"/>
      <c r="I1545" s="1">
        <v>43818</v>
      </c>
      <c r="J1545" t="s">
        <v>93</v>
      </c>
      <c r="N1545" t="s">
        <v>52</v>
      </c>
      <c r="O1545" t="s">
        <v>53</v>
      </c>
      <c r="P1545" t="s">
        <v>236</v>
      </c>
      <c r="Q1545" t="s">
        <v>1436</v>
      </c>
      <c r="R1545" t="s">
        <v>63</v>
      </c>
      <c r="S1545" t="s">
        <v>946</v>
      </c>
      <c r="T1545" t="s">
        <v>64</v>
      </c>
      <c r="U1545">
        <v>1</v>
      </c>
      <c r="V1545" t="s">
        <v>49</v>
      </c>
      <c r="W1545" t="s">
        <v>42</v>
      </c>
      <c r="X1545" t="s">
        <v>49</v>
      </c>
      <c r="Y1545" t="s">
        <v>42</v>
      </c>
      <c r="Z1545" t="s">
        <v>83</v>
      </c>
      <c r="AB1545" t="s">
        <v>73</v>
      </c>
      <c r="AC1545" t="s">
        <v>74</v>
      </c>
      <c r="AD1545" t="s">
        <v>46</v>
      </c>
      <c r="AE1545">
        <v>2019</v>
      </c>
      <c r="AF1545" t="s">
        <v>47</v>
      </c>
      <c r="AG1545" t="s">
        <v>48</v>
      </c>
      <c r="AH1545" t="s">
        <v>49</v>
      </c>
      <c r="AI1545">
        <v>303</v>
      </c>
    </row>
    <row r="1546" spans="1:35" hidden="1" x14ac:dyDescent="0.25">
      <c r="A1546" t="s">
        <v>34</v>
      </c>
      <c r="B1546" t="s">
        <v>35</v>
      </c>
      <c r="C1546" t="s">
        <v>114</v>
      </c>
      <c r="D1546">
        <v>19075124</v>
      </c>
      <c r="E1546" t="s">
        <v>115</v>
      </c>
      <c r="F1546">
        <v>6523</v>
      </c>
      <c r="G1546" s="1">
        <v>44119</v>
      </c>
      <c r="H1546" s="1"/>
      <c r="I1546" s="1">
        <v>43851</v>
      </c>
      <c r="J1546" t="s">
        <v>51</v>
      </c>
      <c r="N1546" t="s">
        <v>52</v>
      </c>
      <c r="O1546" t="s">
        <v>170</v>
      </c>
      <c r="P1546" t="s">
        <v>70</v>
      </c>
      <c r="Q1546" t="s">
        <v>1437</v>
      </c>
      <c r="R1546" t="s">
        <v>63</v>
      </c>
      <c r="S1546" t="s">
        <v>1249</v>
      </c>
      <c r="T1546" t="s">
        <v>64</v>
      </c>
      <c r="U1546">
        <v>1</v>
      </c>
      <c r="V1546" t="s">
        <v>42</v>
      </c>
      <c r="W1546" t="s">
        <v>42</v>
      </c>
      <c r="X1546" t="s">
        <v>42</v>
      </c>
      <c r="Y1546" t="s">
        <v>42</v>
      </c>
      <c r="AA1546" t="s">
        <v>1250</v>
      </c>
      <c r="AB1546" t="s">
        <v>48</v>
      </c>
      <c r="AC1546" t="s">
        <v>58</v>
      </c>
      <c r="AD1546" t="s">
        <v>46</v>
      </c>
      <c r="AE1546">
        <v>2019</v>
      </c>
      <c r="AF1546" t="s">
        <v>47</v>
      </c>
      <c r="AG1546" t="s">
        <v>48</v>
      </c>
      <c r="AH1546" t="s">
        <v>49</v>
      </c>
      <c r="AI1546">
        <v>268</v>
      </c>
    </row>
    <row r="1547" spans="1:35" hidden="1" x14ac:dyDescent="0.25">
      <c r="A1547" t="s">
        <v>34</v>
      </c>
      <c r="B1547" t="s">
        <v>35</v>
      </c>
      <c r="C1547" t="s">
        <v>118</v>
      </c>
      <c r="D1547">
        <v>18095066</v>
      </c>
      <c r="E1547" t="s">
        <v>119</v>
      </c>
      <c r="F1547">
        <v>12637</v>
      </c>
      <c r="G1547" s="1">
        <v>44370</v>
      </c>
      <c r="H1547" s="1"/>
      <c r="I1547" s="1">
        <v>43992</v>
      </c>
      <c r="J1547" t="s">
        <v>51</v>
      </c>
      <c r="K1547" s="2" t="s">
        <v>244</v>
      </c>
      <c r="L1547" t="s">
        <v>245</v>
      </c>
      <c r="M1547">
        <v>1</v>
      </c>
      <c r="N1547" t="s">
        <v>52</v>
      </c>
      <c r="O1547" t="s">
        <v>53</v>
      </c>
      <c r="P1547" t="s">
        <v>133</v>
      </c>
      <c r="Q1547" t="s">
        <v>1437</v>
      </c>
      <c r="R1547" t="s">
        <v>63</v>
      </c>
      <c r="S1547" t="s">
        <v>245</v>
      </c>
      <c r="T1547" t="s">
        <v>64</v>
      </c>
      <c r="U1547">
        <v>1</v>
      </c>
      <c r="V1547" t="s">
        <v>42</v>
      </c>
      <c r="W1547" t="s">
        <v>42</v>
      </c>
      <c r="X1547" t="s">
        <v>42</v>
      </c>
      <c r="Y1547" t="s">
        <v>42</v>
      </c>
      <c r="AB1547" t="s">
        <v>48</v>
      </c>
      <c r="AC1547" t="s">
        <v>58</v>
      </c>
      <c r="AD1547" t="s">
        <v>46</v>
      </c>
      <c r="AE1547">
        <v>2019</v>
      </c>
      <c r="AF1547" t="s">
        <v>47</v>
      </c>
      <c r="AG1547" t="s">
        <v>48</v>
      </c>
      <c r="AH1547" t="s">
        <v>49</v>
      </c>
      <c r="AI1547">
        <v>378</v>
      </c>
    </row>
    <row r="1548" spans="1:35" hidden="1" x14ac:dyDescent="0.25">
      <c r="A1548" t="s">
        <v>34</v>
      </c>
      <c r="B1548" t="s">
        <v>35</v>
      </c>
      <c r="C1548" t="s">
        <v>239</v>
      </c>
      <c r="D1548">
        <v>19075216</v>
      </c>
      <c r="E1548" t="s">
        <v>240</v>
      </c>
      <c r="F1548">
        <v>3712</v>
      </c>
      <c r="G1548" s="1">
        <v>44118</v>
      </c>
      <c r="H1548" s="1">
        <v>43789</v>
      </c>
      <c r="I1548" s="1">
        <v>43899</v>
      </c>
      <c r="J1548" t="s">
        <v>93</v>
      </c>
      <c r="N1548" t="s">
        <v>52</v>
      </c>
      <c r="O1548" t="s">
        <v>40</v>
      </c>
      <c r="P1548" t="s">
        <v>70</v>
      </c>
      <c r="Q1548" t="s">
        <v>1437</v>
      </c>
      <c r="R1548" t="s">
        <v>94</v>
      </c>
      <c r="S1548" t="s">
        <v>94</v>
      </c>
      <c r="T1548" t="s">
        <v>44</v>
      </c>
      <c r="U1548">
        <v>1</v>
      </c>
      <c r="V1548" t="s">
        <v>42</v>
      </c>
      <c r="W1548" t="s">
        <v>42</v>
      </c>
      <c r="X1548" t="s">
        <v>42</v>
      </c>
      <c r="Y1548" t="s">
        <v>42</v>
      </c>
      <c r="AB1548" t="s">
        <v>73</v>
      </c>
      <c r="AC1548" t="s">
        <v>74</v>
      </c>
      <c r="AD1548" t="s">
        <v>46</v>
      </c>
      <c r="AE1548">
        <v>2019</v>
      </c>
      <c r="AF1548" t="s">
        <v>47</v>
      </c>
      <c r="AG1548" t="s">
        <v>48</v>
      </c>
      <c r="AH1548" t="s">
        <v>49</v>
      </c>
      <c r="AI1548">
        <v>219</v>
      </c>
    </row>
    <row r="1549" spans="1:35" hidden="1" x14ac:dyDescent="0.25">
      <c r="A1549" t="s">
        <v>34</v>
      </c>
      <c r="B1549" t="s">
        <v>35</v>
      </c>
      <c r="C1549" t="s">
        <v>155</v>
      </c>
      <c r="D1549">
        <v>18095117</v>
      </c>
      <c r="E1549" t="s">
        <v>156</v>
      </c>
      <c r="F1549">
        <v>10344</v>
      </c>
      <c r="G1549" s="1">
        <v>44118</v>
      </c>
      <c r="H1549" s="1"/>
      <c r="I1549" s="1">
        <v>43808</v>
      </c>
      <c r="J1549" t="s">
        <v>516</v>
      </c>
      <c r="N1549" t="s">
        <v>52</v>
      </c>
      <c r="O1549" t="s">
        <v>40</v>
      </c>
      <c r="P1549" t="s">
        <v>157</v>
      </c>
      <c r="Q1549" t="s">
        <v>1437</v>
      </c>
      <c r="R1549" t="s">
        <v>172</v>
      </c>
      <c r="S1549" t="s">
        <v>172</v>
      </c>
      <c r="T1549" t="s">
        <v>44</v>
      </c>
      <c r="U1549">
        <v>1</v>
      </c>
      <c r="V1549" t="s">
        <v>42</v>
      </c>
      <c r="W1549" t="s">
        <v>42</v>
      </c>
      <c r="X1549" t="s">
        <v>42</v>
      </c>
      <c r="Y1549" t="s">
        <v>42</v>
      </c>
      <c r="AB1549" t="s">
        <v>48</v>
      </c>
      <c r="AC1549" t="s">
        <v>58</v>
      </c>
      <c r="AD1549" t="s">
        <v>46</v>
      </c>
      <c r="AE1549">
        <v>2019</v>
      </c>
      <c r="AF1549" t="s">
        <v>47</v>
      </c>
      <c r="AG1549" t="s">
        <v>48</v>
      </c>
      <c r="AH1549" t="s">
        <v>49</v>
      </c>
      <c r="AI1549">
        <v>310</v>
      </c>
    </row>
    <row r="1550" spans="1:35" hidden="1" x14ac:dyDescent="0.25">
      <c r="A1550" t="s">
        <v>34</v>
      </c>
      <c r="B1550" t="s">
        <v>35</v>
      </c>
      <c r="C1550" t="s">
        <v>533</v>
      </c>
      <c r="D1550">
        <v>19075190</v>
      </c>
      <c r="E1550" t="s">
        <v>534</v>
      </c>
      <c r="F1550">
        <v>4125</v>
      </c>
      <c r="G1550" s="1">
        <v>44118</v>
      </c>
      <c r="H1550" s="1"/>
      <c r="I1550" s="1">
        <v>43851</v>
      </c>
      <c r="J1550" t="s">
        <v>93</v>
      </c>
      <c r="N1550" t="s">
        <v>52</v>
      </c>
      <c r="O1550" t="s">
        <v>40</v>
      </c>
      <c r="P1550" t="s">
        <v>70</v>
      </c>
      <c r="Q1550" t="s">
        <v>1437</v>
      </c>
      <c r="R1550" t="s">
        <v>94</v>
      </c>
      <c r="S1550" t="s">
        <v>94</v>
      </c>
      <c r="T1550" t="s">
        <v>44</v>
      </c>
      <c r="U1550">
        <v>1</v>
      </c>
      <c r="V1550" t="s">
        <v>42</v>
      </c>
      <c r="W1550" t="s">
        <v>42</v>
      </c>
      <c r="X1550" t="s">
        <v>42</v>
      </c>
      <c r="Y1550" t="s">
        <v>42</v>
      </c>
      <c r="AB1550" t="s">
        <v>73</v>
      </c>
      <c r="AC1550" t="s">
        <v>74</v>
      </c>
      <c r="AD1550" t="s">
        <v>46</v>
      </c>
      <c r="AE1550">
        <v>2019</v>
      </c>
      <c r="AF1550" t="s">
        <v>47</v>
      </c>
      <c r="AG1550" t="s">
        <v>48</v>
      </c>
      <c r="AH1550" t="s">
        <v>49</v>
      </c>
      <c r="AI1550">
        <v>267</v>
      </c>
    </row>
    <row r="1551" spans="1:35" hidden="1" x14ac:dyDescent="0.25">
      <c r="A1551" t="s">
        <v>34</v>
      </c>
      <c r="B1551" t="s">
        <v>35</v>
      </c>
      <c r="C1551" t="s">
        <v>59</v>
      </c>
      <c r="D1551">
        <v>18095113</v>
      </c>
      <c r="E1551" t="s">
        <v>60</v>
      </c>
      <c r="F1551">
        <v>30562</v>
      </c>
      <c r="G1551" s="1">
        <v>44448</v>
      </c>
      <c r="H1551" s="1"/>
      <c r="I1551" s="1">
        <v>43721</v>
      </c>
      <c r="J1551" t="s">
        <v>51</v>
      </c>
      <c r="K1551" s="2" t="s">
        <v>679</v>
      </c>
      <c r="L1551" t="s">
        <v>680</v>
      </c>
      <c r="N1551" t="s">
        <v>39</v>
      </c>
      <c r="O1551" t="s">
        <v>40</v>
      </c>
      <c r="P1551" t="s">
        <v>41</v>
      </c>
      <c r="Q1551" t="s">
        <v>1437</v>
      </c>
      <c r="R1551" t="s">
        <v>63</v>
      </c>
      <c r="S1551" t="s">
        <v>680</v>
      </c>
      <c r="T1551" t="s">
        <v>64</v>
      </c>
      <c r="U1551">
        <v>1</v>
      </c>
      <c r="V1551" t="s">
        <v>49</v>
      </c>
      <c r="W1551" t="s">
        <v>49</v>
      </c>
      <c r="X1551" t="s">
        <v>42</v>
      </c>
      <c r="Y1551" t="s">
        <v>42</v>
      </c>
      <c r="Z1551" t="s">
        <v>65</v>
      </c>
      <c r="AB1551" t="s">
        <v>48</v>
      </c>
      <c r="AC1551" t="s">
        <v>58</v>
      </c>
      <c r="AD1551" t="s">
        <v>46</v>
      </c>
      <c r="AE1551">
        <v>2019</v>
      </c>
      <c r="AF1551" t="s">
        <v>47</v>
      </c>
      <c r="AG1551" t="s">
        <v>48</v>
      </c>
      <c r="AH1551" t="s">
        <v>49</v>
      </c>
      <c r="AI1551">
        <v>727</v>
      </c>
    </row>
    <row r="1552" spans="1:35" s="27" customFormat="1" hidden="1" x14ac:dyDescent="0.25">
      <c r="A1552" s="27" t="s">
        <v>34</v>
      </c>
      <c r="B1552" s="27" t="s">
        <v>35</v>
      </c>
      <c r="C1552" s="27" t="s">
        <v>699</v>
      </c>
      <c r="D1552" s="27">
        <v>18095053</v>
      </c>
      <c r="E1552" s="27" t="s">
        <v>700</v>
      </c>
      <c r="F1552" s="27">
        <f>12140-5425</f>
        <v>6715</v>
      </c>
      <c r="G1552" s="28">
        <v>44127</v>
      </c>
      <c r="H1552" s="28"/>
      <c r="I1552" s="28">
        <v>43731</v>
      </c>
      <c r="J1552" s="27" t="s">
        <v>217</v>
      </c>
      <c r="K1552" s="29" t="s">
        <v>244</v>
      </c>
      <c r="L1552" s="27" t="s">
        <v>245</v>
      </c>
      <c r="M1552" s="27">
        <v>1</v>
      </c>
      <c r="N1552" s="27" t="s">
        <v>39</v>
      </c>
      <c r="O1552" s="27" t="s">
        <v>53</v>
      </c>
      <c r="P1552" s="27" t="s">
        <v>701</v>
      </c>
      <c r="Q1552" t="s">
        <v>1437</v>
      </c>
      <c r="R1552" s="27" t="s">
        <v>63</v>
      </c>
      <c r="S1552" s="27" t="s">
        <v>245</v>
      </c>
      <c r="T1552" s="27" t="s">
        <v>64</v>
      </c>
      <c r="U1552" s="27">
        <v>1</v>
      </c>
      <c r="V1552" s="27" t="s">
        <v>49</v>
      </c>
      <c r="W1552" s="27" t="s">
        <v>49</v>
      </c>
      <c r="X1552" s="27" t="s">
        <v>42</v>
      </c>
      <c r="Y1552" s="27" t="s">
        <v>42</v>
      </c>
      <c r="Z1552" s="27" t="s">
        <v>65</v>
      </c>
      <c r="AB1552" s="27" t="s">
        <v>73</v>
      </c>
      <c r="AC1552" s="27" t="s">
        <v>74</v>
      </c>
      <c r="AD1552" s="27" t="s">
        <v>46</v>
      </c>
      <c r="AE1552" s="27">
        <v>2019</v>
      </c>
      <c r="AF1552" s="27" t="s">
        <v>47</v>
      </c>
      <c r="AG1552" s="27" t="s">
        <v>48</v>
      </c>
      <c r="AH1552" s="27" t="s">
        <v>49</v>
      </c>
      <c r="AI1552" s="27">
        <v>396</v>
      </c>
    </row>
    <row r="1553" spans="1:35" hidden="1" x14ac:dyDescent="0.25">
      <c r="A1553" t="s">
        <v>34</v>
      </c>
      <c r="B1553" t="s">
        <v>35</v>
      </c>
      <c r="C1553" t="s">
        <v>502</v>
      </c>
      <c r="D1553">
        <v>18095126</v>
      </c>
      <c r="E1553" t="s">
        <v>503</v>
      </c>
      <c r="F1553">
        <v>15414</v>
      </c>
      <c r="G1553" s="1">
        <v>44117</v>
      </c>
      <c r="H1553" s="1"/>
      <c r="I1553" s="1">
        <v>43721</v>
      </c>
      <c r="J1553" t="s">
        <v>51</v>
      </c>
      <c r="N1553" t="s">
        <v>39</v>
      </c>
      <c r="O1553" t="s">
        <v>40</v>
      </c>
      <c r="P1553" t="s">
        <v>41</v>
      </c>
      <c r="Q1553" t="s">
        <v>1437</v>
      </c>
      <c r="R1553" t="s">
        <v>105</v>
      </c>
      <c r="S1553" t="s">
        <v>105</v>
      </c>
      <c r="T1553" t="s">
        <v>44</v>
      </c>
      <c r="U1553">
        <v>1</v>
      </c>
      <c r="V1553" t="s">
        <v>42</v>
      </c>
      <c r="W1553" t="s">
        <v>42</v>
      </c>
      <c r="X1553" t="s">
        <v>42</v>
      </c>
      <c r="Y1553" t="s">
        <v>42</v>
      </c>
      <c r="AB1553" t="s">
        <v>48</v>
      </c>
      <c r="AC1553" t="s">
        <v>58</v>
      </c>
      <c r="AD1553" t="s">
        <v>46</v>
      </c>
      <c r="AE1553">
        <v>2019</v>
      </c>
      <c r="AF1553" t="s">
        <v>47</v>
      </c>
      <c r="AG1553" t="s">
        <v>48</v>
      </c>
      <c r="AH1553" t="s">
        <v>49</v>
      </c>
      <c r="AI1553">
        <v>396</v>
      </c>
    </row>
    <row r="1554" spans="1:35" hidden="1" x14ac:dyDescent="0.25">
      <c r="A1554" t="s">
        <v>34</v>
      </c>
      <c r="B1554" t="s">
        <v>35</v>
      </c>
      <c r="C1554" t="s">
        <v>456</v>
      </c>
      <c r="D1554">
        <v>18095048</v>
      </c>
      <c r="E1554" t="s">
        <v>457</v>
      </c>
      <c r="F1554">
        <v>43617</v>
      </c>
      <c r="G1554" s="1">
        <v>44610</v>
      </c>
      <c r="H1554" s="1"/>
      <c r="I1554" s="1">
        <v>43721</v>
      </c>
      <c r="J1554" t="s">
        <v>51</v>
      </c>
      <c r="N1554" t="s">
        <v>39</v>
      </c>
      <c r="O1554" t="s">
        <v>53</v>
      </c>
      <c r="P1554" t="s">
        <v>41</v>
      </c>
      <c r="Q1554" t="s">
        <v>1437</v>
      </c>
      <c r="R1554" t="s">
        <v>63</v>
      </c>
      <c r="S1554" t="s">
        <v>253</v>
      </c>
      <c r="T1554" t="s">
        <v>64</v>
      </c>
      <c r="U1554">
        <v>1</v>
      </c>
      <c r="V1554" t="s">
        <v>49</v>
      </c>
      <c r="W1554" t="s">
        <v>49</v>
      </c>
      <c r="X1554" t="s">
        <v>42</v>
      </c>
      <c r="Y1554" t="s">
        <v>42</v>
      </c>
      <c r="Z1554" t="s">
        <v>65</v>
      </c>
      <c r="AA1554" t="s">
        <v>582</v>
      </c>
      <c r="AB1554" t="s">
        <v>48</v>
      </c>
      <c r="AC1554" t="s">
        <v>58</v>
      </c>
      <c r="AD1554" t="s">
        <v>46</v>
      </c>
      <c r="AE1554">
        <v>2019</v>
      </c>
      <c r="AF1554" t="s">
        <v>47</v>
      </c>
      <c r="AG1554" t="s">
        <v>48</v>
      </c>
      <c r="AH1554" t="s">
        <v>49</v>
      </c>
      <c r="AI1554">
        <v>889</v>
      </c>
    </row>
    <row r="1555" spans="1:35" hidden="1" x14ac:dyDescent="0.25">
      <c r="A1555" t="s">
        <v>34</v>
      </c>
      <c r="B1555" t="s">
        <v>35</v>
      </c>
      <c r="C1555" t="s">
        <v>249</v>
      </c>
      <c r="D1555">
        <v>18095128</v>
      </c>
      <c r="E1555" t="s">
        <v>250</v>
      </c>
      <c r="F1555">
        <v>18365</v>
      </c>
      <c r="G1555" s="1">
        <v>44113</v>
      </c>
      <c r="H1555" s="1">
        <v>43721</v>
      </c>
      <c r="I1555" s="1">
        <v>43721</v>
      </c>
      <c r="J1555" t="s">
        <v>51</v>
      </c>
      <c r="K1555" s="2" t="s">
        <v>1252</v>
      </c>
      <c r="L1555" t="s">
        <v>205</v>
      </c>
      <c r="M1555">
        <v>1</v>
      </c>
      <c r="N1555" t="s">
        <v>39</v>
      </c>
      <c r="O1555" t="s">
        <v>53</v>
      </c>
      <c r="P1555" t="s">
        <v>41</v>
      </c>
      <c r="Q1555" t="s">
        <v>1436</v>
      </c>
      <c r="R1555" t="s">
        <v>63</v>
      </c>
      <c r="S1555" t="s">
        <v>205</v>
      </c>
      <c r="T1555" t="s">
        <v>64</v>
      </c>
      <c r="U1555">
        <v>1</v>
      </c>
      <c r="V1555" t="s">
        <v>49</v>
      </c>
      <c r="W1555" t="s">
        <v>49</v>
      </c>
      <c r="X1555" t="s">
        <v>42</v>
      </c>
      <c r="Y1555" t="s">
        <v>42</v>
      </c>
      <c r="Z1555" t="s">
        <v>65</v>
      </c>
      <c r="AB1555" t="s">
        <v>48</v>
      </c>
      <c r="AC1555" t="s">
        <v>58</v>
      </c>
      <c r="AD1555" t="s">
        <v>46</v>
      </c>
      <c r="AE1555">
        <v>2019</v>
      </c>
      <c r="AF1555" t="s">
        <v>47</v>
      </c>
      <c r="AG1555" t="s">
        <v>48</v>
      </c>
      <c r="AH1555" t="s">
        <v>49</v>
      </c>
      <c r="AI1555">
        <v>392</v>
      </c>
    </row>
    <row r="1556" spans="1:35" hidden="1" x14ac:dyDescent="0.25">
      <c r="A1556" t="s">
        <v>34</v>
      </c>
      <c r="B1556" t="s">
        <v>35</v>
      </c>
      <c r="C1556" t="s">
        <v>249</v>
      </c>
      <c r="D1556">
        <v>18095128</v>
      </c>
      <c r="E1556" t="s">
        <v>250</v>
      </c>
      <c r="F1556">
        <v>18365</v>
      </c>
      <c r="G1556" s="1">
        <v>44112</v>
      </c>
      <c r="H1556" s="1"/>
      <c r="I1556" s="1">
        <v>43721</v>
      </c>
      <c r="J1556" t="s">
        <v>51</v>
      </c>
      <c r="N1556" t="s">
        <v>39</v>
      </c>
      <c r="O1556" t="s">
        <v>53</v>
      </c>
      <c r="P1556" t="s">
        <v>41</v>
      </c>
      <c r="Q1556" t="s">
        <v>1436</v>
      </c>
      <c r="R1556" t="s">
        <v>63</v>
      </c>
      <c r="S1556" t="s">
        <v>733</v>
      </c>
      <c r="T1556" t="s">
        <v>64</v>
      </c>
      <c r="U1556">
        <v>1</v>
      </c>
      <c r="V1556" t="s">
        <v>49</v>
      </c>
      <c r="W1556" t="s">
        <v>49</v>
      </c>
      <c r="X1556" t="s">
        <v>42</v>
      </c>
      <c r="Y1556" t="s">
        <v>42</v>
      </c>
      <c r="Z1556" t="s">
        <v>65</v>
      </c>
      <c r="AA1556" t="s">
        <v>1253</v>
      </c>
      <c r="AB1556" t="s">
        <v>48</v>
      </c>
      <c r="AC1556" t="s">
        <v>58</v>
      </c>
      <c r="AD1556" t="s">
        <v>46</v>
      </c>
      <c r="AE1556">
        <v>2019</v>
      </c>
      <c r="AF1556" t="s">
        <v>47</v>
      </c>
      <c r="AG1556" t="s">
        <v>48</v>
      </c>
      <c r="AH1556" t="s">
        <v>49</v>
      </c>
      <c r="AI1556">
        <v>391</v>
      </c>
    </row>
    <row r="1557" spans="1:35" hidden="1" x14ac:dyDescent="0.25">
      <c r="A1557" t="s">
        <v>34</v>
      </c>
      <c r="B1557" t="s">
        <v>35</v>
      </c>
      <c r="C1557" t="s">
        <v>345</v>
      </c>
      <c r="D1557">
        <v>18095085</v>
      </c>
      <c r="E1557" t="s">
        <v>346</v>
      </c>
      <c r="F1557">
        <v>15142</v>
      </c>
      <c r="G1557" s="1">
        <v>44112</v>
      </c>
      <c r="H1557" s="1"/>
      <c r="I1557" s="1">
        <v>43818</v>
      </c>
      <c r="J1557" t="s">
        <v>93</v>
      </c>
      <c r="N1557" t="s">
        <v>52</v>
      </c>
      <c r="O1557" t="s">
        <v>170</v>
      </c>
      <c r="P1557" t="s">
        <v>236</v>
      </c>
      <c r="Q1557" t="s">
        <v>1436</v>
      </c>
      <c r="R1557" t="s">
        <v>63</v>
      </c>
      <c r="S1557" t="s">
        <v>504</v>
      </c>
      <c r="T1557" t="s">
        <v>151</v>
      </c>
      <c r="U1557">
        <v>1</v>
      </c>
      <c r="V1557" t="s">
        <v>42</v>
      </c>
      <c r="W1557" t="s">
        <v>42</v>
      </c>
      <c r="X1557" t="s">
        <v>42</v>
      </c>
      <c r="Y1557" t="s">
        <v>42</v>
      </c>
      <c r="AA1557" t="s">
        <v>1254</v>
      </c>
      <c r="AB1557" t="s">
        <v>73</v>
      </c>
      <c r="AC1557" t="s">
        <v>74</v>
      </c>
      <c r="AD1557" t="s">
        <v>46</v>
      </c>
      <c r="AE1557">
        <v>2019</v>
      </c>
      <c r="AF1557" t="s">
        <v>47</v>
      </c>
      <c r="AG1557" t="s">
        <v>48</v>
      </c>
      <c r="AH1557" t="s">
        <v>49</v>
      </c>
      <c r="AI1557">
        <v>294</v>
      </c>
    </row>
    <row r="1558" spans="1:35" hidden="1" x14ac:dyDescent="0.25">
      <c r="A1558" t="s">
        <v>34</v>
      </c>
      <c r="B1558" t="s">
        <v>35</v>
      </c>
      <c r="C1558" t="s">
        <v>345</v>
      </c>
      <c r="D1558">
        <v>18095085</v>
      </c>
      <c r="E1558" t="s">
        <v>346</v>
      </c>
      <c r="F1558">
        <v>15142</v>
      </c>
      <c r="G1558" s="1">
        <v>44112</v>
      </c>
      <c r="H1558" s="1"/>
      <c r="I1558" s="1">
        <v>43818</v>
      </c>
      <c r="J1558" t="s">
        <v>93</v>
      </c>
      <c r="N1558" t="s">
        <v>52</v>
      </c>
      <c r="O1558" t="s">
        <v>170</v>
      </c>
      <c r="P1558" t="s">
        <v>236</v>
      </c>
      <c r="Q1558" t="s">
        <v>1436</v>
      </c>
      <c r="R1558" t="s">
        <v>63</v>
      </c>
      <c r="S1558" t="s">
        <v>210</v>
      </c>
      <c r="T1558" t="s">
        <v>216</v>
      </c>
      <c r="U1558">
        <v>1</v>
      </c>
      <c r="V1558" t="s">
        <v>42</v>
      </c>
      <c r="W1558" t="s">
        <v>42</v>
      </c>
      <c r="X1558" t="s">
        <v>42</v>
      </c>
      <c r="Y1558" t="s">
        <v>42</v>
      </c>
      <c r="AB1558" t="s">
        <v>73</v>
      </c>
      <c r="AC1558" t="s">
        <v>74</v>
      </c>
      <c r="AD1558" t="s">
        <v>46</v>
      </c>
      <c r="AE1558">
        <v>2019</v>
      </c>
      <c r="AF1558" t="s">
        <v>47</v>
      </c>
      <c r="AG1558" t="s">
        <v>48</v>
      </c>
      <c r="AH1558" t="s">
        <v>49</v>
      </c>
      <c r="AI1558">
        <v>294</v>
      </c>
    </row>
    <row r="1559" spans="1:35" hidden="1" x14ac:dyDescent="0.25">
      <c r="A1559" t="s">
        <v>34</v>
      </c>
      <c r="B1559" t="s">
        <v>35</v>
      </c>
      <c r="C1559" t="s">
        <v>345</v>
      </c>
      <c r="D1559">
        <v>18095085</v>
      </c>
      <c r="E1559" t="s">
        <v>346</v>
      </c>
      <c r="F1559">
        <v>15142</v>
      </c>
      <c r="G1559" s="1">
        <v>44112</v>
      </c>
      <c r="H1559" s="1"/>
      <c r="I1559" s="1">
        <v>43818</v>
      </c>
      <c r="J1559" t="s">
        <v>93</v>
      </c>
      <c r="N1559" t="s">
        <v>52</v>
      </c>
      <c r="O1559" t="s">
        <v>170</v>
      </c>
      <c r="P1559" t="s">
        <v>236</v>
      </c>
      <c r="Q1559" t="s">
        <v>1436</v>
      </c>
      <c r="R1559" t="s">
        <v>63</v>
      </c>
      <c r="S1559" t="s">
        <v>1221</v>
      </c>
      <c r="T1559" t="s">
        <v>151</v>
      </c>
      <c r="U1559">
        <v>1</v>
      </c>
      <c r="V1559" t="s">
        <v>42</v>
      </c>
      <c r="W1559" t="s">
        <v>42</v>
      </c>
      <c r="X1559" t="s">
        <v>42</v>
      </c>
      <c r="Y1559" t="s">
        <v>42</v>
      </c>
      <c r="AB1559" t="s">
        <v>73</v>
      </c>
      <c r="AC1559" t="s">
        <v>74</v>
      </c>
      <c r="AD1559" t="s">
        <v>46</v>
      </c>
      <c r="AE1559">
        <v>2019</v>
      </c>
      <c r="AF1559" t="s">
        <v>47</v>
      </c>
      <c r="AG1559" t="s">
        <v>48</v>
      </c>
      <c r="AH1559" t="s">
        <v>49</v>
      </c>
      <c r="AI1559">
        <v>294</v>
      </c>
    </row>
    <row r="1560" spans="1:35" hidden="1" x14ac:dyDescent="0.25">
      <c r="A1560" t="s">
        <v>34</v>
      </c>
      <c r="B1560" t="s">
        <v>35</v>
      </c>
      <c r="C1560" t="s">
        <v>345</v>
      </c>
      <c r="D1560">
        <v>18095085</v>
      </c>
      <c r="E1560" t="s">
        <v>346</v>
      </c>
      <c r="F1560">
        <v>15142</v>
      </c>
      <c r="G1560" s="1">
        <v>44112</v>
      </c>
      <c r="H1560" s="1"/>
      <c r="I1560" s="1">
        <v>43818</v>
      </c>
      <c r="J1560" t="s">
        <v>93</v>
      </c>
      <c r="N1560" t="s">
        <v>52</v>
      </c>
      <c r="O1560" t="s">
        <v>170</v>
      </c>
      <c r="P1560" t="s">
        <v>236</v>
      </c>
      <c r="Q1560" t="s">
        <v>1436</v>
      </c>
      <c r="R1560" t="s">
        <v>105</v>
      </c>
      <c r="S1560" t="s">
        <v>105</v>
      </c>
      <c r="T1560" t="s">
        <v>44</v>
      </c>
      <c r="U1560">
        <v>1</v>
      </c>
      <c r="V1560" t="s">
        <v>42</v>
      </c>
      <c r="W1560" t="s">
        <v>42</v>
      </c>
      <c r="X1560" t="s">
        <v>42</v>
      </c>
      <c r="Y1560" t="s">
        <v>42</v>
      </c>
      <c r="AB1560" t="s">
        <v>73</v>
      </c>
      <c r="AC1560" t="s">
        <v>74</v>
      </c>
      <c r="AD1560" t="s">
        <v>46</v>
      </c>
      <c r="AE1560">
        <v>2019</v>
      </c>
      <c r="AF1560" t="s">
        <v>47</v>
      </c>
      <c r="AG1560" t="s">
        <v>48</v>
      </c>
      <c r="AH1560" t="s">
        <v>49</v>
      </c>
      <c r="AI1560">
        <v>294</v>
      </c>
    </row>
    <row r="1561" spans="1:35" hidden="1" x14ac:dyDescent="0.25">
      <c r="A1561" t="s">
        <v>34</v>
      </c>
      <c r="B1561" t="s">
        <v>35</v>
      </c>
      <c r="C1561" t="s">
        <v>345</v>
      </c>
      <c r="D1561">
        <v>18095085</v>
      </c>
      <c r="E1561" t="s">
        <v>346</v>
      </c>
      <c r="F1561">
        <v>15142</v>
      </c>
      <c r="G1561" s="1">
        <v>44112</v>
      </c>
      <c r="H1561" s="1"/>
      <c r="I1561" s="1">
        <v>43818</v>
      </c>
      <c r="J1561" t="s">
        <v>93</v>
      </c>
      <c r="N1561" t="s">
        <v>52</v>
      </c>
      <c r="O1561" t="s">
        <v>170</v>
      </c>
      <c r="P1561" t="s">
        <v>236</v>
      </c>
      <c r="Q1561" t="s">
        <v>1436</v>
      </c>
      <c r="R1561" t="s">
        <v>63</v>
      </c>
      <c r="S1561" t="s">
        <v>1255</v>
      </c>
      <c r="T1561" t="s">
        <v>256</v>
      </c>
      <c r="U1561">
        <v>1</v>
      </c>
      <c r="V1561" t="s">
        <v>42</v>
      </c>
      <c r="W1561" t="s">
        <v>42</v>
      </c>
      <c r="X1561" t="s">
        <v>42</v>
      </c>
      <c r="Y1561" t="s">
        <v>42</v>
      </c>
      <c r="AA1561" t="s">
        <v>1254</v>
      </c>
      <c r="AB1561" t="s">
        <v>73</v>
      </c>
      <c r="AC1561" t="s">
        <v>74</v>
      </c>
      <c r="AD1561" t="s">
        <v>46</v>
      </c>
      <c r="AE1561">
        <v>2019</v>
      </c>
      <c r="AF1561" t="s">
        <v>47</v>
      </c>
      <c r="AG1561" t="s">
        <v>48</v>
      </c>
      <c r="AH1561" t="s">
        <v>49</v>
      </c>
      <c r="AI1561">
        <v>294</v>
      </c>
    </row>
    <row r="1562" spans="1:35" hidden="1" x14ac:dyDescent="0.25">
      <c r="A1562" t="s">
        <v>34</v>
      </c>
      <c r="B1562" t="s">
        <v>35</v>
      </c>
      <c r="C1562" t="s">
        <v>257</v>
      </c>
      <c r="D1562">
        <v>19075090</v>
      </c>
      <c r="E1562" t="s">
        <v>258</v>
      </c>
      <c r="F1562">
        <v>19871</v>
      </c>
      <c r="G1562" s="1">
        <v>44110</v>
      </c>
      <c r="H1562" s="1"/>
      <c r="I1562" s="1">
        <v>43816</v>
      </c>
      <c r="J1562" t="s">
        <v>516</v>
      </c>
      <c r="N1562" t="s">
        <v>52</v>
      </c>
      <c r="O1562" t="s">
        <v>40</v>
      </c>
      <c r="P1562" t="s">
        <v>259</v>
      </c>
      <c r="Q1562" t="s">
        <v>1437</v>
      </c>
      <c r="R1562" t="s">
        <v>142</v>
      </c>
      <c r="S1562" t="s">
        <v>142</v>
      </c>
      <c r="T1562" t="s">
        <v>44</v>
      </c>
      <c r="U1562">
        <v>1</v>
      </c>
      <c r="V1562" t="s">
        <v>42</v>
      </c>
      <c r="W1562" t="s">
        <v>42</v>
      </c>
      <c r="X1562" t="s">
        <v>42</v>
      </c>
      <c r="Y1562" t="s">
        <v>42</v>
      </c>
      <c r="AB1562" t="s">
        <v>48</v>
      </c>
      <c r="AC1562" t="s">
        <v>58</v>
      </c>
      <c r="AD1562" t="s">
        <v>46</v>
      </c>
      <c r="AE1562">
        <v>2019</v>
      </c>
      <c r="AF1562" t="s">
        <v>47</v>
      </c>
      <c r="AG1562" t="s">
        <v>48</v>
      </c>
      <c r="AH1562" t="s">
        <v>49</v>
      </c>
      <c r="AI1562">
        <v>294</v>
      </c>
    </row>
    <row r="1563" spans="1:35" hidden="1" x14ac:dyDescent="0.25">
      <c r="A1563" t="s">
        <v>34</v>
      </c>
      <c r="B1563" t="s">
        <v>35</v>
      </c>
      <c r="C1563" t="s">
        <v>241</v>
      </c>
      <c r="D1563">
        <v>18095136</v>
      </c>
      <c r="E1563" t="s">
        <v>242</v>
      </c>
      <c r="F1563">
        <v>10468</v>
      </c>
      <c r="G1563" s="1">
        <v>44107</v>
      </c>
      <c r="H1563" s="1"/>
      <c r="I1563" s="1">
        <v>43721</v>
      </c>
      <c r="J1563" t="s">
        <v>93</v>
      </c>
      <c r="N1563" t="s">
        <v>39</v>
      </c>
      <c r="O1563" t="s">
        <v>40</v>
      </c>
      <c r="P1563" t="s">
        <v>41</v>
      </c>
      <c r="Q1563" t="s">
        <v>1437</v>
      </c>
      <c r="R1563" t="s">
        <v>172</v>
      </c>
      <c r="S1563" t="s">
        <v>172</v>
      </c>
      <c r="T1563" t="s">
        <v>44</v>
      </c>
      <c r="U1563">
        <v>1</v>
      </c>
      <c r="V1563" t="s">
        <v>42</v>
      </c>
      <c r="W1563" t="s">
        <v>42</v>
      </c>
      <c r="X1563" t="s">
        <v>42</v>
      </c>
      <c r="Y1563" t="s">
        <v>42</v>
      </c>
      <c r="AB1563" t="s">
        <v>73</v>
      </c>
      <c r="AC1563" t="s">
        <v>74</v>
      </c>
      <c r="AD1563" t="s">
        <v>46</v>
      </c>
      <c r="AE1563">
        <v>2019</v>
      </c>
      <c r="AF1563" t="s">
        <v>47</v>
      </c>
      <c r="AG1563" t="s">
        <v>48</v>
      </c>
      <c r="AH1563" t="s">
        <v>49</v>
      </c>
      <c r="AI1563">
        <v>386</v>
      </c>
    </row>
    <row r="1564" spans="1:35" hidden="1" x14ac:dyDescent="0.25">
      <c r="A1564" t="s">
        <v>34</v>
      </c>
      <c r="B1564" t="s">
        <v>35</v>
      </c>
      <c r="C1564" t="s">
        <v>736</v>
      </c>
      <c r="D1564">
        <v>18095079</v>
      </c>
      <c r="E1564" t="s">
        <v>737</v>
      </c>
      <c r="F1564">
        <v>327</v>
      </c>
      <c r="G1564" s="1">
        <v>44107</v>
      </c>
      <c r="H1564" s="1"/>
      <c r="I1564" s="1">
        <v>44090</v>
      </c>
      <c r="J1564" t="s">
        <v>93</v>
      </c>
      <c r="N1564" t="s">
        <v>52</v>
      </c>
      <c r="O1564" t="s">
        <v>170</v>
      </c>
      <c r="P1564" t="s">
        <v>70</v>
      </c>
      <c r="Q1564" t="s">
        <v>1436</v>
      </c>
      <c r="R1564" t="s">
        <v>63</v>
      </c>
      <c r="S1564" t="s">
        <v>1256</v>
      </c>
      <c r="T1564" t="s">
        <v>67</v>
      </c>
      <c r="U1564">
        <v>1</v>
      </c>
      <c r="V1564" t="s">
        <v>42</v>
      </c>
      <c r="W1564" t="s">
        <v>42</v>
      </c>
      <c r="X1564" t="s">
        <v>42</v>
      </c>
      <c r="Y1564" t="s">
        <v>42</v>
      </c>
      <c r="AA1564" t="s">
        <v>1228</v>
      </c>
      <c r="AB1564" t="s">
        <v>73</v>
      </c>
      <c r="AC1564" t="s">
        <v>74</v>
      </c>
      <c r="AD1564" t="s">
        <v>46</v>
      </c>
      <c r="AE1564">
        <v>2019</v>
      </c>
      <c r="AF1564" t="s">
        <v>47</v>
      </c>
      <c r="AG1564" t="s">
        <v>48</v>
      </c>
      <c r="AH1564" t="s">
        <v>49</v>
      </c>
      <c r="AI1564">
        <v>17</v>
      </c>
    </row>
    <row r="1565" spans="1:35" hidden="1" x14ac:dyDescent="0.25">
      <c r="A1565" t="s">
        <v>34</v>
      </c>
      <c r="B1565" t="s">
        <v>35</v>
      </c>
      <c r="C1565" t="s">
        <v>637</v>
      </c>
      <c r="D1565">
        <v>18095103</v>
      </c>
      <c r="E1565" t="s">
        <v>638</v>
      </c>
      <c r="F1565">
        <v>3997</v>
      </c>
      <c r="G1565" s="1">
        <v>44106</v>
      </c>
      <c r="H1565" s="1"/>
      <c r="I1565" s="1">
        <v>43808</v>
      </c>
      <c r="J1565" t="s">
        <v>93</v>
      </c>
      <c r="N1565" t="s">
        <v>52</v>
      </c>
      <c r="O1565" t="s">
        <v>53</v>
      </c>
      <c r="P1565" t="s">
        <v>70</v>
      </c>
      <c r="Q1565" t="s">
        <v>1437</v>
      </c>
      <c r="R1565" t="s">
        <v>63</v>
      </c>
      <c r="S1565" t="s">
        <v>1257</v>
      </c>
      <c r="T1565" t="s">
        <v>90</v>
      </c>
      <c r="U1565">
        <v>1</v>
      </c>
      <c r="V1565" t="s">
        <v>42</v>
      </c>
      <c r="W1565" t="s">
        <v>42</v>
      </c>
      <c r="X1565" t="s">
        <v>42</v>
      </c>
      <c r="Y1565" t="s">
        <v>42</v>
      </c>
      <c r="AB1565" t="s">
        <v>73</v>
      </c>
      <c r="AC1565" t="s">
        <v>74</v>
      </c>
      <c r="AD1565" t="s">
        <v>46</v>
      </c>
      <c r="AE1565">
        <v>2019</v>
      </c>
      <c r="AF1565" t="s">
        <v>47</v>
      </c>
      <c r="AG1565" t="s">
        <v>48</v>
      </c>
      <c r="AH1565" t="s">
        <v>49</v>
      </c>
      <c r="AI1565">
        <v>298</v>
      </c>
    </row>
    <row r="1566" spans="1:35" hidden="1" x14ac:dyDescent="0.25">
      <c r="A1566" t="s">
        <v>34</v>
      </c>
      <c r="B1566" t="s">
        <v>35</v>
      </c>
      <c r="C1566" t="s">
        <v>363</v>
      </c>
      <c r="D1566">
        <v>19075212</v>
      </c>
      <c r="E1566" t="s">
        <v>364</v>
      </c>
      <c r="F1566">
        <v>1527</v>
      </c>
      <c r="G1566" s="1">
        <v>44105</v>
      </c>
      <c r="H1566" s="1"/>
      <c r="I1566" s="1">
        <v>43899</v>
      </c>
      <c r="J1566" t="s">
        <v>51</v>
      </c>
      <c r="N1566" t="s">
        <v>52</v>
      </c>
      <c r="O1566" t="s">
        <v>53</v>
      </c>
      <c r="P1566" t="s">
        <v>340</v>
      </c>
      <c r="Q1566" t="s">
        <v>1437</v>
      </c>
      <c r="R1566" t="s">
        <v>63</v>
      </c>
      <c r="S1566" t="s">
        <v>1240</v>
      </c>
      <c r="T1566" t="s">
        <v>300</v>
      </c>
      <c r="U1566">
        <v>1</v>
      </c>
      <c r="V1566" t="s">
        <v>42</v>
      </c>
      <c r="W1566" t="s">
        <v>42</v>
      </c>
      <c r="X1566" t="s">
        <v>42</v>
      </c>
      <c r="Y1566" t="s">
        <v>42</v>
      </c>
      <c r="Z1566" t="s">
        <v>452</v>
      </c>
      <c r="AB1566" t="s">
        <v>48</v>
      </c>
      <c r="AC1566" t="s">
        <v>58</v>
      </c>
      <c r="AD1566" t="s">
        <v>46</v>
      </c>
      <c r="AE1566">
        <v>2019</v>
      </c>
      <c r="AF1566" t="s">
        <v>47</v>
      </c>
      <c r="AG1566" t="s">
        <v>48</v>
      </c>
      <c r="AH1566" t="s">
        <v>49</v>
      </c>
      <c r="AI1566">
        <v>206</v>
      </c>
    </row>
    <row r="1567" spans="1:35" hidden="1" x14ac:dyDescent="0.25">
      <c r="A1567" t="s">
        <v>34</v>
      </c>
      <c r="B1567" t="s">
        <v>35</v>
      </c>
      <c r="C1567" t="s">
        <v>1258</v>
      </c>
      <c r="D1567">
        <v>18095076</v>
      </c>
      <c r="E1567" t="s">
        <v>1259</v>
      </c>
      <c r="F1567">
        <v>4035</v>
      </c>
      <c r="G1567" s="1">
        <v>44104</v>
      </c>
      <c r="H1567" s="1"/>
      <c r="I1567" s="1">
        <v>43852</v>
      </c>
      <c r="J1567" t="s">
        <v>51</v>
      </c>
      <c r="N1567" t="s">
        <v>52</v>
      </c>
      <c r="O1567" t="s">
        <v>40</v>
      </c>
      <c r="P1567" t="s">
        <v>1260</v>
      </c>
      <c r="Q1567" t="s">
        <v>1437</v>
      </c>
      <c r="R1567" t="s">
        <v>1073</v>
      </c>
      <c r="S1567" t="s">
        <v>1073</v>
      </c>
      <c r="T1567" t="s">
        <v>44</v>
      </c>
      <c r="U1567">
        <v>1</v>
      </c>
      <c r="V1567" t="s">
        <v>42</v>
      </c>
      <c r="W1567" t="s">
        <v>42</v>
      </c>
      <c r="X1567" t="s">
        <v>42</v>
      </c>
      <c r="Y1567" t="s">
        <v>42</v>
      </c>
      <c r="AB1567" t="s">
        <v>48</v>
      </c>
      <c r="AC1567" t="s">
        <v>58</v>
      </c>
      <c r="AD1567" t="s">
        <v>46</v>
      </c>
      <c r="AE1567">
        <v>2019</v>
      </c>
      <c r="AF1567" t="s">
        <v>47</v>
      </c>
      <c r="AG1567" t="s">
        <v>48</v>
      </c>
      <c r="AH1567" t="s">
        <v>49</v>
      </c>
      <c r="AI1567">
        <v>252</v>
      </c>
    </row>
    <row r="1568" spans="1:35" hidden="1" x14ac:dyDescent="0.25">
      <c r="A1568" t="s">
        <v>34</v>
      </c>
      <c r="B1568" t="s">
        <v>35</v>
      </c>
      <c r="C1568" t="s">
        <v>269</v>
      </c>
      <c r="D1568">
        <v>19075305</v>
      </c>
      <c r="E1568" t="s">
        <v>270</v>
      </c>
      <c r="F1568">
        <v>9992</v>
      </c>
      <c r="G1568" s="1">
        <v>44104</v>
      </c>
      <c r="H1568" s="1">
        <v>44127</v>
      </c>
      <c r="I1568" s="1">
        <v>43857</v>
      </c>
      <c r="J1568" t="s">
        <v>217</v>
      </c>
      <c r="K1568" s="2" t="s">
        <v>1261</v>
      </c>
      <c r="L1568" t="s">
        <v>1262</v>
      </c>
      <c r="M1568">
        <v>1</v>
      </c>
      <c r="N1568" t="s">
        <v>52</v>
      </c>
      <c r="O1568" t="s">
        <v>40</v>
      </c>
      <c r="P1568" t="s">
        <v>112</v>
      </c>
      <c r="Q1568" t="s">
        <v>1436</v>
      </c>
      <c r="R1568" t="s">
        <v>63</v>
      </c>
      <c r="S1568" t="s">
        <v>1262</v>
      </c>
      <c r="T1568" t="s">
        <v>64</v>
      </c>
      <c r="U1568">
        <v>1</v>
      </c>
      <c r="V1568" t="s">
        <v>49</v>
      </c>
      <c r="W1568" t="s">
        <v>49</v>
      </c>
      <c r="X1568" t="s">
        <v>42</v>
      </c>
      <c r="Y1568" t="s">
        <v>42</v>
      </c>
      <c r="Z1568" t="s">
        <v>65</v>
      </c>
      <c r="AB1568" t="s">
        <v>73</v>
      </c>
      <c r="AC1568" t="s">
        <v>74</v>
      </c>
      <c r="AD1568" t="s">
        <v>46</v>
      </c>
      <c r="AE1568">
        <v>2019</v>
      </c>
      <c r="AF1568" t="s">
        <v>47</v>
      </c>
      <c r="AG1568" t="s">
        <v>48</v>
      </c>
      <c r="AH1568" t="s">
        <v>49</v>
      </c>
      <c r="AI1568">
        <v>247</v>
      </c>
    </row>
    <row r="1569" spans="1:35" hidden="1" x14ac:dyDescent="0.25">
      <c r="A1569" t="s">
        <v>34</v>
      </c>
      <c r="B1569" t="s">
        <v>35</v>
      </c>
      <c r="C1569" t="s">
        <v>269</v>
      </c>
      <c r="D1569">
        <v>19075305</v>
      </c>
      <c r="E1569" t="s">
        <v>270</v>
      </c>
      <c r="F1569">
        <v>9992</v>
      </c>
      <c r="G1569" s="1">
        <v>44104</v>
      </c>
      <c r="H1569" s="1">
        <v>44127</v>
      </c>
      <c r="I1569" s="1">
        <v>43857</v>
      </c>
      <c r="J1569" t="s">
        <v>217</v>
      </c>
      <c r="N1569" t="s">
        <v>52</v>
      </c>
      <c r="O1569" t="s">
        <v>40</v>
      </c>
      <c r="P1569" t="s">
        <v>112</v>
      </c>
      <c r="Q1569" t="s">
        <v>1437</v>
      </c>
      <c r="R1569" t="s">
        <v>44</v>
      </c>
      <c r="S1569" t="s">
        <v>172</v>
      </c>
      <c r="T1569" t="s">
        <v>44</v>
      </c>
      <c r="U1569">
        <v>1</v>
      </c>
      <c r="V1569" t="s">
        <v>42</v>
      </c>
      <c r="W1569" t="s">
        <v>42</v>
      </c>
      <c r="X1569" t="s">
        <v>42</v>
      </c>
      <c r="Y1569" t="s">
        <v>42</v>
      </c>
      <c r="AB1569" t="s">
        <v>73</v>
      </c>
      <c r="AC1569" t="s">
        <v>74</v>
      </c>
      <c r="AD1569" t="s">
        <v>46</v>
      </c>
      <c r="AE1569">
        <v>2019</v>
      </c>
      <c r="AF1569" t="s">
        <v>47</v>
      </c>
      <c r="AG1569" t="s">
        <v>48</v>
      </c>
      <c r="AH1569" t="s">
        <v>49</v>
      </c>
      <c r="AI1569">
        <v>247</v>
      </c>
    </row>
    <row r="1570" spans="1:35" hidden="1" x14ac:dyDescent="0.25">
      <c r="A1570" t="s">
        <v>34</v>
      </c>
      <c r="B1570" t="s">
        <v>35</v>
      </c>
      <c r="C1570" t="s">
        <v>719</v>
      </c>
      <c r="D1570">
        <v>18075108</v>
      </c>
      <c r="E1570" t="s">
        <v>720</v>
      </c>
      <c r="F1570">
        <v>438</v>
      </c>
      <c r="G1570" s="1">
        <v>44403</v>
      </c>
      <c r="H1570" s="1">
        <v>43784</v>
      </c>
      <c r="I1570" s="1">
        <v>44226</v>
      </c>
      <c r="J1570" t="s">
        <v>93</v>
      </c>
      <c r="N1570" t="s">
        <v>52</v>
      </c>
      <c r="O1570" t="s">
        <v>53</v>
      </c>
      <c r="P1570" t="s">
        <v>88</v>
      </c>
      <c r="Q1570" t="s">
        <v>1437</v>
      </c>
      <c r="R1570" t="s">
        <v>63</v>
      </c>
      <c r="S1570" t="s">
        <v>1263</v>
      </c>
      <c r="T1570" t="s">
        <v>1264</v>
      </c>
      <c r="U1570">
        <v>1</v>
      </c>
      <c r="V1570" t="s">
        <v>42</v>
      </c>
      <c r="W1570" t="s">
        <v>42</v>
      </c>
      <c r="X1570" t="s">
        <v>42</v>
      </c>
      <c r="Y1570" t="s">
        <v>42</v>
      </c>
      <c r="AB1570" t="s">
        <v>73</v>
      </c>
      <c r="AC1570" t="s">
        <v>74</v>
      </c>
      <c r="AD1570" t="s">
        <v>46</v>
      </c>
      <c r="AE1570">
        <v>2019</v>
      </c>
      <c r="AF1570" t="s">
        <v>47</v>
      </c>
      <c r="AG1570" t="s">
        <v>48</v>
      </c>
      <c r="AH1570" t="s">
        <v>49</v>
      </c>
      <c r="AI1570">
        <v>177</v>
      </c>
    </row>
    <row r="1571" spans="1:35" hidden="1" x14ac:dyDescent="0.25">
      <c r="A1571" t="s">
        <v>34</v>
      </c>
      <c r="B1571" t="s">
        <v>35</v>
      </c>
      <c r="C1571" t="s">
        <v>719</v>
      </c>
      <c r="D1571">
        <v>18075108</v>
      </c>
      <c r="E1571" t="s">
        <v>720</v>
      </c>
      <c r="F1571">
        <v>238</v>
      </c>
      <c r="G1571" s="1">
        <v>44375</v>
      </c>
      <c r="H1571" s="1">
        <v>43784</v>
      </c>
      <c r="I1571" s="1">
        <v>44226</v>
      </c>
      <c r="J1571" t="s">
        <v>93</v>
      </c>
      <c r="N1571" t="s">
        <v>52</v>
      </c>
      <c r="O1571" t="s">
        <v>53</v>
      </c>
      <c r="P1571" t="s">
        <v>88</v>
      </c>
      <c r="Q1571" t="s">
        <v>1436</v>
      </c>
      <c r="R1571" t="s">
        <v>63</v>
      </c>
      <c r="S1571" t="s">
        <v>768</v>
      </c>
      <c r="T1571" t="s">
        <v>90</v>
      </c>
      <c r="U1571">
        <v>1</v>
      </c>
      <c r="V1571" t="s">
        <v>42</v>
      </c>
      <c r="W1571" t="s">
        <v>42</v>
      </c>
      <c r="X1571" t="s">
        <v>42</v>
      </c>
      <c r="Y1571" t="s">
        <v>42</v>
      </c>
      <c r="AB1571" t="s">
        <v>73</v>
      </c>
      <c r="AC1571" t="s">
        <v>74</v>
      </c>
      <c r="AD1571" t="s">
        <v>46</v>
      </c>
      <c r="AE1571">
        <v>2019</v>
      </c>
      <c r="AF1571" t="s">
        <v>47</v>
      </c>
      <c r="AG1571" t="s">
        <v>48</v>
      </c>
      <c r="AH1571" t="s">
        <v>49</v>
      </c>
      <c r="AI1571">
        <v>149</v>
      </c>
    </row>
    <row r="1572" spans="1:35" hidden="1" x14ac:dyDescent="0.25">
      <c r="A1572" t="s">
        <v>34</v>
      </c>
      <c r="B1572" t="s">
        <v>35</v>
      </c>
      <c r="C1572" t="s">
        <v>647</v>
      </c>
      <c r="D1572">
        <v>19075048</v>
      </c>
      <c r="E1572" t="s">
        <v>648</v>
      </c>
      <c r="F1572">
        <v>12457</v>
      </c>
      <c r="G1572" s="1">
        <v>44429</v>
      </c>
      <c r="H1572" s="1"/>
      <c r="I1572" s="1">
        <v>44089</v>
      </c>
      <c r="J1572" t="s">
        <v>93</v>
      </c>
      <c r="N1572" t="s">
        <v>52</v>
      </c>
      <c r="O1572" t="s">
        <v>40</v>
      </c>
      <c r="P1572" t="s">
        <v>54</v>
      </c>
      <c r="Q1572" t="s">
        <v>1437</v>
      </c>
      <c r="R1572" t="s">
        <v>63</v>
      </c>
      <c r="S1572" t="s">
        <v>966</v>
      </c>
      <c r="T1572" t="s">
        <v>256</v>
      </c>
      <c r="U1572">
        <v>1</v>
      </c>
      <c r="V1572" t="s">
        <v>42</v>
      </c>
      <c r="W1572" t="s">
        <v>42</v>
      </c>
      <c r="X1572" t="s">
        <v>42</v>
      </c>
      <c r="Y1572" t="s">
        <v>42</v>
      </c>
      <c r="AB1572" t="s">
        <v>73</v>
      </c>
      <c r="AC1572" t="s">
        <v>74</v>
      </c>
      <c r="AD1572" t="s">
        <v>46</v>
      </c>
      <c r="AE1572">
        <v>2019</v>
      </c>
      <c r="AF1572" t="s">
        <v>47</v>
      </c>
      <c r="AG1572" t="s">
        <v>48</v>
      </c>
      <c r="AH1572" t="s">
        <v>49</v>
      </c>
      <c r="AI1572">
        <v>340</v>
      </c>
    </row>
    <row r="1573" spans="1:35" hidden="1" x14ac:dyDescent="0.25">
      <c r="A1573" t="s">
        <v>34</v>
      </c>
      <c r="B1573" t="s">
        <v>35</v>
      </c>
      <c r="C1573" t="s">
        <v>533</v>
      </c>
      <c r="D1573">
        <v>19075190</v>
      </c>
      <c r="E1573" t="s">
        <v>534</v>
      </c>
      <c r="F1573">
        <v>3759</v>
      </c>
      <c r="G1573" s="1">
        <v>44103</v>
      </c>
      <c r="H1573" s="1"/>
      <c r="I1573" s="1">
        <v>43851</v>
      </c>
      <c r="J1573" t="s">
        <v>93</v>
      </c>
      <c r="N1573" t="s">
        <v>52</v>
      </c>
      <c r="O1573" t="s">
        <v>40</v>
      </c>
      <c r="P1573" t="s">
        <v>70</v>
      </c>
      <c r="Q1573" t="s">
        <v>1437</v>
      </c>
      <c r="R1573" t="s">
        <v>94</v>
      </c>
      <c r="S1573" t="s">
        <v>94</v>
      </c>
      <c r="T1573" t="s">
        <v>44</v>
      </c>
      <c r="U1573">
        <v>1</v>
      </c>
      <c r="V1573" t="s">
        <v>42</v>
      </c>
      <c r="W1573" t="s">
        <v>42</v>
      </c>
      <c r="X1573" t="s">
        <v>42</v>
      </c>
      <c r="Y1573" t="s">
        <v>42</v>
      </c>
      <c r="AB1573" t="s">
        <v>73</v>
      </c>
      <c r="AC1573" t="s">
        <v>74</v>
      </c>
      <c r="AD1573" t="s">
        <v>46</v>
      </c>
      <c r="AE1573">
        <v>2019</v>
      </c>
      <c r="AF1573" t="s">
        <v>47</v>
      </c>
      <c r="AG1573" t="s">
        <v>48</v>
      </c>
      <c r="AH1573" t="s">
        <v>49</v>
      </c>
      <c r="AI1573">
        <v>252</v>
      </c>
    </row>
    <row r="1574" spans="1:35" hidden="1" x14ac:dyDescent="0.25">
      <c r="A1574" t="s">
        <v>34</v>
      </c>
      <c r="B1574" t="s">
        <v>35</v>
      </c>
      <c r="C1574" t="s">
        <v>620</v>
      </c>
      <c r="D1574">
        <v>19075037</v>
      </c>
      <c r="E1574" t="s">
        <v>621</v>
      </c>
      <c r="F1574">
        <v>6562</v>
      </c>
      <c r="G1574" s="1">
        <v>44103</v>
      </c>
      <c r="H1574" s="1"/>
      <c r="I1574" s="1">
        <v>43808</v>
      </c>
      <c r="J1574" t="s">
        <v>93</v>
      </c>
      <c r="N1574" t="s">
        <v>52</v>
      </c>
      <c r="O1574" t="s">
        <v>53</v>
      </c>
      <c r="P1574" t="s">
        <v>70</v>
      </c>
      <c r="Q1574" t="s">
        <v>1436</v>
      </c>
      <c r="R1574" t="s">
        <v>63</v>
      </c>
      <c r="S1574" t="s">
        <v>907</v>
      </c>
      <c r="T1574" t="s">
        <v>64</v>
      </c>
      <c r="U1574">
        <v>1</v>
      </c>
      <c r="V1574" t="s">
        <v>49</v>
      </c>
      <c r="W1574" t="s">
        <v>42</v>
      </c>
      <c r="X1574" t="s">
        <v>49</v>
      </c>
      <c r="Y1574" t="s">
        <v>42</v>
      </c>
      <c r="Z1574" t="s">
        <v>83</v>
      </c>
      <c r="AB1574" t="s">
        <v>73</v>
      </c>
      <c r="AC1574" t="s">
        <v>74</v>
      </c>
      <c r="AD1574" t="s">
        <v>46</v>
      </c>
      <c r="AE1574">
        <v>2019</v>
      </c>
      <c r="AF1574" t="s">
        <v>47</v>
      </c>
      <c r="AG1574" t="s">
        <v>48</v>
      </c>
      <c r="AH1574" t="s">
        <v>49</v>
      </c>
      <c r="AI1574">
        <v>295</v>
      </c>
    </row>
    <row r="1575" spans="1:35" hidden="1" x14ac:dyDescent="0.25">
      <c r="A1575" t="s">
        <v>34</v>
      </c>
      <c r="B1575" t="s">
        <v>35</v>
      </c>
      <c r="C1575" t="s">
        <v>860</v>
      </c>
      <c r="D1575">
        <v>18043067</v>
      </c>
      <c r="E1575" t="s">
        <v>861</v>
      </c>
      <c r="G1575" s="1">
        <v>43838</v>
      </c>
      <c r="H1575" s="1">
        <v>43762</v>
      </c>
      <c r="I1575" s="1">
        <v>43762</v>
      </c>
      <c r="J1575" t="s">
        <v>93</v>
      </c>
      <c r="N1575" t="s">
        <v>797</v>
      </c>
      <c r="O1575" t="s">
        <v>53</v>
      </c>
      <c r="Q1575" t="s">
        <v>1436</v>
      </c>
      <c r="R1575" t="s">
        <v>63</v>
      </c>
      <c r="S1575" t="s">
        <v>1265</v>
      </c>
      <c r="T1575" t="s">
        <v>90</v>
      </c>
      <c r="U1575">
        <v>1</v>
      </c>
      <c r="V1575" t="s">
        <v>42</v>
      </c>
      <c r="W1575" t="s">
        <v>42</v>
      </c>
      <c r="X1575" t="s">
        <v>42</v>
      </c>
      <c r="Y1575" t="s">
        <v>42</v>
      </c>
      <c r="AB1575" t="s">
        <v>73</v>
      </c>
      <c r="AC1575" t="s">
        <v>74</v>
      </c>
      <c r="AH1575" t="s">
        <v>49</v>
      </c>
      <c r="AI1575">
        <v>76</v>
      </c>
    </row>
    <row r="1576" spans="1:35" hidden="1" x14ac:dyDescent="0.25">
      <c r="A1576" t="s">
        <v>34</v>
      </c>
      <c r="B1576" t="s">
        <v>35</v>
      </c>
      <c r="C1576" t="s">
        <v>860</v>
      </c>
      <c r="D1576">
        <v>18043067</v>
      </c>
      <c r="E1576" t="s">
        <v>861</v>
      </c>
      <c r="G1576" s="1">
        <v>43844</v>
      </c>
      <c r="H1576" s="1">
        <v>43762</v>
      </c>
      <c r="I1576" s="1">
        <v>43762</v>
      </c>
      <c r="J1576" t="s">
        <v>93</v>
      </c>
      <c r="N1576" t="s">
        <v>797</v>
      </c>
      <c r="O1576" t="s">
        <v>53</v>
      </c>
      <c r="Q1576" t="s">
        <v>1436</v>
      </c>
      <c r="R1576" t="s">
        <v>63</v>
      </c>
      <c r="S1576" t="s">
        <v>1265</v>
      </c>
      <c r="T1576" t="s">
        <v>67</v>
      </c>
      <c r="U1576">
        <v>1</v>
      </c>
      <c r="V1576" t="s">
        <v>42</v>
      </c>
      <c r="W1576" t="s">
        <v>42</v>
      </c>
      <c r="X1576" t="s">
        <v>42</v>
      </c>
      <c r="Y1576" t="s">
        <v>42</v>
      </c>
      <c r="AB1576" t="s">
        <v>73</v>
      </c>
      <c r="AC1576" t="s">
        <v>74</v>
      </c>
      <c r="AH1576" t="s">
        <v>49</v>
      </c>
      <c r="AI1576">
        <v>82</v>
      </c>
    </row>
    <row r="1577" spans="1:35" hidden="1" x14ac:dyDescent="0.25">
      <c r="A1577" t="s">
        <v>34</v>
      </c>
      <c r="B1577" t="s">
        <v>35</v>
      </c>
      <c r="C1577" t="s">
        <v>295</v>
      </c>
      <c r="D1577">
        <v>18095127</v>
      </c>
      <c r="E1577" t="s">
        <v>296</v>
      </c>
      <c r="F1577">
        <v>10186</v>
      </c>
      <c r="G1577" s="1">
        <v>44102</v>
      </c>
      <c r="H1577" s="1">
        <v>43710</v>
      </c>
      <c r="I1577" s="1">
        <v>43721</v>
      </c>
      <c r="J1577" t="s">
        <v>217</v>
      </c>
      <c r="K1577" s="2" t="s">
        <v>280</v>
      </c>
      <c r="L1577" t="s">
        <v>281</v>
      </c>
      <c r="M1577">
        <v>1</v>
      </c>
      <c r="N1577" t="s">
        <v>39</v>
      </c>
      <c r="O1577" t="s">
        <v>53</v>
      </c>
      <c r="Q1577" t="s">
        <v>1436</v>
      </c>
      <c r="R1577" t="s">
        <v>63</v>
      </c>
      <c r="S1577" t="s">
        <v>281</v>
      </c>
      <c r="T1577" t="s">
        <v>64</v>
      </c>
      <c r="U1577">
        <v>1</v>
      </c>
      <c r="V1577" t="s">
        <v>49</v>
      </c>
      <c r="W1577" t="s">
        <v>49</v>
      </c>
      <c r="X1577" t="s">
        <v>42</v>
      </c>
      <c r="Y1577" t="s">
        <v>42</v>
      </c>
      <c r="Z1577" t="s">
        <v>65</v>
      </c>
      <c r="AB1577" t="s">
        <v>73</v>
      </c>
      <c r="AC1577" t="s">
        <v>74</v>
      </c>
      <c r="AD1577" t="s">
        <v>46</v>
      </c>
      <c r="AE1577">
        <v>2019</v>
      </c>
      <c r="AF1577" t="s">
        <v>47</v>
      </c>
      <c r="AG1577" t="s">
        <v>48</v>
      </c>
      <c r="AH1577" t="s">
        <v>49</v>
      </c>
      <c r="AI1577">
        <v>381</v>
      </c>
    </row>
    <row r="1578" spans="1:35" hidden="1" x14ac:dyDescent="0.25">
      <c r="A1578" t="s">
        <v>34</v>
      </c>
      <c r="B1578" t="s">
        <v>35</v>
      </c>
      <c r="C1578" t="s">
        <v>934</v>
      </c>
      <c r="D1578">
        <v>19075062</v>
      </c>
      <c r="E1578" t="s">
        <v>935</v>
      </c>
      <c r="F1578">
        <v>4952</v>
      </c>
      <c r="G1578" s="1">
        <v>44102</v>
      </c>
      <c r="H1578" s="1"/>
      <c r="I1578" s="1">
        <v>43983</v>
      </c>
      <c r="J1578" t="s">
        <v>516</v>
      </c>
      <c r="N1578" t="s">
        <v>52</v>
      </c>
      <c r="O1578" t="s">
        <v>53</v>
      </c>
      <c r="P1578" t="s">
        <v>259</v>
      </c>
      <c r="Q1578" t="s">
        <v>1437</v>
      </c>
      <c r="R1578" t="s">
        <v>63</v>
      </c>
      <c r="S1578" t="s">
        <v>1266</v>
      </c>
      <c r="T1578" t="s">
        <v>256</v>
      </c>
      <c r="U1578">
        <v>1</v>
      </c>
      <c r="V1578" t="s">
        <v>42</v>
      </c>
      <c r="W1578" t="s">
        <v>42</v>
      </c>
      <c r="X1578" t="s">
        <v>42</v>
      </c>
      <c r="Y1578" t="s">
        <v>42</v>
      </c>
      <c r="AB1578" t="s">
        <v>48</v>
      </c>
      <c r="AC1578" t="s">
        <v>58</v>
      </c>
      <c r="AD1578" t="s">
        <v>46</v>
      </c>
      <c r="AE1578">
        <v>2019</v>
      </c>
      <c r="AF1578" t="s">
        <v>47</v>
      </c>
      <c r="AG1578" t="s">
        <v>48</v>
      </c>
      <c r="AH1578" t="s">
        <v>49</v>
      </c>
      <c r="AI1578">
        <v>119</v>
      </c>
    </row>
    <row r="1579" spans="1:35" hidden="1" x14ac:dyDescent="0.25">
      <c r="A1579" t="s">
        <v>34</v>
      </c>
      <c r="B1579" t="s">
        <v>35</v>
      </c>
      <c r="C1579" t="s">
        <v>134</v>
      </c>
      <c r="D1579">
        <v>19075214</v>
      </c>
      <c r="E1579" t="s">
        <v>135</v>
      </c>
      <c r="F1579">
        <v>4590</v>
      </c>
      <c r="G1579" s="1">
        <v>44102</v>
      </c>
      <c r="H1579" s="1"/>
      <c r="I1579" s="1">
        <v>43851</v>
      </c>
      <c r="J1579" t="s">
        <v>116</v>
      </c>
      <c r="N1579" t="s">
        <v>52</v>
      </c>
      <c r="O1579" t="s">
        <v>40</v>
      </c>
      <c r="P1579" t="s">
        <v>70</v>
      </c>
      <c r="Q1579" t="s">
        <v>1437</v>
      </c>
      <c r="R1579" t="s">
        <v>246</v>
      </c>
      <c r="S1579" t="s">
        <v>246</v>
      </c>
      <c r="T1579" t="s">
        <v>44</v>
      </c>
      <c r="U1579">
        <v>1</v>
      </c>
      <c r="V1579" t="s">
        <v>42</v>
      </c>
      <c r="W1579" t="s">
        <v>42</v>
      </c>
      <c r="X1579" t="s">
        <v>42</v>
      </c>
      <c r="Y1579" t="s">
        <v>42</v>
      </c>
      <c r="AB1579" t="s">
        <v>48</v>
      </c>
      <c r="AC1579" t="s">
        <v>58</v>
      </c>
      <c r="AD1579" t="s">
        <v>46</v>
      </c>
      <c r="AE1579">
        <v>2019</v>
      </c>
      <c r="AF1579" t="s">
        <v>47</v>
      </c>
      <c r="AG1579" t="s">
        <v>48</v>
      </c>
      <c r="AH1579" t="s">
        <v>49</v>
      </c>
      <c r="AI1579">
        <v>251</v>
      </c>
    </row>
    <row r="1580" spans="1:35" hidden="1" x14ac:dyDescent="0.25">
      <c r="A1580" t="s">
        <v>34</v>
      </c>
      <c r="B1580" t="s">
        <v>35</v>
      </c>
      <c r="C1580" t="s">
        <v>264</v>
      </c>
      <c r="D1580">
        <v>19075161</v>
      </c>
      <c r="E1580" t="s">
        <v>265</v>
      </c>
      <c r="F1580">
        <v>216</v>
      </c>
      <c r="G1580" s="1">
        <v>44100</v>
      </c>
      <c r="H1580" s="1"/>
      <c r="I1580" s="1">
        <v>44092</v>
      </c>
      <c r="J1580" t="s">
        <v>93</v>
      </c>
      <c r="N1580" t="s">
        <v>52</v>
      </c>
      <c r="O1580" t="s">
        <v>53</v>
      </c>
      <c r="P1580" t="s">
        <v>266</v>
      </c>
      <c r="Q1580" t="s">
        <v>1436</v>
      </c>
      <c r="R1580" t="s">
        <v>63</v>
      </c>
      <c r="S1580" t="s">
        <v>1267</v>
      </c>
      <c r="T1580" t="s">
        <v>67</v>
      </c>
      <c r="U1580">
        <v>1</v>
      </c>
      <c r="V1580" t="s">
        <v>42</v>
      </c>
      <c r="W1580" t="s">
        <v>42</v>
      </c>
      <c r="X1580" t="s">
        <v>42</v>
      </c>
      <c r="Y1580" t="s">
        <v>42</v>
      </c>
      <c r="AB1580" t="s">
        <v>73</v>
      </c>
      <c r="AC1580" t="s">
        <v>74</v>
      </c>
      <c r="AD1580" t="s">
        <v>46</v>
      </c>
      <c r="AE1580">
        <v>2019</v>
      </c>
      <c r="AF1580" t="s">
        <v>47</v>
      </c>
      <c r="AG1580" t="s">
        <v>48</v>
      </c>
      <c r="AH1580" t="s">
        <v>49</v>
      </c>
      <c r="AI1580">
        <v>8</v>
      </c>
    </row>
    <row r="1581" spans="1:35" hidden="1" x14ac:dyDescent="0.25">
      <c r="A1581" t="s">
        <v>34</v>
      </c>
      <c r="B1581" t="s">
        <v>35</v>
      </c>
      <c r="C1581" t="s">
        <v>264</v>
      </c>
      <c r="D1581">
        <v>19075161</v>
      </c>
      <c r="E1581" t="s">
        <v>265</v>
      </c>
      <c r="F1581">
        <v>216</v>
      </c>
      <c r="G1581" s="1">
        <v>44100</v>
      </c>
      <c r="H1581" s="1"/>
      <c r="I1581" s="1">
        <v>44092</v>
      </c>
      <c r="J1581" t="s">
        <v>93</v>
      </c>
      <c r="N1581" t="s">
        <v>52</v>
      </c>
      <c r="O1581" t="s">
        <v>53</v>
      </c>
      <c r="P1581" t="s">
        <v>266</v>
      </c>
      <c r="Q1581" t="s">
        <v>1436</v>
      </c>
      <c r="R1581" t="s">
        <v>63</v>
      </c>
      <c r="S1581" t="s">
        <v>1268</v>
      </c>
      <c r="T1581" t="s">
        <v>67</v>
      </c>
      <c r="U1581">
        <v>1</v>
      </c>
      <c r="V1581" t="s">
        <v>42</v>
      </c>
      <c r="W1581" t="s">
        <v>42</v>
      </c>
      <c r="X1581" t="s">
        <v>42</v>
      </c>
      <c r="Y1581" t="s">
        <v>42</v>
      </c>
      <c r="AA1581" t="s">
        <v>1269</v>
      </c>
      <c r="AB1581" t="s">
        <v>73</v>
      </c>
      <c r="AC1581" t="s">
        <v>74</v>
      </c>
      <c r="AD1581" t="s">
        <v>46</v>
      </c>
      <c r="AE1581">
        <v>2019</v>
      </c>
      <c r="AF1581" t="s">
        <v>47</v>
      </c>
      <c r="AG1581" t="s">
        <v>48</v>
      </c>
      <c r="AH1581" t="s">
        <v>49</v>
      </c>
      <c r="AI1581">
        <v>8</v>
      </c>
    </row>
    <row r="1582" spans="1:35" hidden="1" x14ac:dyDescent="0.25">
      <c r="A1582" t="s">
        <v>34</v>
      </c>
      <c r="B1582" t="s">
        <v>35</v>
      </c>
      <c r="C1582" t="s">
        <v>704</v>
      </c>
      <c r="D1582">
        <v>19075189</v>
      </c>
      <c r="E1582" t="s">
        <v>705</v>
      </c>
      <c r="F1582">
        <v>5045</v>
      </c>
      <c r="G1582" s="1">
        <v>44100</v>
      </c>
      <c r="H1582" s="1"/>
      <c r="I1582" s="1">
        <v>43808</v>
      </c>
      <c r="J1582" t="s">
        <v>116</v>
      </c>
      <c r="N1582" t="s">
        <v>52</v>
      </c>
      <c r="O1582" t="s">
        <v>40</v>
      </c>
      <c r="P1582" t="s">
        <v>70</v>
      </c>
      <c r="Q1582" t="s">
        <v>1437</v>
      </c>
      <c r="R1582" t="s">
        <v>246</v>
      </c>
      <c r="S1582" t="s">
        <v>246</v>
      </c>
      <c r="T1582" t="s">
        <v>44</v>
      </c>
      <c r="U1582">
        <v>1</v>
      </c>
      <c r="V1582" t="s">
        <v>42</v>
      </c>
      <c r="W1582" t="s">
        <v>42</v>
      </c>
      <c r="X1582" t="s">
        <v>42</v>
      </c>
      <c r="Y1582" t="s">
        <v>42</v>
      </c>
      <c r="AB1582" t="s">
        <v>48</v>
      </c>
      <c r="AC1582" t="s">
        <v>58</v>
      </c>
      <c r="AD1582" t="s">
        <v>46</v>
      </c>
      <c r="AE1582">
        <v>2019</v>
      </c>
      <c r="AF1582" t="s">
        <v>47</v>
      </c>
      <c r="AG1582" t="s">
        <v>48</v>
      </c>
      <c r="AH1582" t="s">
        <v>49</v>
      </c>
      <c r="AI1582">
        <v>292</v>
      </c>
    </row>
    <row r="1583" spans="1:35" hidden="1" x14ac:dyDescent="0.25">
      <c r="A1583" t="s">
        <v>34</v>
      </c>
      <c r="B1583" t="s">
        <v>35</v>
      </c>
      <c r="C1583" t="s">
        <v>1145</v>
      </c>
      <c r="D1583">
        <v>19075211</v>
      </c>
      <c r="E1583" t="s">
        <v>1146</v>
      </c>
      <c r="F1583">
        <v>4605</v>
      </c>
      <c r="G1583" s="1">
        <v>44100</v>
      </c>
      <c r="H1583" s="1"/>
      <c r="I1583" s="1">
        <v>43851</v>
      </c>
      <c r="J1583" t="s">
        <v>93</v>
      </c>
      <c r="N1583" t="s">
        <v>52</v>
      </c>
      <c r="O1583" t="s">
        <v>40</v>
      </c>
      <c r="P1583" t="s">
        <v>70</v>
      </c>
      <c r="Q1583" t="s">
        <v>1437</v>
      </c>
      <c r="R1583" t="s">
        <v>1270</v>
      </c>
      <c r="S1583" t="s">
        <v>1270</v>
      </c>
      <c r="T1583" t="s">
        <v>44</v>
      </c>
      <c r="U1583">
        <v>1</v>
      </c>
      <c r="V1583" t="s">
        <v>42</v>
      </c>
      <c r="W1583" t="s">
        <v>42</v>
      </c>
      <c r="X1583" t="s">
        <v>42</v>
      </c>
      <c r="Y1583" t="s">
        <v>42</v>
      </c>
      <c r="AB1583" t="s">
        <v>73</v>
      </c>
      <c r="AC1583" t="s">
        <v>74</v>
      </c>
      <c r="AD1583" t="s">
        <v>46</v>
      </c>
      <c r="AE1583">
        <v>2019</v>
      </c>
      <c r="AF1583" t="s">
        <v>47</v>
      </c>
      <c r="AG1583" t="s">
        <v>48</v>
      </c>
      <c r="AH1583" t="s">
        <v>49</v>
      </c>
      <c r="AI1583">
        <v>249</v>
      </c>
    </row>
    <row r="1584" spans="1:35" hidden="1" x14ac:dyDescent="0.25">
      <c r="A1584" t="s">
        <v>34</v>
      </c>
      <c r="B1584" t="s">
        <v>35</v>
      </c>
      <c r="C1584" t="s">
        <v>454</v>
      </c>
      <c r="D1584">
        <v>19075248</v>
      </c>
      <c r="E1584" t="s">
        <v>455</v>
      </c>
      <c r="F1584">
        <v>6085</v>
      </c>
      <c r="G1584" s="1">
        <v>44100</v>
      </c>
      <c r="H1584" s="1"/>
      <c r="I1584" s="1">
        <v>43808</v>
      </c>
      <c r="J1584" t="s">
        <v>93</v>
      </c>
      <c r="N1584" t="s">
        <v>52</v>
      </c>
      <c r="O1584" t="s">
        <v>40</v>
      </c>
      <c r="P1584" t="s">
        <v>70</v>
      </c>
      <c r="Q1584" t="s">
        <v>1437</v>
      </c>
      <c r="R1584" t="s">
        <v>246</v>
      </c>
      <c r="S1584" t="s">
        <v>246</v>
      </c>
      <c r="T1584" t="s">
        <v>81</v>
      </c>
      <c r="U1584">
        <v>1</v>
      </c>
      <c r="V1584" t="s">
        <v>42</v>
      </c>
      <c r="W1584" t="s">
        <v>42</v>
      </c>
      <c r="X1584" t="s">
        <v>42</v>
      </c>
      <c r="Y1584" t="s">
        <v>42</v>
      </c>
      <c r="AB1584" t="s">
        <v>73</v>
      </c>
      <c r="AC1584" t="s">
        <v>74</v>
      </c>
      <c r="AD1584" t="s">
        <v>46</v>
      </c>
      <c r="AE1584">
        <v>2019</v>
      </c>
      <c r="AF1584" t="s">
        <v>47</v>
      </c>
      <c r="AG1584" t="s">
        <v>48</v>
      </c>
      <c r="AH1584" t="s">
        <v>49</v>
      </c>
      <c r="AI1584">
        <v>292</v>
      </c>
    </row>
    <row r="1585" spans="1:35" hidden="1" x14ac:dyDescent="0.25">
      <c r="A1585" t="s">
        <v>34</v>
      </c>
      <c r="B1585" t="s">
        <v>35</v>
      </c>
      <c r="C1585" t="s">
        <v>792</v>
      </c>
      <c r="D1585">
        <v>18095110</v>
      </c>
      <c r="E1585" t="s">
        <v>793</v>
      </c>
      <c r="F1585">
        <v>7795</v>
      </c>
      <c r="G1585" s="1">
        <v>44099</v>
      </c>
      <c r="H1585" s="1">
        <v>43801</v>
      </c>
      <c r="I1585" s="1">
        <v>43837</v>
      </c>
      <c r="J1585" t="s">
        <v>217</v>
      </c>
      <c r="K1585" s="2" t="s">
        <v>1271</v>
      </c>
      <c r="L1585" t="s">
        <v>1272</v>
      </c>
      <c r="M1585">
        <v>1</v>
      </c>
      <c r="N1585" t="s">
        <v>52</v>
      </c>
      <c r="O1585" t="s">
        <v>53</v>
      </c>
      <c r="P1585" t="s">
        <v>794</v>
      </c>
      <c r="Q1585" t="s">
        <v>1436</v>
      </c>
      <c r="R1585" t="s">
        <v>63</v>
      </c>
      <c r="S1585" t="s">
        <v>1272</v>
      </c>
      <c r="T1585" t="s">
        <v>64</v>
      </c>
      <c r="U1585">
        <v>1</v>
      </c>
      <c r="V1585" t="s">
        <v>49</v>
      </c>
      <c r="W1585" t="s">
        <v>49</v>
      </c>
      <c r="X1585" t="s">
        <v>42</v>
      </c>
      <c r="Y1585" t="s">
        <v>42</v>
      </c>
      <c r="Z1585" t="s">
        <v>65</v>
      </c>
      <c r="AB1585" t="s">
        <v>73</v>
      </c>
      <c r="AC1585" t="s">
        <v>74</v>
      </c>
      <c r="AD1585" t="s">
        <v>46</v>
      </c>
      <c r="AE1585">
        <v>2019</v>
      </c>
      <c r="AF1585" t="s">
        <v>47</v>
      </c>
      <c r="AG1585" t="s">
        <v>48</v>
      </c>
      <c r="AH1585" t="s">
        <v>49</v>
      </c>
      <c r="AI1585">
        <v>262</v>
      </c>
    </row>
    <row r="1586" spans="1:35" hidden="1" x14ac:dyDescent="0.25">
      <c r="A1586" t="s">
        <v>34</v>
      </c>
      <c r="B1586" t="s">
        <v>35</v>
      </c>
      <c r="C1586" t="s">
        <v>341</v>
      </c>
      <c r="D1586">
        <v>19075285</v>
      </c>
      <c r="E1586" t="s">
        <v>342</v>
      </c>
      <c r="F1586">
        <v>15720</v>
      </c>
      <c r="G1586" s="1">
        <v>44099</v>
      </c>
      <c r="H1586" s="1"/>
      <c r="I1586" s="1">
        <v>43818</v>
      </c>
      <c r="J1586" t="s">
        <v>51</v>
      </c>
      <c r="N1586" t="s">
        <v>52</v>
      </c>
      <c r="O1586" t="s">
        <v>40</v>
      </c>
      <c r="P1586" t="s">
        <v>236</v>
      </c>
      <c r="Q1586" t="s">
        <v>1436</v>
      </c>
      <c r="R1586" t="s">
        <v>63</v>
      </c>
      <c r="S1586" t="s">
        <v>634</v>
      </c>
      <c r="T1586" t="s">
        <v>67</v>
      </c>
      <c r="U1586">
        <v>1</v>
      </c>
      <c r="V1586" t="s">
        <v>42</v>
      </c>
      <c r="W1586" t="s">
        <v>42</v>
      </c>
      <c r="X1586" t="s">
        <v>42</v>
      </c>
      <c r="Y1586" t="s">
        <v>42</v>
      </c>
      <c r="AB1586" t="s">
        <v>48</v>
      </c>
      <c r="AC1586" t="s">
        <v>58</v>
      </c>
      <c r="AD1586" t="s">
        <v>46</v>
      </c>
      <c r="AE1586">
        <v>2019</v>
      </c>
      <c r="AF1586" t="s">
        <v>47</v>
      </c>
      <c r="AG1586" t="s">
        <v>48</v>
      </c>
      <c r="AH1586" t="s">
        <v>49</v>
      </c>
      <c r="AI1586">
        <v>281</v>
      </c>
    </row>
    <row r="1587" spans="1:35" hidden="1" x14ac:dyDescent="0.25">
      <c r="A1587" t="s">
        <v>34</v>
      </c>
      <c r="B1587" t="s">
        <v>35</v>
      </c>
      <c r="C1587" t="s">
        <v>341</v>
      </c>
      <c r="D1587">
        <v>19075285</v>
      </c>
      <c r="E1587" t="s">
        <v>342</v>
      </c>
      <c r="F1587">
        <v>15720</v>
      </c>
      <c r="G1587" s="1">
        <v>44099</v>
      </c>
      <c r="H1587" s="1"/>
      <c r="I1587" s="1">
        <v>43818</v>
      </c>
      <c r="J1587" t="s">
        <v>51</v>
      </c>
      <c r="K1587" s="2" t="s">
        <v>393</v>
      </c>
      <c r="L1587" t="s">
        <v>394</v>
      </c>
      <c r="M1587">
        <v>1</v>
      </c>
      <c r="N1587" t="s">
        <v>52</v>
      </c>
      <c r="O1587" t="s">
        <v>40</v>
      </c>
      <c r="P1587" t="s">
        <v>236</v>
      </c>
      <c r="Q1587" t="s">
        <v>1436</v>
      </c>
      <c r="R1587" t="s">
        <v>63</v>
      </c>
      <c r="S1587" t="s">
        <v>394</v>
      </c>
      <c r="T1587" t="s">
        <v>64</v>
      </c>
      <c r="U1587">
        <v>1</v>
      </c>
      <c r="V1587" t="s">
        <v>49</v>
      </c>
      <c r="W1587" t="s">
        <v>49</v>
      </c>
      <c r="X1587" t="s">
        <v>42</v>
      </c>
      <c r="Y1587" t="s">
        <v>42</v>
      </c>
      <c r="Z1587" t="s">
        <v>65</v>
      </c>
      <c r="AB1587" t="s">
        <v>48</v>
      </c>
      <c r="AC1587" t="s">
        <v>58</v>
      </c>
      <c r="AD1587" t="s">
        <v>46</v>
      </c>
      <c r="AE1587">
        <v>2019</v>
      </c>
      <c r="AF1587" t="s">
        <v>47</v>
      </c>
      <c r="AG1587" t="s">
        <v>48</v>
      </c>
      <c r="AH1587" t="s">
        <v>49</v>
      </c>
      <c r="AI1587">
        <v>281</v>
      </c>
    </row>
    <row r="1588" spans="1:35" hidden="1" x14ac:dyDescent="0.25">
      <c r="A1588" t="s">
        <v>34</v>
      </c>
      <c r="B1588" t="s">
        <v>35</v>
      </c>
      <c r="C1588" t="s">
        <v>341</v>
      </c>
      <c r="D1588">
        <v>19075285</v>
      </c>
      <c r="E1588" t="s">
        <v>342</v>
      </c>
      <c r="F1588">
        <v>15720</v>
      </c>
      <c r="G1588" s="1">
        <v>44099</v>
      </c>
      <c r="H1588" s="1"/>
      <c r="I1588" s="1">
        <v>43818</v>
      </c>
      <c r="J1588" t="s">
        <v>51</v>
      </c>
      <c r="N1588" t="s">
        <v>52</v>
      </c>
      <c r="O1588" t="s">
        <v>40</v>
      </c>
      <c r="P1588" t="s">
        <v>236</v>
      </c>
      <c r="Q1588" t="s">
        <v>1437</v>
      </c>
      <c r="R1588" t="s">
        <v>105</v>
      </c>
      <c r="S1588" t="s">
        <v>105</v>
      </c>
      <c r="T1588" t="s">
        <v>44</v>
      </c>
      <c r="U1588">
        <v>1</v>
      </c>
      <c r="V1588" t="s">
        <v>42</v>
      </c>
      <c r="W1588" t="s">
        <v>42</v>
      </c>
      <c r="X1588" t="s">
        <v>42</v>
      </c>
      <c r="Y1588" t="s">
        <v>42</v>
      </c>
      <c r="AB1588" t="s">
        <v>48</v>
      </c>
      <c r="AC1588" t="s">
        <v>58</v>
      </c>
      <c r="AD1588" t="s">
        <v>46</v>
      </c>
      <c r="AE1588">
        <v>2019</v>
      </c>
      <c r="AF1588" t="s">
        <v>47</v>
      </c>
      <c r="AG1588" t="s">
        <v>48</v>
      </c>
      <c r="AH1588" t="s">
        <v>49</v>
      </c>
      <c r="AI1588">
        <v>281</v>
      </c>
    </row>
    <row r="1589" spans="1:35" hidden="1" x14ac:dyDescent="0.25">
      <c r="A1589" t="s">
        <v>34</v>
      </c>
      <c r="B1589" t="s">
        <v>35</v>
      </c>
      <c r="C1589" t="s">
        <v>1273</v>
      </c>
      <c r="D1589">
        <v>19075163</v>
      </c>
      <c r="E1589" t="s">
        <v>1274</v>
      </c>
      <c r="F1589">
        <v>6639</v>
      </c>
      <c r="G1589" s="1">
        <v>44098</v>
      </c>
      <c r="H1589" s="1"/>
      <c r="I1589" s="1">
        <v>43852</v>
      </c>
      <c r="J1589" t="s">
        <v>51</v>
      </c>
      <c r="N1589" t="s">
        <v>52</v>
      </c>
      <c r="O1589" t="s">
        <v>40</v>
      </c>
      <c r="P1589" t="s">
        <v>1260</v>
      </c>
      <c r="Q1589" t="s">
        <v>1437</v>
      </c>
      <c r="R1589" t="s">
        <v>1073</v>
      </c>
      <c r="S1589" t="s">
        <v>1073</v>
      </c>
      <c r="T1589" t="s">
        <v>44</v>
      </c>
      <c r="U1589">
        <v>1</v>
      </c>
      <c r="V1589" t="s">
        <v>42</v>
      </c>
      <c r="W1589" t="s">
        <v>42</v>
      </c>
      <c r="X1589" t="s">
        <v>42</v>
      </c>
      <c r="Y1589" t="s">
        <v>42</v>
      </c>
      <c r="AB1589" t="s">
        <v>48</v>
      </c>
      <c r="AC1589" t="s">
        <v>58</v>
      </c>
      <c r="AD1589" t="s">
        <v>46</v>
      </c>
      <c r="AE1589">
        <v>2019</v>
      </c>
      <c r="AF1589" t="s">
        <v>47</v>
      </c>
      <c r="AG1589" t="s">
        <v>48</v>
      </c>
      <c r="AH1589" t="s">
        <v>49</v>
      </c>
      <c r="AI1589">
        <v>246</v>
      </c>
    </row>
    <row r="1590" spans="1:35" hidden="1" x14ac:dyDescent="0.25">
      <c r="A1590" t="s">
        <v>34</v>
      </c>
      <c r="B1590" t="s">
        <v>35</v>
      </c>
      <c r="C1590" t="s">
        <v>647</v>
      </c>
      <c r="D1590">
        <v>19075048</v>
      </c>
      <c r="E1590" t="s">
        <v>648</v>
      </c>
      <c r="F1590">
        <v>12014</v>
      </c>
      <c r="G1590" s="1">
        <v>44418</v>
      </c>
      <c r="H1590" s="1"/>
      <c r="I1590" s="1">
        <v>44089</v>
      </c>
      <c r="J1590" t="s">
        <v>93</v>
      </c>
      <c r="N1590" t="s">
        <v>52</v>
      </c>
      <c r="O1590" t="s">
        <v>53</v>
      </c>
      <c r="P1590" t="s">
        <v>54</v>
      </c>
      <c r="Q1590" t="s">
        <v>1437</v>
      </c>
      <c r="R1590" t="s">
        <v>63</v>
      </c>
      <c r="S1590" t="s">
        <v>987</v>
      </c>
      <c r="T1590" t="s">
        <v>67</v>
      </c>
      <c r="U1590">
        <v>1</v>
      </c>
      <c r="V1590" t="s">
        <v>42</v>
      </c>
      <c r="W1590" t="s">
        <v>42</v>
      </c>
      <c r="X1590" t="s">
        <v>42</v>
      </c>
      <c r="Y1590" t="s">
        <v>42</v>
      </c>
      <c r="AB1590" t="s">
        <v>73</v>
      </c>
      <c r="AC1590" t="s">
        <v>74</v>
      </c>
      <c r="AD1590" t="s">
        <v>46</v>
      </c>
      <c r="AE1590">
        <v>2019</v>
      </c>
      <c r="AF1590" t="s">
        <v>47</v>
      </c>
      <c r="AG1590" t="s">
        <v>48</v>
      </c>
      <c r="AH1590" t="s">
        <v>49</v>
      </c>
      <c r="AI1590">
        <v>329</v>
      </c>
    </row>
    <row r="1591" spans="1:35" hidden="1" x14ac:dyDescent="0.25">
      <c r="A1591" t="s">
        <v>34</v>
      </c>
      <c r="B1591" t="s">
        <v>35</v>
      </c>
      <c r="C1591" t="s">
        <v>792</v>
      </c>
      <c r="D1591">
        <v>18095110</v>
      </c>
      <c r="E1591" t="s">
        <v>793</v>
      </c>
      <c r="F1591">
        <v>7795</v>
      </c>
      <c r="G1591" s="1">
        <v>44096</v>
      </c>
      <c r="H1591" s="1">
        <v>43801</v>
      </c>
      <c r="I1591" s="1">
        <v>43837</v>
      </c>
      <c r="J1591" t="s">
        <v>93</v>
      </c>
      <c r="N1591" t="s">
        <v>52</v>
      </c>
      <c r="O1591" t="s">
        <v>53</v>
      </c>
      <c r="P1591" t="s">
        <v>794</v>
      </c>
      <c r="Q1591" t="s">
        <v>1436</v>
      </c>
      <c r="R1591" t="s">
        <v>63</v>
      </c>
      <c r="S1591" t="s">
        <v>1275</v>
      </c>
      <c r="T1591" t="s">
        <v>67</v>
      </c>
      <c r="U1591">
        <v>1</v>
      </c>
      <c r="V1591" t="s">
        <v>42</v>
      </c>
      <c r="W1591" t="s">
        <v>42</v>
      </c>
      <c r="X1591" t="s">
        <v>42</v>
      </c>
      <c r="Y1591" t="s">
        <v>42</v>
      </c>
      <c r="AB1591" t="s">
        <v>73</v>
      </c>
      <c r="AC1591" t="s">
        <v>74</v>
      </c>
      <c r="AD1591" t="s">
        <v>46</v>
      </c>
      <c r="AE1591">
        <v>2019</v>
      </c>
      <c r="AF1591" t="s">
        <v>47</v>
      </c>
      <c r="AG1591" t="s">
        <v>48</v>
      </c>
      <c r="AH1591" t="s">
        <v>49</v>
      </c>
      <c r="AI1591">
        <v>259</v>
      </c>
    </row>
    <row r="1592" spans="1:35" hidden="1" x14ac:dyDescent="0.25">
      <c r="A1592" t="s">
        <v>34</v>
      </c>
      <c r="B1592" t="s">
        <v>35</v>
      </c>
      <c r="C1592" t="s">
        <v>234</v>
      </c>
      <c r="D1592">
        <v>19075208</v>
      </c>
      <c r="E1592" t="s">
        <v>235</v>
      </c>
      <c r="F1592">
        <v>13374</v>
      </c>
      <c r="G1592" s="1">
        <v>44096</v>
      </c>
      <c r="H1592" s="1"/>
      <c r="I1592" s="1">
        <v>43818</v>
      </c>
      <c r="J1592" t="s">
        <v>93</v>
      </c>
      <c r="N1592" t="s">
        <v>52</v>
      </c>
      <c r="O1592" t="s">
        <v>53</v>
      </c>
      <c r="P1592" t="s">
        <v>236</v>
      </c>
      <c r="Q1592" t="s">
        <v>1437</v>
      </c>
      <c r="R1592" t="s">
        <v>63</v>
      </c>
      <c r="S1592" t="s">
        <v>1276</v>
      </c>
      <c r="T1592" t="s">
        <v>67</v>
      </c>
      <c r="U1592">
        <v>1</v>
      </c>
      <c r="V1592" t="s">
        <v>42</v>
      </c>
      <c r="W1592" t="s">
        <v>42</v>
      </c>
      <c r="X1592" t="s">
        <v>42</v>
      </c>
      <c r="Y1592" t="s">
        <v>42</v>
      </c>
      <c r="AB1592" t="s">
        <v>73</v>
      </c>
      <c r="AC1592" t="s">
        <v>74</v>
      </c>
      <c r="AD1592" t="s">
        <v>46</v>
      </c>
      <c r="AE1592">
        <v>2019</v>
      </c>
      <c r="AF1592" t="s">
        <v>47</v>
      </c>
      <c r="AG1592" t="s">
        <v>48</v>
      </c>
      <c r="AH1592" t="s">
        <v>49</v>
      </c>
      <c r="AI1592">
        <v>278</v>
      </c>
    </row>
    <row r="1593" spans="1:35" hidden="1" x14ac:dyDescent="0.25">
      <c r="A1593" t="s">
        <v>34</v>
      </c>
      <c r="B1593" t="s">
        <v>35</v>
      </c>
      <c r="C1593" t="s">
        <v>546</v>
      </c>
      <c r="D1593">
        <v>19075201</v>
      </c>
      <c r="E1593" t="s">
        <v>547</v>
      </c>
      <c r="F1593">
        <v>2974</v>
      </c>
      <c r="G1593" s="1">
        <v>44095</v>
      </c>
      <c r="H1593" s="1"/>
      <c r="I1593" s="1">
        <v>43983</v>
      </c>
      <c r="J1593" t="s">
        <v>516</v>
      </c>
      <c r="N1593" t="s">
        <v>52</v>
      </c>
      <c r="O1593" t="s">
        <v>40</v>
      </c>
      <c r="P1593" t="s">
        <v>259</v>
      </c>
      <c r="Q1593" t="s">
        <v>1437</v>
      </c>
      <c r="R1593" t="s">
        <v>94</v>
      </c>
      <c r="S1593" t="s">
        <v>94</v>
      </c>
      <c r="T1593" t="s">
        <v>44</v>
      </c>
      <c r="U1593">
        <v>1</v>
      </c>
      <c r="V1593" t="s">
        <v>42</v>
      </c>
      <c r="W1593" t="s">
        <v>42</v>
      </c>
      <c r="X1593" t="s">
        <v>42</v>
      </c>
      <c r="Y1593" t="s">
        <v>42</v>
      </c>
      <c r="AA1593" t="s">
        <v>1052</v>
      </c>
      <c r="AB1593" t="s">
        <v>48</v>
      </c>
      <c r="AC1593" t="s">
        <v>58</v>
      </c>
      <c r="AD1593" t="s">
        <v>46</v>
      </c>
      <c r="AE1593">
        <v>2019</v>
      </c>
      <c r="AF1593" t="s">
        <v>47</v>
      </c>
      <c r="AG1593" t="s">
        <v>48</v>
      </c>
      <c r="AH1593" t="s">
        <v>49</v>
      </c>
      <c r="AI1593">
        <v>112</v>
      </c>
    </row>
    <row r="1594" spans="1:35" s="18" customFormat="1" hidden="1" x14ac:dyDescent="0.25">
      <c r="A1594" s="18" t="s">
        <v>34</v>
      </c>
      <c r="B1594" s="18" t="s">
        <v>35</v>
      </c>
      <c r="C1594" s="18" t="s">
        <v>502</v>
      </c>
      <c r="D1594" s="18">
        <v>18095126</v>
      </c>
      <c r="E1594" s="18" t="s">
        <v>503</v>
      </c>
      <c r="F1594" s="18">
        <v>30968</v>
      </c>
      <c r="G1594" s="19">
        <v>44417</v>
      </c>
      <c r="H1594" s="19">
        <v>43710</v>
      </c>
      <c r="I1594" s="19">
        <v>43721</v>
      </c>
      <c r="J1594" s="18" t="s">
        <v>51</v>
      </c>
      <c r="K1594" s="20" t="s">
        <v>402</v>
      </c>
      <c r="L1594" s="18" t="s">
        <v>128</v>
      </c>
      <c r="M1594" s="18">
        <v>1</v>
      </c>
      <c r="N1594" s="18" t="s">
        <v>39</v>
      </c>
      <c r="O1594" s="18" t="s">
        <v>53</v>
      </c>
      <c r="P1594" s="18" t="s">
        <v>41</v>
      </c>
      <c r="Q1594" t="s">
        <v>1436</v>
      </c>
      <c r="R1594" s="18" t="s">
        <v>63</v>
      </c>
      <c r="S1594" s="18" t="s">
        <v>128</v>
      </c>
      <c r="T1594" s="18" t="s">
        <v>64</v>
      </c>
      <c r="U1594" s="18">
        <v>1</v>
      </c>
      <c r="V1594" s="18" t="s">
        <v>49</v>
      </c>
      <c r="W1594" s="18" t="s">
        <v>49</v>
      </c>
      <c r="X1594" s="18" t="s">
        <v>42</v>
      </c>
      <c r="Y1594" s="18" t="s">
        <v>42</v>
      </c>
      <c r="Z1594" s="18" t="s">
        <v>65</v>
      </c>
      <c r="AB1594" s="18" t="s">
        <v>48</v>
      </c>
      <c r="AC1594" s="18" t="s">
        <v>58</v>
      </c>
      <c r="AD1594" s="18" t="s">
        <v>46</v>
      </c>
      <c r="AE1594" s="18">
        <v>2019</v>
      </c>
      <c r="AF1594" s="18" t="s">
        <v>47</v>
      </c>
      <c r="AG1594" s="18" t="s">
        <v>48</v>
      </c>
      <c r="AH1594" s="18" t="s">
        <v>49</v>
      </c>
      <c r="AI1594" s="18">
        <v>696</v>
      </c>
    </row>
    <row r="1595" spans="1:35" hidden="1" x14ac:dyDescent="0.25">
      <c r="A1595" t="s">
        <v>34</v>
      </c>
      <c r="B1595" t="s">
        <v>35</v>
      </c>
      <c r="C1595" t="s">
        <v>847</v>
      </c>
      <c r="D1595">
        <v>19075166</v>
      </c>
      <c r="E1595" t="s">
        <v>848</v>
      </c>
      <c r="F1595">
        <v>12614</v>
      </c>
      <c r="G1595" s="1">
        <v>44500</v>
      </c>
      <c r="H1595" s="1"/>
      <c r="I1595" s="1">
        <v>43899</v>
      </c>
      <c r="J1595" t="s">
        <v>69</v>
      </c>
      <c r="N1595" t="s">
        <v>52</v>
      </c>
      <c r="O1595" t="s">
        <v>40</v>
      </c>
      <c r="P1595" t="s">
        <v>70</v>
      </c>
      <c r="Q1595" t="s">
        <v>1437</v>
      </c>
      <c r="R1595" t="s">
        <v>105</v>
      </c>
      <c r="S1595" t="s">
        <v>105</v>
      </c>
      <c r="T1595" t="s">
        <v>44</v>
      </c>
      <c r="U1595">
        <v>1</v>
      </c>
      <c r="V1595" t="s">
        <v>42</v>
      </c>
      <c r="W1595" t="s">
        <v>42</v>
      </c>
      <c r="X1595" t="s">
        <v>42</v>
      </c>
      <c r="Y1595" t="s">
        <v>42</v>
      </c>
      <c r="AA1595" t="s">
        <v>849</v>
      </c>
      <c r="AB1595" t="s">
        <v>73</v>
      </c>
      <c r="AC1595" t="s">
        <v>74</v>
      </c>
      <c r="AD1595" t="s">
        <v>46</v>
      </c>
      <c r="AE1595">
        <v>2019</v>
      </c>
      <c r="AF1595" t="s">
        <v>47</v>
      </c>
      <c r="AG1595" t="s">
        <v>48</v>
      </c>
      <c r="AH1595" t="s">
        <v>49</v>
      </c>
      <c r="AI1595">
        <v>601</v>
      </c>
    </row>
    <row r="1596" spans="1:35" hidden="1" x14ac:dyDescent="0.25">
      <c r="A1596" t="s">
        <v>34</v>
      </c>
      <c r="B1596" t="s">
        <v>35</v>
      </c>
      <c r="C1596" t="s">
        <v>682</v>
      </c>
      <c r="D1596">
        <v>19075200</v>
      </c>
      <c r="E1596" t="s">
        <v>683</v>
      </c>
      <c r="F1596">
        <v>3048</v>
      </c>
      <c r="G1596" s="1">
        <v>44093</v>
      </c>
      <c r="H1596" s="1"/>
      <c r="I1596" s="1">
        <v>43808</v>
      </c>
      <c r="J1596" t="s">
        <v>93</v>
      </c>
      <c r="N1596" t="s">
        <v>52</v>
      </c>
      <c r="O1596" t="s">
        <v>53</v>
      </c>
      <c r="P1596" t="s">
        <v>70</v>
      </c>
      <c r="Q1596" t="s">
        <v>1436</v>
      </c>
      <c r="R1596" t="s">
        <v>63</v>
      </c>
      <c r="S1596" t="s">
        <v>1277</v>
      </c>
      <c r="T1596" t="s">
        <v>67</v>
      </c>
      <c r="U1596">
        <v>1</v>
      </c>
      <c r="V1596" t="s">
        <v>42</v>
      </c>
      <c r="W1596" t="s">
        <v>42</v>
      </c>
      <c r="X1596" t="s">
        <v>42</v>
      </c>
      <c r="Y1596" t="s">
        <v>42</v>
      </c>
      <c r="AB1596" t="s">
        <v>73</v>
      </c>
      <c r="AC1596" t="s">
        <v>74</v>
      </c>
      <c r="AD1596" t="s">
        <v>46</v>
      </c>
      <c r="AE1596">
        <v>2019</v>
      </c>
      <c r="AF1596" t="s">
        <v>47</v>
      </c>
      <c r="AG1596" t="s">
        <v>48</v>
      </c>
      <c r="AH1596" t="s">
        <v>49</v>
      </c>
      <c r="AI1596">
        <v>285</v>
      </c>
    </row>
    <row r="1597" spans="1:35" hidden="1" x14ac:dyDescent="0.25">
      <c r="A1597" t="s">
        <v>34</v>
      </c>
      <c r="B1597" t="s">
        <v>35</v>
      </c>
      <c r="C1597" t="s">
        <v>91</v>
      </c>
      <c r="D1597">
        <v>18095130</v>
      </c>
      <c r="E1597" t="s">
        <v>92</v>
      </c>
      <c r="F1597">
        <v>35667</v>
      </c>
      <c r="G1597" s="1">
        <v>44672</v>
      </c>
      <c r="H1597" s="1"/>
      <c r="I1597" s="1">
        <v>43721</v>
      </c>
      <c r="J1597" t="s">
        <v>69</v>
      </c>
      <c r="N1597" t="s">
        <v>39</v>
      </c>
      <c r="O1597" t="s">
        <v>40</v>
      </c>
      <c r="P1597" t="s">
        <v>41</v>
      </c>
      <c r="Q1597" t="s">
        <v>1437</v>
      </c>
      <c r="R1597" t="s">
        <v>77</v>
      </c>
      <c r="S1597" t="s">
        <v>77</v>
      </c>
      <c r="T1597" t="s">
        <v>44</v>
      </c>
      <c r="U1597">
        <v>1</v>
      </c>
      <c r="V1597" t="s">
        <v>42</v>
      </c>
      <c r="W1597" t="s">
        <v>42</v>
      </c>
      <c r="X1597" t="s">
        <v>42</v>
      </c>
      <c r="Y1597" t="s">
        <v>42</v>
      </c>
      <c r="AB1597" t="s">
        <v>73</v>
      </c>
      <c r="AC1597" t="s">
        <v>74</v>
      </c>
      <c r="AD1597" t="s">
        <v>46</v>
      </c>
      <c r="AE1597">
        <v>2019</v>
      </c>
      <c r="AF1597" t="s">
        <v>47</v>
      </c>
      <c r="AG1597" t="s">
        <v>48</v>
      </c>
      <c r="AH1597" t="s">
        <v>49</v>
      </c>
      <c r="AI1597">
        <v>951</v>
      </c>
    </row>
    <row r="1598" spans="1:35" hidden="1" x14ac:dyDescent="0.25">
      <c r="A1598" t="s">
        <v>34</v>
      </c>
      <c r="B1598" t="s">
        <v>35</v>
      </c>
      <c r="C1598" t="s">
        <v>284</v>
      </c>
      <c r="D1598">
        <v>19075164</v>
      </c>
      <c r="E1598" t="s">
        <v>285</v>
      </c>
      <c r="F1598">
        <v>15477</v>
      </c>
      <c r="G1598" s="1">
        <v>44090</v>
      </c>
      <c r="H1598" s="1">
        <v>43784</v>
      </c>
      <c r="I1598" s="1">
        <v>43818</v>
      </c>
      <c r="J1598" t="s">
        <v>51</v>
      </c>
      <c r="K1598" s="2" t="s">
        <v>393</v>
      </c>
      <c r="L1598" t="s">
        <v>394</v>
      </c>
      <c r="M1598">
        <v>2</v>
      </c>
      <c r="N1598" t="s">
        <v>39</v>
      </c>
      <c r="O1598" t="s">
        <v>53</v>
      </c>
      <c r="P1598" t="s">
        <v>70</v>
      </c>
      <c r="Q1598" t="s">
        <v>1436</v>
      </c>
      <c r="R1598" t="s">
        <v>63</v>
      </c>
      <c r="S1598" t="s">
        <v>394</v>
      </c>
      <c r="T1598" t="s">
        <v>64</v>
      </c>
      <c r="U1598">
        <v>1</v>
      </c>
      <c r="V1598" t="s">
        <v>49</v>
      </c>
      <c r="W1598" t="s">
        <v>49</v>
      </c>
      <c r="X1598" t="s">
        <v>42</v>
      </c>
      <c r="Y1598" t="s">
        <v>42</v>
      </c>
      <c r="Z1598" t="s">
        <v>65</v>
      </c>
      <c r="AB1598" t="s">
        <v>48</v>
      </c>
      <c r="AC1598" t="s">
        <v>58</v>
      </c>
      <c r="AD1598" t="s">
        <v>46</v>
      </c>
      <c r="AE1598">
        <v>2019</v>
      </c>
      <c r="AF1598" t="s">
        <v>47</v>
      </c>
      <c r="AG1598" t="s">
        <v>48</v>
      </c>
      <c r="AH1598" t="s">
        <v>49</v>
      </c>
      <c r="AI1598">
        <v>272</v>
      </c>
    </row>
    <row r="1599" spans="1:35" hidden="1" x14ac:dyDescent="0.25">
      <c r="A1599" t="s">
        <v>34</v>
      </c>
      <c r="B1599" t="s">
        <v>35</v>
      </c>
      <c r="C1599" t="s">
        <v>284</v>
      </c>
      <c r="D1599">
        <v>19075164</v>
      </c>
      <c r="E1599" t="s">
        <v>285</v>
      </c>
      <c r="F1599">
        <v>15477</v>
      </c>
      <c r="G1599" s="1">
        <v>44090</v>
      </c>
      <c r="H1599" s="1"/>
      <c r="I1599" s="1">
        <v>43818</v>
      </c>
      <c r="J1599" t="s">
        <v>51</v>
      </c>
      <c r="N1599" t="s">
        <v>52</v>
      </c>
      <c r="O1599" t="s">
        <v>40</v>
      </c>
      <c r="P1599" t="s">
        <v>70</v>
      </c>
      <c r="Q1599" t="s">
        <v>1436</v>
      </c>
      <c r="R1599" t="s">
        <v>63</v>
      </c>
      <c r="S1599" t="s">
        <v>86</v>
      </c>
      <c r="T1599" t="s">
        <v>67</v>
      </c>
      <c r="U1599">
        <v>1</v>
      </c>
      <c r="V1599" t="s">
        <v>42</v>
      </c>
      <c r="W1599" t="s">
        <v>42</v>
      </c>
      <c r="X1599" t="s">
        <v>42</v>
      </c>
      <c r="Y1599" t="s">
        <v>42</v>
      </c>
      <c r="AB1599" t="s">
        <v>48</v>
      </c>
      <c r="AC1599" t="s">
        <v>58</v>
      </c>
      <c r="AD1599" t="s">
        <v>46</v>
      </c>
      <c r="AE1599">
        <v>2019</v>
      </c>
      <c r="AF1599" t="s">
        <v>47</v>
      </c>
      <c r="AG1599" t="s">
        <v>48</v>
      </c>
      <c r="AH1599" t="s">
        <v>49</v>
      </c>
      <c r="AI1599">
        <v>272</v>
      </c>
    </row>
    <row r="1600" spans="1:35" hidden="1" x14ac:dyDescent="0.25">
      <c r="A1600" t="s">
        <v>34</v>
      </c>
      <c r="B1600" t="s">
        <v>35</v>
      </c>
      <c r="C1600" t="s">
        <v>284</v>
      </c>
      <c r="D1600">
        <v>19075164</v>
      </c>
      <c r="E1600" t="s">
        <v>285</v>
      </c>
      <c r="F1600">
        <v>15477</v>
      </c>
      <c r="G1600" s="1">
        <v>44090</v>
      </c>
      <c r="H1600" s="1"/>
      <c r="I1600" s="1">
        <v>43818</v>
      </c>
      <c r="J1600" t="s">
        <v>51</v>
      </c>
      <c r="N1600" t="s">
        <v>52</v>
      </c>
      <c r="O1600" t="s">
        <v>40</v>
      </c>
      <c r="P1600" t="s">
        <v>70</v>
      </c>
      <c r="Q1600" t="s">
        <v>1436</v>
      </c>
      <c r="R1600" t="s">
        <v>63</v>
      </c>
      <c r="S1600" t="s">
        <v>1278</v>
      </c>
      <c r="T1600" t="s">
        <v>67</v>
      </c>
      <c r="U1600">
        <v>1</v>
      </c>
      <c r="V1600" t="s">
        <v>42</v>
      </c>
      <c r="W1600" t="s">
        <v>42</v>
      </c>
      <c r="X1600" t="s">
        <v>42</v>
      </c>
      <c r="Y1600" t="s">
        <v>42</v>
      </c>
      <c r="AB1600" t="s">
        <v>48</v>
      </c>
      <c r="AC1600" t="s">
        <v>58</v>
      </c>
      <c r="AD1600" t="s">
        <v>46</v>
      </c>
      <c r="AE1600">
        <v>2019</v>
      </c>
      <c r="AF1600" t="s">
        <v>47</v>
      </c>
      <c r="AG1600" t="s">
        <v>48</v>
      </c>
      <c r="AH1600" t="s">
        <v>49</v>
      </c>
      <c r="AI1600">
        <v>272</v>
      </c>
    </row>
    <row r="1601" spans="1:35" hidden="1" x14ac:dyDescent="0.25">
      <c r="A1601" t="s">
        <v>34</v>
      </c>
      <c r="B1601" t="s">
        <v>35</v>
      </c>
      <c r="C1601" t="s">
        <v>284</v>
      </c>
      <c r="D1601">
        <v>19075164</v>
      </c>
      <c r="E1601" t="s">
        <v>285</v>
      </c>
      <c r="F1601">
        <v>15477</v>
      </c>
      <c r="G1601" s="1">
        <v>44090</v>
      </c>
      <c r="H1601" s="1"/>
      <c r="I1601" s="1">
        <v>43818</v>
      </c>
      <c r="J1601" t="s">
        <v>51</v>
      </c>
      <c r="N1601" t="s">
        <v>52</v>
      </c>
      <c r="O1601" t="s">
        <v>40</v>
      </c>
      <c r="P1601" t="s">
        <v>70</v>
      </c>
      <c r="Q1601" t="s">
        <v>1436</v>
      </c>
      <c r="R1601" t="s">
        <v>105</v>
      </c>
      <c r="S1601" t="s">
        <v>105</v>
      </c>
      <c r="T1601" t="s">
        <v>44</v>
      </c>
      <c r="U1601">
        <v>1</v>
      </c>
      <c r="V1601" t="s">
        <v>42</v>
      </c>
      <c r="W1601" t="s">
        <v>42</v>
      </c>
      <c r="X1601" t="s">
        <v>42</v>
      </c>
      <c r="Y1601" t="s">
        <v>42</v>
      </c>
      <c r="AB1601" t="s">
        <v>48</v>
      </c>
      <c r="AC1601" t="s">
        <v>58</v>
      </c>
      <c r="AD1601" t="s">
        <v>46</v>
      </c>
      <c r="AE1601">
        <v>2019</v>
      </c>
      <c r="AF1601" t="s">
        <v>47</v>
      </c>
      <c r="AG1601" t="s">
        <v>48</v>
      </c>
      <c r="AH1601" t="s">
        <v>49</v>
      </c>
      <c r="AI1601">
        <v>272</v>
      </c>
    </row>
    <row r="1602" spans="1:35" hidden="1" x14ac:dyDescent="0.25">
      <c r="A1602" t="s">
        <v>34</v>
      </c>
      <c r="B1602" t="s">
        <v>35</v>
      </c>
      <c r="C1602" t="s">
        <v>860</v>
      </c>
      <c r="D1602">
        <v>18043067</v>
      </c>
      <c r="E1602" t="s">
        <v>861</v>
      </c>
      <c r="G1602" s="1">
        <v>43868</v>
      </c>
      <c r="H1602" s="1">
        <v>43762</v>
      </c>
      <c r="I1602" s="1">
        <v>43762</v>
      </c>
      <c r="J1602" t="s">
        <v>93</v>
      </c>
      <c r="N1602" t="s">
        <v>797</v>
      </c>
      <c r="O1602" t="s">
        <v>53</v>
      </c>
      <c r="Q1602" t="s">
        <v>1436</v>
      </c>
      <c r="R1602" t="s">
        <v>63</v>
      </c>
      <c r="S1602" t="s">
        <v>1279</v>
      </c>
      <c r="T1602" t="s">
        <v>67</v>
      </c>
      <c r="U1602">
        <v>1</v>
      </c>
      <c r="V1602" t="s">
        <v>42</v>
      </c>
      <c r="W1602" t="s">
        <v>42</v>
      </c>
      <c r="X1602" t="s">
        <v>42</v>
      </c>
      <c r="Y1602" t="s">
        <v>42</v>
      </c>
      <c r="AB1602" t="s">
        <v>73</v>
      </c>
      <c r="AC1602" t="s">
        <v>74</v>
      </c>
      <c r="AH1602" t="s">
        <v>49</v>
      </c>
      <c r="AI1602">
        <v>106</v>
      </c>
    </row>
    <row r="1603" spans="1:35" hidden="1" x14ac:dyDescent="0.25">
      <c r="A1603" t="s">
        <v>34</v>
      </c>
      <c r="B1603" t="s">
        <v>35</v>
      </c>
      <c r="C1603" t="s">
        <v>237</v>
      </c>
      <c r="D1603">
        <v>18095082</v>
      </c>
      <c r="E1603" t="s">
        <v>238</v>
      </c>
      <c r="F1603">
        <v>4116</v>
      </c>
      <c r="G1603" s="1">
        <v>44086</v>
      </c>
      <c r="H1603" s="1">
        <v>43784</v>
      </c>
      <c r="I1603" s="1">
        <v>43808</v>
      </c>
      <c r="J1603" t="s">
        <v>217</v>
      </c>
      <c r="K1603" s="2" t="s">
        <v>1280</v>
      </c>
      <c r="L1603" t="s">
        <v>1281</v>
      </c>
      <c r="M1603">
        <v>1</v>
      </c>
      <c r="N1603" t="s">
        <v>52</v>
      </c>
      <c r="O1603" t="s">
        <v>53</v>
      </c>
      <c r="P1603" t="s">
        <v>70</v>
      </c>
      <c r="Q1603" t="s">
        <v>1436</v>
      </c>
      <c r="R1603" t="s">
        <v>63</v>
      </c>
      <c r="S1603" t="s">
        <v>1281</v>
      </c>
      <c r="T1603" t="s">
        <v>64</v>
      </c>
      <c r="U1603">
        <v>1</v>
      </c>
      <c r="V1603" t="s">
        <v>49</v>
      </c>
      <c r="W1603" t="s">
        <v>49</v>
      </c>
      <c r="X1603" t="s">
        <v>42</v>
      </c>
      <c r="Y1603" t="s">
        <v>42</v>
      </c>
      <c r="Z1603" t="s">
        <v>65</v>
      </c>
      <c r="AB1603" t="s">
        <v>73</v>
      </c>
      <c r="AC1603" t="s">
        <v>74</v>
      </c>
      <c r="AD1603" t="s">
        <v>46</v>
      </c>
      <c r="AE1603">
        <v>2019</v>
      </c>
      <c r="AF1603" t="s">
        <v>47</v>
      </c>
      <c r="AG1603" t="s">
        <v>48</v>
      </c>
      <c r="AH1603" t="s">
        <v>49</v>
      </c>
      <c r="AI1603">
        <v>278</v>
      </c>
    </row>
    <row r="1604" spans="1:35" hidden="1" x14ac:dyDescent="0.25">
      <c r="A1604" t="s">
        <v>34</v>
      </c>
      <c r="B1604" t="s">
        <v>35</v>
      </c>
      <c r="C1604" t="s">
        <v>237</v>
      </c>
      <c r="D1604">
        <v>18095082</v>
      </c>
      <c r="E1604" t="s">
        <v>238</v>
      </c>
      <c r="F1604">
        <v>4116</v>
      </c>
      <c r="G1604" s="1">
        <v>44086</v>
      </c>
      <c r="H1604" s="1">
        <v>43784</v>
      </c>
      <c r="I1604" s="1">
        <v>43808</v>
      </c>
      <c r="J1604" t="s">
        <v>217</v>
      </c>
      <c r="K1604" s="2" t="s">
        <v>1271</v>
      </c>
      <c r="L1604" t="s">
        <v>1272</v>
      </c>
      <c r="M1604">
        <v>1</v>
      </c>
      <c r="N1604" t="s">
        <v>52</v>
      </c>
      <c r="O1604" t="s">
        <v>53</v>
      </c>
      <c r="P1604" t="s">
        <v>70</v>
      </c>
      <c r="Q1604" t="s">
        <v>1436</v>
      </c>
      <c r="R1604" t="s">
        <v>63</v>
      </c>
      <c r="S1604" t="s">
        <v>1272</v>
      </c>
      <c r="T1604" t="s">
        <v>64</v>
      </c>
      <c r="U1604">
        <v>1</v>
      </c>
      <c r="V1604" t="s">
        <v>49</v>
      </c>
      <c r="W1604" t="s">
        <v>49</v>
      </c>
      <c r="X1604" t="s">
        <v>42</v>
      </c>
      <c r="Y1604" t="s">
        <v>42</v>
      </c>
      <c r="Z1604" t="s">
        <v>65</v>
      </c>
      <c r="AB1604" t="s">
        <v>73</v>
      </c>
      <c r="AC1604" t="s">
        <v>74</v>
      </c>
      <c r="AD1604" t="s">
        <v>46</v>
      </c>
      <c r="AE1604">
        <v>2019</v>
      </c>
      <c r="AF1604" t="s">
        <v>47</v>
      </c>
      <c r="AG1604" t="s">
        <v>48</v>
      </c>
      <c r="AH1604" t="s">
        <v>49</v>
      </c>
      <c r="AI1604">
        <v>278</v>
      </c>
    </row>
    <row r="1605" spans="1:35" s="12" customFormat="1" hidden="1" x14ac:dyDescent="0.25">
      <c r="A1605" s="12" t="s">
        <v>34</v>
      </c>
      <c r="B1605" s="12" t="s">
        <v>35</v>
      </c>
      <c r="C1605" s="12" t="s">
        <v>699</v>
      </c>
      <c r="D1605" s="12">
        <v>18095053</v>
      </c>
      <c r="E1605" s="12" t="s">
        <v>700</v>
      </c>
      <c r="F1605" s="12">
        <v>5425</v>
      </c>
      <c r="G1605" s="13">
        <v>43985</v>
      </c>
      <c r="H1605" s="13">
        <v>43710</v>
      </c>
      <c r="I1605" s="13">
        <v>43731</v>
      </c>
      <c r="J1605" s="12" t="s">
        <v>217</v>
      </c>
      <c r="K1605" s="14" t="s">
        <v>244</v>
      </c>
      <c r="L1605" s="12" t="s">
        <v>245</v>
      </c>
      <c r="M1605" s="12">
        <v>1</v>
      </c>
      <c r="N1605" s="12" t="s">
        <v>39</v>
      </c>
      <c r="O1605" s="12" t="s">
        <v>53</v>
      </c>
      <c r="P1605" s="12" t="s">
        <v>701</v>
      </c>
      <c r="Q1605" t="s">
        <v>1436</v>
      </c>
      <c r="R1605" s="12" t="s">
        <v>63</v>
      </c>
      <c r="S1605" s="12" t="s">
        <v>245</v>
      </c>
      <c r="T1605" s="12" t="s">
        <v>64</v>
      </c>
      <c r="U1605" s="12">
        <v>1</v>
      </c>
      <c r="V1605" s="12" t="s">
        <v>49</v>
      </c>
      <c r="W1605" s="12" t="s">
        <v>49</v>
      </c>
      <c r="X1605" s="12" t="s">
        <v>42</v>
      </c>
      <c r="Y1605" s="12" t="s">
        <v>42</v>
      </c>
      <c r="Z1605" s="12" t="s">
        <v>65</v>
      </c>
      <c r="AB1605" s="12" t="s">
        <v>73</v>
      </c>
      <c r="AC1605" s="12" t="s">
        <v>74</v>
      </c>
      <c r="AD1605" s="12" t="s">
        <v>46</v>
      </c>
      <c r="AE1605" s="12">
        <v>2019</v>
      </c>
      <c r="AF1605" s="12" t="s">
        <v>47</v>
      </c>
      <c r="AG1605" s="12" t="s">
        <v>48</v>
      </c>
      <c r="AH1605" s="12" t="s">
        <v>49</v>
      </c>
      <c r="AI1605" s="12">
        <v>254</v>
      </c>
    </row>
    <row r="1606" spans="1:35" hidden="1" x14ac:dyDescent="0.25">
      <c r="A1606" t="s">
        <v>34</v>
      </c>
      <c r="B1606" t="s">
        <v>35</v>
      </c>
      <c r="C1606" t="s">
        <v>75</v>
      </c>
      <c r="D1606">
        <v>18095042</v>
      </c>
      <c r="E1606" t="s">
        <v>76</v>
      </c>
      <c r="F1606">
        <v>2564</v>
      </c>
      <c r="G1606" s="1">
        <v>43910</v>
      </c>
      <c r="H1606" s="1">
        <v>43710</v>
      </c>
      <c r="I1606" s="1">
        <v>43721</v>
      </c>
      <c r="J1606" t="s">
        <v>217</v>
      </c>
      <c r="K1606" s="2" t="s">
        <v>280</v>
      </c>
      <c r="L1606" t="s">
        <v>281</v>
      </c>
      <c r="M1606">
        <v>1</v>
      </c>
      <c r="N1606" t="s">
        <v>39</v>
      </c>
      <c r="O1606" t="s">
        <v>170</v>
      </c>
      <c r="Q1606" t="s">
        <v>1436</v>
      </c>
      <c r="R1606" t="s">
        <v>63</v>
      </c>
      <c r="S1606" t="s">
        <v>281</v>
      </c>
      <c r="T1606" t="s">
        <v>64</v>
      </c>
      <c r="U1606">
        <v>1</v>
      </c>
      <c r="V1606" t="s">
        <v>49</v>
      </c>
      <c r="W1606" t="s">
        <v>49</v>
      </c>
      <c r="X1606" t="s">
        <v>42</v>
      </c>
      <c r="Y1606" t="s">
        <v>42</v>
      </c>
      <c r="Z1606" t="s">
        <v>65</v>
      </c>
      <c r="AB1606" t="s">
        <v>73</v>
      </c>
      <c r="AC1606" t="s">
        <v>74</v>
      </c>
      <c r="AD1606" t="s">
        <v>46</v>
      </c>
      <c r="AE1606">
        <v>2019</v>
      </c>
      <c r="AF1606" t="s">
        <v>47</v>
      </c>
      <c r="AG1606" t="s">
        <v>48</v>
      </c>
      <c r="AH1606" t="s">
        <v>49</v>
      </c>
      <c r="AI1606">
        <v>189</v>
      </c>
    </row>
    <row r="1607" spans="1:35" hidden="1" x14ac:dyDescent="0.25">
      <c r="A1607" t="s">
        <v>34</v>
      </c>
      <c r="B1607" t="s">
        <v>35</v>
      </c>
      <c r="C1607" t="s">
        <v>237</v>
      </c>
      <c r="D1607">
        <v>18095082</v>
      </c>
      <c r="E1607" t="s">
        <v>238</v>
      </c>
      <c r="F1607">
        <v>4116</v>
      </c>
      <c r="G1607" s="1">
        <v>44084</v>
      </c>
      <c r="H1607" s="1"/>
      <c r="I1607" s="1">
        <v>43808</v>
      </c>
      <c r="J1607" t="s">
        <v>93</v>
      </c>
      <c r="N1607" t="s">
        <v>52</v>
      </c>
      <c r="O1607" t="s">
        <v>53</v>
      </c>
      <c r="P1607" t="s">
        <v>70</v>
      </c>
      <c r="Q1607" t="s">
        <v>1436</v>
      </c>
      <c r="R1607" t="s">
        <v>63</v>
      </c>
      <c r="S1607" t="s">
        <v>1282</v>
      </c>
      <c r="T1607" t="s">
        <v>64</v>
      </c>
      <c r="U1607">
        <v>1</v>
      </c>
      <c r="V1607" t="s">
        <v>49</v>
      </c>
      <c r="W1607" t="s">
        <v>42</v>
      </c>
      <c r="X1607" t="s">
        <v>49</v>
      </c>
      <c r="Y1607" t="s">
        <v>42</v>
      </c>
      <c r="Z1607" t="s">
        <v>83</v>
      </c>
      <c r="AB1607" t="s">
        <v>73</v>
      </c>
      <c r="AC1607" t="s">
        <v>74</v>
      </c>
      <c r="AD1607" t="s">
        <v>46</v>
      </c>
      <c r="AE1607">
        <v>2019</v>
      </c>
      <c r="AF1607" t="s">
        <v>47</v>
      </c>
      <c r="AG1607" t="s">
        <v>48</v>
      </c>
      <c r="AH1607" t="s">
        <v>49</v>
      </c>
      <c r="AI1607">
        <v>276</v>
      </c>
    </row>
    <row r="1608" spans="1:35" hidden="1" x14ac:dyDescent="0.25">
      <c r="A1608" t="s">
        <v>34</v>
      </c>
      <c r="B1608" t="s">
        <v>35</v>
      </c>
      <c r="C1608" t="s">
        <v>827</v>
      </c>
      <c r="D1608">
        <v>19075078</v>
      </c>
      <c r="E1608" t="s">
        <v>828</v>
      </c>
      <c r="F1608">
        <v>2232</v>
      </c>
      <c r="G1608" s="1">
        <v>44082</v>
      </c>
      <c r="H1608" s="1"/>
      <c r="I1608" s="1">
        <v>43902</v>
      </c>
      <c r="J1608" t="s">
        <v>93</v>
      </c>
      <c r="N1608" t="s">
        <v>52</v>
      </c>
      <c r="O1608" t="s">
        <v>40</v>
      </c>
      <c r="P1608" t="s">
        <v>70</v>
      </c>
      <c r="Q1608" t="s">
        <v>1437</v>
      </c>
      <c r="R1608" t="s">
        <v>94</v>
      </c>
      <c r="S1608" t="s">
        <v>94</v>
      </c>
      <c r="T1608" t="s">
        <v>44</v>
      </c>
      <c r="U1608">
        <v>1</v>
      </c>
      <c r="V1608" t="s">
        <v>42</v>
      </c>
      <c r="W1608" t="s">
        <v>42</v>
      </c>
      <c r="X1608" t="s">
        <v>42</v>
      </c>
      <c r="Y1608" t="s">
        <v>42</v>
      </c>
      <c r="AB1608" t="s">
        <v>73</v>
      </c>
      <c r="AC1608" t="s">
        <v>74</v>
      </c>
      <c r="AD1608" t="s">
        <v>46</v>
      </c>
      <c r="AE1608">
        <v>2019</v>
      </c>
      <c r="AF1608" t="s">
        <v>47</v>
      </c>
      <c r="AG1608" t="s">
        <v>48</v>
      </c>
      <c r="AH1608" t="s">
        <v>49</v>
      </c>
      <c r="AI1608">
        <v>180</v>
      </c>
    </row>
    <row r="1609" spans="1:35" hidden="1" x14ac:dyDescent="0.25">
      <c r="A1609" t="s">
        <v>34</v>
      </c>
      <c r="B1609" t="s">
        <v>35</v>
      </c>
      <c r="C1609" t="s">
        <v>109</v>
      </c>
      <c r="D1609">
        <v>18095078</v>
      </c>
      <c r="E1609" t="s">
        <v>110</v>
      </c>
      <c r="F1609">
        <v>272</v>
      </c>
      <c r="G1609" s="1">
        <v>44389</v>
      </c>
      <c r="H1609" s="1">
        <v>43815</v>
      </c>
      <c r="I1609" s="1">
        <v>44264</v>
      </c>
      <c r="J1609" t="s">
        <v>217</v>
      </c>
      <c r="K1609" s="2" t="s">
        <v>1283</v>
      </c>
      <c r="L1609" t="s">
        <v>1284</v>
      </c>
      <c r="M1609">
        <v>1</v>
      </c>
      <c r="N1609" t="s">
        <v>52</v>
      </c>
      <c r="O1609" t="s">
        <v>53</v>
      </c>
      <c r="Q1609" t="s">
        <v>1436</v>
      </c>
      <c r="R1609" t="s">
        <v>63</v>
      </c>
      <c r="S1609" t="s">
        <v>1284</v>
      </c>
      <c r="T1609" t="s">
        <v>64</v>
      </c>
      <c r="U1609">
        <v>1</v>
      </c>
      <c r="V1609" t="s">
        <v>49</v>
      </c>
      <c r="W1609" t="s">
        <v>49</v>
      </c>
      <c r="X1609" t="s">
        <v>42</v>
      </c>
      <c r="Y1609" t="s">
        <v>42</v>
      </c>
      <c r="Z1609" t="s">
        <v>65</v>
      </c>
      <c r="AB1609" t="s">
        <v>73</v>
      </c>
      <c r="AC1609" t="s">
        <v>74</v>
      </c>
      <c r="AD1609" t="s">
        <v>46</v>
      </c>
      <c r="AE1609">
        <v>2019</v>
      </c>
      <c r="AF1609" t="s">
        <v>47</v>
      </c>
      <c r="AG1609" t="s">
        <v>48</v>
      </c>
      <c r="AH1609" t="s">
        <v>49</v>
      </c>
      <c r="AI1609">
        <v>125</v>
      </c>
    </row>
    <row r="1610" spans="1:35" hidden="1" x14ac:dyDescent="0.25">
      <c r="A1610" t="s">
        <v>34</v>
      </c>
      <c r="B1610" t="s">
        <v>35</v>
      </c>
      <c r="C1610" t="s">
        <v>195</v>
      </c>
      <c r="D1610">
        <v>18095097</v>
      </c>
      <c r="E1610" t="s">
        <v>196</v>
      </c>
      <c r="F1610">
        <v>13483</v>
      </c>
      <c r="G1610" s="1">
        <v>44081</v>
      </c>
      <c r="H1610" s="1">
        <v>43721</v>
      </c>
      <c r="I1610" s="1">
        <v>43721</v>
      </c>
      <c r="J1610" t="s">
        <v>516</v>
      </c>
      <c r="K1610" s="2" t="s">
        <v>1285</v>
      </c>
      <c r="L1610" t="s">
        <v>979</v>
      </c>
      <c r="M1610">
        <v>1</v>
      </c>
      <c r="N1610" t="s">
        <v>39</v>
      </c>
      <c r="O1610" t="s">
        <v>170</v>
      </c>
      <c r="P1610" t="s">
        <v>41</v>
      </c>
      <c r="Q1610" t="s">
        <v>1436</v>
      </c>
      <c r="R1610" t="s">
        <v>63</v>
      </c>
      <c r="S1610" t="s">
        <v>979</v>
      </c>
      <c r="T1610" t="s">
        <v>64</v>
      </c>
      <c r="U1610">
        <v>1</v>
      </c>
      <c r="V1610" t="s">
        <v>49</v>
      </c>
      <c r="W1610" t="s">
        <v>49</v>
      </c>
      <c r="X1610" t="s">
        <v>42</v>
      </c>
      <c r="Y1610" t="s">
        <v>42</v>
      </c>
      <c r="Z1610" t="s">
        <v>65</v>
      </c>
      <c r="AA1610" t="s">
        <v>1286</v>
      </c>
      <c r="AB1610" t="s">
        <v>48</v>
      </c>
      <c r="AC1610" t="s">
        <v>517</v>
      </c>
      <c r="AD1610" t="s">
        <v>46</v>
      </c>
      <c r="AE1610">
        <v>2019</v>
      </c>
      <c r="AF1610" t="s">
        <v>47</v>
      </c>
      <c r="AG1610" t="s">
        <v>48</v>
      </c>
      <c r="AH1610" t="s">
        <v>49</v>
      </c>
      <c r="AI1610">
        <v>360</v>
      </c>
    </row>
    <row r="1611" spans="1:35" hidden="1" x14ac:dyDescent="0.25">
      <c r="A1611" t="s">
        <v>34</v>
      </c>
      <c r="B1611" t="s">
        <v>35</v>
      </c>
      <c r="C1611" t="s">
        <v>502</v>
      </c>
      <c r="D1611">
        <v>18095126</v>
      </c>
      <c r="E1611" t="s">
        <v>503</v>
      </c>
      <c r="G1611" s="1">
        <v>44081</v>
      </c>
      <c r="H1611" s="1">
        <v>43710</v>
      </c>
      <c r="I1611" s="1">
        <v>43721</v>
      </c>
      <c r="J1611" t="s">
        <v>51</v>
      </c>
      <c r="K1611" s="2" t="s">
        <v>458</v>
      </c>
      <c r="L1611" t="s">
        <v>459</v>
      </c>
      <c r="M1611">
        <v>1</v>
      </c>
      <c r="N1611" t="s">
        <v>39</v>
      </c>
      <c r="O1611" t="s">
        <v>53</v>
      </c>
      <c r="P1611" t="s">
        <v>41</v>
      </c>
      <c r="Q1611" t="s">
        <v>1436</v>
      </c>
      <c r="R1611" t="s">
        <v>63</v>
      </c>
      <c r="S1611" t="s">
        <v>459</v>
      </c>
      <c r="T1611" t="s">
        <v>64</v>
      </c>
      <c r="U1611">
        <v>1</v>
      </c>
      <c r="V1611" t="s">
        <v>49</v>
      </c>
      <c r="W1611" t="s">
        <v>49</v>
      </c>
      <c r="X1611" t="s">
        <v>42</v>
      </c>
      <c r="Y1611" t="s">
        <v>42</v>
      </c>
      <c r="Z1611" t="s">
        <v>65</v>
      </c>
      <c r="AB1611" t="s">
        <v>48</v>
      </c>
      <c r="AC1611" t="s">
        <v>58</v>
      </c>
      <c r="AD1611" t="s">
        <v>46</v>
      </c>
      <c r="AE1611">
        <v>2019</v>
      </c>
      <c r="AF1611" t="s">
        <v>47</v>
      </c>
      <c r="AG1611" t="s">
        <v>48</v>
      </c>
      <c r="AH1611" t="s">
        <v>49</v>
      </c>
      <c r="AI1611">
        <v>360</v>
      </c>
    </row>
    <row r="1612" spans="1:35" hidden="1" x14ac:dyDescent="0.25">
      <c r="A1612" t="s">
        <v>34</v>
      </c>
      <c r="B1612" t="s">
        <v>35</v>
      </c>
      <c r="C1612" t="s">
        <v>109</v>
      </c>
      <c r="D1612">
        <v>18095078</v>
      </c>
      <c r="E1612" t="s">
        <v>110</v>
      </c>
      <c r="F1612">
        <v>230</v>
      </c>
      <c r="G1612" s="1">
        <v>44315</v>
      </c>
      <c r="H1612" s="1">
        <v>43815</v>
      </c>
      <c r="I1612" s="1">
        <v>44264</v>
      </c>
      <c r="J1612" t="s">
        <v>38</v>
      </c>
      <c r="N1612" t="s">
        <v>52</v>
      </c>
      <c r="O1612" t="s">
        <v>40</v>
      </c>
      <c r="Q1612" t="s">
        <v>1437</v>
      </c>
      <c r="R1612" t="s">
        <v>81</v>
      </c>
      <c r="S1612" t="s">
        <v>81</v>
      </c>
      <c r="T1612" t="s">
        <v>81</v>
      </c>
      <c r="U1612">
        <v>1</v>
      </c>
      <c r="V1612" t="s">
        <v>42</v>
      </c>
      <c r="W1612" t="s">
        <v>42</v>
      </c>
      <c r="X1612" t="s">
        <v>42</v>
      </c>
      <c r="Y1612" t="s">
        <v>42</v>
      </c>
      <c r="AB1612" t="s">
        <v>301</v>
      </c>
      <c r="AC1612" t="s">
        <v>45</v>
      </c>
      <c r="AD1612" t="s">
        <v>46</v>
      </c>
      <c r="AE1612">
        <v>2019</v>
      </c>
      <c r="AF1612" t="s">
        <v>47</v>
      </c>
      <c r="AG1612" t="s">
        <v>48</v>
      </c>
      <c r="AH1612" t="s">
        <v>49</v>
      </c>
      <c r="AI1612">
        <v>51</v>
      </c>
    </row>
    <row r="1613" spans="1:35" hidden="1" x14ac:dyDescent="0.25">
      <c r="A1613" t="s">
        <v>34</v>
      </c>
      <c r="B1613" t="s">
        <v>35</v>
      </c>
      <c r="C1613" t="s">
        <v>1037</v>
      </c>
      <c r="D1613">
        <v>18043015</v>
      </c>
      <c r="E1613" t="s">
        <v>1038</v>
      </c>
      <c r="F1613">
        <v>10137</v>
      </c>
      <c r="G1613" s="1">
        <v>43955</v>
      </c>
      <c r="H1613" s="1">
        <v>43769</v>
      </c>
      <c r="I1613" s="1">
        <v>43769</v>
      </c>
      <c r="J1613" t="s">
        <v>516</v>
      </c>
      <c r="N1613" t="s">
        <v>797</v>
      </c>
      <c r="O1613" t="s">
        <v>53</v>
      </c>
      <c r="P1613" t="s">
        <v>133</v>
      </c>
      <c r="Q1613" t="s">
        <v>1437</v>
      </c>
      <c r="R1613" t="s">
        <v>172</v>
      </c>
      <c r="S1613" t="s">
        <v>172</v>
      </c>
      <c r="T1613" t="s">
        <v>44</v>
      </c>
      <c r="U1613">
        <v>1</v>
      </c>
      <c r="V1613" t="s">
        <v>42</v>
      </c>
      <c r="W1613" t="s">
        <v>42</v>
      </c>
      <c r="X1613" t="s">
        <v>42</v>
      </c>
      <c r="Y1613" t="s">
        <v>42</v>
      </c>
      <c r="AB1613" t="s">
        <v>48</v>
      </c>
      <c r="AC1613" t="s">
        <v>58</v>
      </c>
      <c r="AH1613" t="s">
        <v>49</v>
      </c>
      <c r="AI1613">
        <v>186</v>
      </c>
    </row>
    <row r="1614" spans="1:35" hidden="1" x14ac:dyDescent="0.25">
      <c r="A1614" t="s">
        <v>34</v>
      </c>
      <c r="B1614" t="s">
        <v>35</v>
      </c>
      <c r="C1614" t="s">
        <v>704</v>
      </c>
      <c r="D1614">
        <v>19075189</v>
      </c>
      <c r="E1614" t="s">
        <v>705</v>
      </c>
      <c r="F1614">
        <v>4982</v>
      </c>
      <c r="G1614" s="1">
        <v>44078</v>
      </c>
      <c r="H1614" s="1">
        <v>43784</v>
      </c>
      <c r="I1614" s="1">
        <v>43808</v>
      </c>
      <c r="J1614" t="s">
        <v>51</v>
      </c>
      <c r="K1614" s="2" t="s">
        <v>606</v>
      </c>
      <c r="L1614" t="s">
        <v>607</v>
      </c>
      <c r="M1614">
        <v>1</v>
      </c>
      <c r="N1614" t="s">
        <v>52</v>
      </c>
      <c r="O1614" t="s">
        <v>53</v>
      </c>
      <c r="P1614" t="s">
        <v>70</v>
      </c>
      <c r="Q1614" t="s">
        <v>1436</v>
      </c>
      <c r="R1614" t="s">
        <v>63</v>
      </c>
      <c r="S1614" t="s">
        <v>607</v>
      </c>
      <c r="T1614" t="s">
        <v>64</v>
      </c>
      <c r="U1614">
        <v>1</v>
      </c>
      <c r="V1614" t="s">
        <v>49</v>
      </c>
      <c r="W1614" t="s">
        <v>49</v>
      </c>
      <c r="X1614" t="s">
        <v>42</v>
      </c>
      <c r="Y1614" t="s">
        <v>42</v>
      </c>
      <c r="Z1614" t="s">
        <v>65</v>
      </c>
      <c r="AB1614" t="s">
        <v>48</v>
      </c>
      <c r="AC1614" t="s">
        <v>58</v>
      </c>
      <c r="AD1614" t="s">
        <v>46</v>
      </c>
      <c r="AE1614">
        <v>2019</v>
      </c>
      <c r="AF1614" t="s">
        <v>47</v>
      </c>
      <c r="AG1614" t="s">
        <v>48</v>
      </c>
      <c r="AH1614" t="s">
        <v>49</v>
      </c>
      <c r="AI1614">
        <v>270</v>
      </c>
    </row>
    <row r="1615" spans="1:35" hidden="1" x14ac:dyDescent="0.25">
      <c r="A1615" t="s">
        <v>34</v>
      </c>
      <c r="B1615" t="s">
        <v>35</v>
      </c>
      <c r="C1615" t="s">
        <v>895</v>
      </c>
      <c r="D1615">
        <v>19075120</v>
      </c>
      <c r="E1615" t="s">
        <v>896</v>
      </c>
      <c r="F1615">
        <v>204</v>
      </c>
      <c r="G1615" s="1">
        <v>44077</v>
      </c>
      <c r="H1615" s="1">
        <v>44023</v>
      </c>
      <c r="I1615" s="1">
        <v>44023</v>
      </c>
      <c r="J1615" t="s">
        <v>217</v>
      </c>
      <c r="K1615" s="2" t="s">
        <v>1287</v>
      </c>
      <c r="L1615" t="s">
        <v>1288</v>
      </c>
      <c r="M1615">
        <v>1</v>
      </c>
      <c r="N1615" t="s">
        <v>52</v>
      </c>
      <c r="O1615" t="s">
        <v>170</v>
      </c>
      <c r="Q1615" t="s">
        <v>1436</v>
      </c>
      <c r="R1615" t="s">
        <v>63</v>
      </c>
      <c r="S1615" t="s">
        <v>1288</v>
      </c>
      <c r="T1615" t="s">
        <v>64</v>
      </c>
      <c r="U1615">
        <v>1</v>
      </c>
      <c r="V1615" t="s">
        <v>49</v>
      </c>
      <c r="W1615" t="s">
        <v>49</v>
      </c>
      <c r="X1615" t="s">
        <v>42</v>
      </c>
      <c r="Y1615" t="s">
        <v>42</v>
      </c>
      <c r="Z1615" t="s">
        <v>65</v>
      </c>
      <c r="AB1615" t="s">
        <v>73</v>
      </c>
      <c r="AC1615" t="s">
        <v>74</v>
      </c>
      <c r="AD1615" t="s">
        <v>46</v>
      </c>
      <c r="AE1615">
        <v>2019</v>
      </c>
      <c r="AF1615" t="s">
        <v>47</v>
      </c>
      <c r="AG1615" t="s">
        <v>48</v>
      </c>
      <c r="AH1615" t="s">
        <v>49</v>
      </c>
      <c r="AI1615">
        <v>54</v>
      </c>
    </row>
    <row r="1616" spans="1:35" hidden="1" x14ac:dyDescent="0.25">
      <c r="A1616" t="s">
        <v>34</v>
      </c>
      <c r="B1616" t="s">
        <v>35</v>
      </c>
      <c r="E1616" t="s">
        <v>1289</v>
      </c>
      <c r="F1616">
        <v>218</v>
      </c>
      <c r="G1616" s="1">
        <v>44076</v>
      </c>
      <c r="H1616" s="1"/>
      <c r="I1616" s="1">
        <v>43808</v>
      </c>
      <c r="J1616" t="s">
        <v>93</v>
      </c>
      <c r="N1616" t="s">
        <v>52</v>
      </c>
      <c r="O1616" t="s">
        <v>53</v>
      </c>
      <c r="Q1616" t="s">
        <v>1436</v>
      </c>
      <c r="R1616" t="s">
        <v>63</v>
      </c>
      <c r="S1616" t="s">
        <v>210</v>
      </c>
      <c r="T1616" t="s">
        <v>216</v>
      </c>
      <c r="U1616">
        <v>1</v>
      </c>
      <c r="V1616" t="s">
        <v>42</v>
      </c>
      <c r="W1616" t="s">
        <v>42</v>
      </c>
      <c r="X1616" t="s">
        <v>42</v>
      </c>
      <c r="Y1616" t="s">
        <v>42</v>
      </c>
      <c r="AA1616" t="s">
        <v>438</v>
      </c>
      <c r="AB1616" t="s">
        <v>73</v>
      </c>
      <c r="AC1616" t="s">
        <v>74</v>
      </c>
      <c r="AD1616" t="s">
        <v>46</v>
      </c>
      <c r="AE1616">
        <v>2019</v>
      </c>
      <c r="AF1616" t="s">
        <v>47</v>
      </c>
      <c r="AG1616" t="s">
        <v>48</v>
      </c>
      <c r="AH1616" t="s">
        <v>49</v>
      </c>
      <c r="AI1616">
        <v>268</v>
      </c>
    </row>
    <row r="1617" spans="1:35" hidden="1" x14ac:dyDescent="0.25">
      <c r="A1617" t="s">
        <v>34</v>
      </c>
      <c r="B1617" t="s">
        <v>35</v>
      </c>
      <c r="E1617" t="s">
        <v>1289</v>
      </c>
      <c r="F1617">
        <v>218</v>
      </c>
      <c r="G1617" s="1">
        <v>44076</v>
      </c>
      <c r="H1617" s="1"/>
      <c r="I1617" s="1">
        <v>43808</v>
      </c>
      <c r="J1617" t="s">
        <v>93</v>
      </c>
      <c r="N1617" t="s">
        <v>52</v>
      </c>
      <c r="O1617" t="s">
        <v>53</v>
      </c>
      <c r="Q1617" t="s">
        <v>1436</v>
      </c>
      <c r="R1617" t="s">
        <v>63</v>
      </c>
      <c r="S1617" t="s">
        <v>1290</v>
      </c>
      <c r="T1617" t="s">
        <v>67</v>
      </c>
      <c r="U1617">
        <v>1</v>
      </c>
      <c r="V1617" t="s">
        <v>42</v>
      </c>
      <c r="W1617" t="s">
        <v>42</v>
      </c>
      <c r="X1617" t="s">
        <v>42</v>
      </c>
      <c r="Y1617" t="s">
        <v>42</v>
      </c>
      <c r="AA1617" t="s">
        <v>438</v>
      </c>
      <c r="AB1617" t="s">
        <v>73</v>
      </c>
      <c r="AC1617" t="s">
        <v>74</v>
      </c>
      <c r="AD1617" t="s">
        <v>46</v>
      </c>
      <c r="AE1617">
        <v>2019</v>
      </c>
      <c r="AF1617" t="s">
        <v>47</v>
      </c>
      <c r="AG1617" t="s">
        <v>48</v>
      </c>
      <c r="AH1617" t="s">
        <v>49</v>
      </c>
      <c r="AI1617">
        <v>268</v>
      </c>
    </row>
    <row r="1618" spans="1:35" hidden="1" x14ac:dyDescent="0.25">
      <c r="A1618" t="s">
        <v>34</v>
      </c>
      <c r="B1618" t="s">
        <v>35</v>
      </c>
      <c r="C1618" t="s">
        <v>1037</v>
      </c>
      <c r="D1618">
        <v>18043015</v>
      </c>
      <c r="E1618" t="s">
        <v>1038</v>
      </c>
      <c r="F1618">
        <v>10137</v>
      </c>
      <c r="G1618" s="1">
        <v>43955</v>
      </c>
      <c r="H1618" s="1">
        <v>43769</v>
      </c>
      <c r="I1618" s="1">
        <v>43769</v>
      </c>
      <c r="J1618" t="s">
        <v>516</v>
      </c>
      <c r="N1618" t="s">
        <v>797</v>
      </c>
      <c r="O1618" t="s">
        <v>53</v>
      </c>
      <c r="P1618" t="s">
        <v>133</v>
      </c>
      <c r="Q1618" t="s">
        <v>1436</v>
      </c>
      <c r="R1618" t="s">
        <v>63</v>
      </c>
      <c r="S1618" t="s">
        <v>1291</v>
      </c>
      <c r="T1618" t="s">
        <v>67</v>
      </c>
      <c r="U1618">
        <v>1</v>
      </c>
      <c r="V1618" t="s">
        <v>42</v>
      </c>
      <c r="W1618" t="s">
        <v>42</v>
      </c>
      <c r="X1618" t="s">
        <v>42</v>
      </c>
      <c r="Y1618" t="s">
        <v>42</v>
      </c>
      <c r="AB1618" t="s">
        <v>48</v>
      </c>
      <c r="AC1618" t="s">
        <v>58</v>
      </c>
      <c r="AH1618" t="s">
        <v>49</v>
      </c>
      <c r="AI1618">
        <v>186</v>
      </c>
    </row>
    <row r="1619" spans="1:35" hidden="1" x14ac:dyDescent="0.25">
      <c r="A1619" t="s">
        <v>34</v>
      </c>
      <c r="B1619" t="s">
        <v>35</v>
      </c>
      <c r="C1619" t="s">
        <v>1037</v>
      </c>
      <c r="D1619">
        <v>18043015</v>
      </c>
      <c r="E1619" t="s">
        <v>1038</v>
      </c>
      <c r="F1619">
        <v>10137</v>
      </c>
      <c r="G1619" s="1">
        <v>43970</v>
      </c>
      <c r="H1619" s="1">
        <v>43769</v>
      </c>
      <c r="I1619" s="1">
        <v>43769</v>
      </c>
      <c r="J1619" t="s">
        <v>516</v>
      </c>
      <c r="N1619" t="s">
        <v>797</v>
      </c>
      <c r="O1619" t="s">
        <v>53</v>
      </c>
      <c r="P1619" t="s">
        <v>133</v>
      </c>
      <c r="Q1619" t="s">
        <v>1436</v>
      </c>
      <c r="R1619" t="s">
        <v>63</v>
      </c>
      <c r="S1619" t="s">
        <v>1292</v>
      </c>
      <c r="T1619" t="s">
        <v>90</v>
      </c>
      <c r="U1619">
        <v>1</v>
      </c>
      <c r="V1619" t="s">
        <v>42</v>
      </c>
      <c r="W1619" t="s">
        <v>42</v>
      </c>
      <c r="X1619" t="s">
        <v>42</v>
      </c>
      <c r="Y1619" t="s">
        <v>42</v>
      </c>
      <c r="AB1619" t="s">
        <v>48</v>
      </c>
      <c r="AC1619" t="s">
        <v>58</v>
      </c>
      <c r="AH1619" t="s">
        <v>49</v>
      </c>
      <c r="AI1619">
        <v>201</v>
      </c>
    </row>
    <row r="1620" spans="1:35" hidden="1" x14ac:dyDescent="0.25">
      <c r="A1620" t="s">
        <v>34</v>
      </c>
      <c r="B1620" t="s">
        <v>35</v>
      </c>
      <c r="C1620" t="s">
        <v>195</v>
      </c>
      <c r="D1620">
        <v>18095097</v>
      </c>
      <c r="E1620" t="s">
        <v>196</v>
      </c>
      <c r="F1620">
        <v>12967</v>
      </c>
      <c r="G1620" s="1">
        <v>44075</v>
      </c>
      <c r="H1620" s="1">
        <v>43721</v>
      </c>
      <c r="I1620" s="1">
        <v>43721</v>
      </c>
      <c r="J1620" t="s">
        <v>516</v>
      </c>
      <c r="K1620" s="2" t="s">
        <v>1293</v>
      </c>
      <c r="L1620" t="s">
        <v>1294</v>
      </c>
      <c r="M1620">
        <v>1</v>
      </c>
      <c r="N1620" t="s">
        <v>39</v>
      </c>
      <c r="O1620" t="s">
        <v>53</v>
      </c>
      <c r="Q1620" t="s">
        <v>1436</v>
      </c>
      <c r="R1620" t="s">
        <v>63</v>
      </c>
      <c r="S1620" t="s">
        <v>1294</v>
      </c>
      <c r="T1620" t="s">
        <v>64</v>
      </c>
      <c r="U1620">
        <v>1</v>
      </c>
      <c r="V1620" t="s">
        <v>49</v>
      </c>
      <c r="W1620" t="s">
        <v>49</v>
      </c>
      <c r="X1620" t="s">
        <v>42</v>
      </c>
      <c r="Y1620" t="s">
        <v>42</v>
      </c>
      <c r="Z1620" t="s">
        <v>65</v>
      </c>
      <c r="AB1620" t="s">
        <v>48</v>
      </c>
      <c r="AC1620" t="s">
        <v>517</v>
      </c>
      <c r="AD1620" t="s">
        <v>46</v>
      </c>
      <c r="AE1620">
        <v>2019</v>
      </c>
      <c r="AF1620" t="s">
        <v>47</v>
      </c>
      <c r="AG1620" t="s">
        <v>48</v>
      </c>
      <c r="AH1620" t="s">
        <v>49</v>
      </c>
      <c r="AI1620">
        <v>354</v>
      </c>
    </row>
    <row r="1621" spans="1:35" hidden="1" x14ac:dyDescent="0.25">
      <c r="A1621" t="s">
        <v>34</v>
      </c>
      <c r="B1621" t="s">
        <v>35</v>
      </c>
      <c r="C1621" t="s">
        <v>1004</v>
      </c>
      <c r="D1621">
        <v>19075186</v>
      </c>
      <c r="E1621" t="s">
        <v>1005</v>
      </c>
      <c r="F1621">
        <v>2872</v>
      </c>
      <c r="G1621" s="1">
        <v>44075</v>
      </c>
      <c r="H1621" s="1"/>
      <c r="I1621" s="1">
        <v>43879</v>
      </c>
      <c r="J1621" t="s">
        <v>93</v>
      </c>
      <c r="N1621" t="s">
        <v>52</v>
      </c>
      <c r="O1621" t="s">
        <v>40</v>
      </c>
      <c r="P1621" t="s">
        <v>340</v>
      </c>
      <c r="Q1621" t="s">
        <v>1437</v>
      </c>
      <c r="R1621" t="s">
        <v>94</v>
      </c>
      <c r="S1621" t="s">
        <v>94</v>
      </c>
      <c r="T1621" t="s">
        <v>44</v>
      </c>
      <c r="U1621">
        <v>1</v>
      </c>
      <c r="V1621" t="s">
        <v>42</v>
      </c>
      <c r="W1621" t="s">
        <v>42</v>
      </c>
      <c r="X1621" t="s">
        <v>42</v>
      </c>
      <c r="Y1621" t="s">
        <v>42</v>
      </c>
      <c r="AB1621" t="s">
        <v>73</v>
      </c>
      <c r="AC1621" t="s">
        <v>74</v>
      </c>
      <c r="AD1621" t="s">
        <v>46</v>
      </c>
      <c r="AE1621">
        <v>2019</v>
      </c>
      <c r="AF1621" t="s">
        <v>47</v>
      </c>
      <c r="AG1621" t="s">
        <v>48</v>
      </c>
      <c r="AH1621" t="s">
        <v>49</v>
      </c>
      <c r="AI1621">
        <v>196</v>
      </c>
    </row>
    <row r="1622" spans="1:35" hidden="1" x14ac:dyDescent="0.25">
      <c r="A1622" t="s">
        <v>34</v>
      </c>
      <c r="B1622" t="s">
        <v>35</v>
      </c>
      <c r="C1622" t="s">
        <v>241</v>
      </c>
      <c r="D1622">
        <v>18095136</v>
      </c>
      <c r="E1622" t="s">
        <v>242</v>
      </c>
      <c r="F1622">
        <v>3013</v>
      </c>
      <c r="G1622" s="1">
        <v>43977</v>
      </c>
      <c r="H1622" s="1"/>
      <c r="I1622" s="1">
        <v>43721</v>
      </c>
      <c r="J1622" t="s">
        <v>217</v>
      </c>
      <c r="K1622" s="2" t="s">
        <v>244</v>
      </c>
      <c r="L1622" t="s">
        <v>245</v>
      </c>
      <c r="M1622">
        <v>1</v>
      </c>
      <c r="N1622" t="s">
        <v>39</v>
      </c>
      <c r="O1622" t="s">
        <v>53</v>
      </c>
      <c r="P1622" t="s">
        <v>41</v>
      </c>
      <c r="Q1622" t="s">
        <v>1436</v>
      </c>
      <c r="R1622" t="s">
        <v>63</v>
      </c>
      <c r="S1622" t="s">
        <v>245</v>
      </c>
      <c r="T1622" t="s">
        <v>64</v>
      </c>
      <c r="U1622">
        <v>1</v>
      </c>
      <c r="V1622" t="s">
        <v>49</v>
      </c>
      <c r="W1622" t="s">
        <v>49</v>
      </c>
      <c r="X1622" t="s">
        <v>42</v>
      </c>
      <c r="Y1622" t="s">
        <v>42</v>
      </c>
      <c r="Z1622" t="s">
        <v>65</v>
      </c>
      <c r="AB1622" t="s">
        <v>73</v>
      </c>
      <c r="AC1622" t="s">
        <v>74</v>
      </c>
      <c r="AD1622" t="s">
        <v>46</v>
      </c>
      <c r="AE1622">
        <v>2019</v>
      </c>
      <c r="AF1622" t="s">
        <v>47</v>
      </c>
      <c r="AG1622" t="s">
        <v>48</v>
      </c>
      <c r="AH1622" t="s">
        <v>49</v>
      </c>
      <c r="AI1622">
        <v>256</v>
      </c>
    </row>
    <row r="1623" spans="1:35" hidden="1" x14ac:dyDescent="0.25">
      <c r="A1623" t="s">
        <v>34</v>
      </c>
      <c r="B1623" t="s">
        <v>35</v>
      </c>
      <c r="C1623" t="s">
        <v>493</v>
      </c>
      <c r="D1623">
        <v>18095040</v>
      </c>
      <c r="E1623" t="s">
        <v>494</v>
      </c>
      <c r="F1623">
        <v>35152</v>
      </c>
      <c r="G1623" s="1">
        <v>44425</v>
      </c>
      <c r="H1623" s="1"/>
      <c r="I1623" s="1">
        <v>43721</v>
      </c>
      <c r="J1623" t="s">
        <v>38</v>
      </c>
      <c r="N1623" t="s">
        <v>39</v>
      </c>
      <c r="O1623" t="s">
        <v>40</v>
      </c>
      <c r="P1623" t="s">
        <v>41</v>
      </c>
      <c r="Q1623" t="s">
        <v>1437</v>
      </c>
      <c r="R1623" t="s">
        <v>63</v>
      </c>
      <c r="S1623" t="s">
        <v>375</v>
      </c>
      <c r="T1623" t="s">
        <v>64</v>
      </c>
      <c r="U1623">
        <v>1</v>
      </c>
      <c r="V1623" t="s">
        <v>49</v>
      </c>
      <c r="W1623" t="s">
        <v>42</v>
      </c>
      <c r="X1623" t="s">
        <v>49</v>
      </c>
      <c r="Y1623" t="s">
        <v>42</v>
      </c>
      <c r="Z1623" t="s">
        <v>83</v>
      </c>
      <c r="AB1623" t="s">
        <v>301</v>
      </c>
      <c r="AC1623" t="s">
        <v>45</v>
      </c>
      <c r="AD1623" t="s">
        <v>46</v>
      </c>
      <c r="AE1623">
        <v>2019</v>
      </c>
      <c r="AF1623" t="s">
        <v>47</v>
      </c>
      <c r="AG1623" t="s">
        <v>48</v>
      </c>
      <c r="AH1623" t="s">
        <v>49</v>
      </c>
      <c r="AI1623">
        <v>704</v>
      </c>
    </row>
    <row r="1624" spans="1:35" hidden="1" x14ac:dyDescent="0.25">
      <c r="A1624" t="s">
        <v>34</v>
      </c>
      <c r="B1624" t="s">
        <v>35</v>
      </c>
      <c r="C1624" t="s">
        <v>1037</v>
      </c>
      <c r="D1624">
        <v>18043015</v>
      </c>
      <c r="E1624" t="s">
        <v>1038</v>
      </c>
      <c r="F1624">
        <v>10264</v>
      </c>
      <c r="G1624" s="1">
        <v>44356</v>
      </c>
      <c r="H1624" s="1">
        <v>43769</v>
      </c>
      <c r="I1624" s="1">
        <v>43769</v>
      </c>
      <c r="J1624" t="s">
        <v>51</v>
      </c>
      <c r="K1624" s="2" t="s">
        <v>1295</v>
      </c>
      <c r="L1624" t="s">
        <v>1296</v>
      </c>
      <c r="M1624">
        <v>1</v>
      </c>
      <c r="N1624" t="s">
        <v>797</v>
      </c>
      <c r="O1624" t="s">
        <v>40</v>
      </c>
      <c r="P1624" t="s">
        <v>141</v>
      </c>
      <c r="Q1624" t="s">
        <v>1437</v>
      </c>
      <c r="R1624" t="s">
        <v>63</v>
      </c>
      <c r="S1624" t="s">
        <v>1296</v>
      </c>
      <c r="T1624" t="s">
        <v>64</v>
      </c>
      <c r="U1624">
        <v>1</v>
      </c>
      <c r="V1624" t="s">
        <v>49</v>
      </c>
      <c r="W1624" t="s">
        <v>49</v>
      </c>
      <c r="X1624" t="s">
        <v>42</v>
      </c>
      <c r="Y1624" t="s">
        <v>42</v>
      </c>
      <c r="Z1624" t="s">
        <v>65</v>
      </c>
      <c r="AB1624" t="s">
        <v>48</v>
      </c>
      <c r="AC1624" t="s">
        <v>58</v>
      </c>
      <c r="AH1624" t="s">
        <v>49</v>
      </c>
      <c r="AI1624">
        <v>587</v>
      </c>
    </row>
    <row r="1625" spans="1:35" hidden="1" x14ac:dyDescent="0.25">
      <c r="A1625" t="s">
        <v>34</v>
      </c>
      <c r="B1625" t="s">
        <v>35</v>
      </c>
      <c r="C1625" t="s">
        <v>379</v>
      </c>
      <c r="D1625">
        <v>19075084</v>
      </c>
      <c r="E1625" t="s">
        <v>380</v>
      </c>
      <c r="G1625" s="7">
        <v>44293</v>
      </c>
      <c r="H1625" s="1"/>
      <c r="I1625" s="1">
        <v>43804</v>
      </c>
      <c r="J1625" t="s">
        <v>51</v>
      </c>
      <c r="K1625" s="2" t="s">
        <v>209</v>
      </c>
      <c r="L1625" t="s">
        <v>210</v>
      </c>
      <c r="M1625">
        <v>2</v>
      </c>
      <c r="N1625" t="s">
        <v>52</v>
      </c>
      <c r="O1625" t="s">
        <v>53</v>
      </c>
      <c r="P1625" t="s">
        <v>127</v>
      </c>
      <c r="Q1625" t="s">
        <v>1437</v>
      </c>
      <c r="R1625" t="s">
        <v>63</v>
      </c>
      <c r="S1625" t="s">
        <v>210</v>
      </c>
      <c r="T1625" t="s">
        <v>64</v>
      </c>
      <c r="U1625">
        <v>1</v>
      </c>
      <c r="V1625" t="s">
        <v>49</v>
      </c>
      <c r="W1625" t="s">
        <v>49</v>
      </c>
      <c r="X1625" t="s">
        <v>42</v>
      </c>
      <c r="Y1625" t="s">
        <v>42</v>
      </c>
      <c r="Z1625" t="s">
        <v>65</v>
      </c>
      <c r="AB1625" t="s">
        <v>48</v>
      </c>
      <c r="AC1625" t="s">
        <v>58</v>
      </c>
      <c r="AD1625" t="s">
        <v>46</v>
      </c>
      <c r="AE1625">
        <v>2019</v>
      </c>
      <c r="AF1625" t="s">
        <v>47</v>
      </c>
      <c r="AG1625" t="s">
        <v>48</v>
      </c>
      <c r="AH1625" t="s">
        <v>49</v>
      </c>
      <c r="AI1625">
        <v>489</v>
      </c>
    </row>
    <row r="1626" spans="1:35" hidden="1" x14ac:dyDescent="0.25">
      <c r="A1626" t="s">
        <v>34</v>
      </c>
      <c r="B1626" t="s">
        <v>35</v>
      </c>
      <c r="C1626" t="s">
        <v>1297</v>
      </c>
      <c r="D1626">
        <v>18043070</v>
      </c>
      <c r="E1626" t="s">
        <v>1298</v>
      </c>
      <c r="F1626">
        <v>6706</v>
      </c>
      <c r="G1626" s="1">
        <v>44194</v>
      </c>
      <c r="H1626" s="1">
        <v>43769</v>
      </c>
      <c r="I1626" s="1"/>
      <c r="J1626" t="s">
        <v>51</v>
      </c>
      <c r="N1626" t="s">
        <v>797</v>
      </c>
      <c r="O1626" t="s">
        <v>170</v>
      </c>
      <c r="P1626" t="s">
        <v>32</v>
      </c>
      <c r="Q1626" t="s">
        <v>1437</v>
      </c>
      <c r="R1626" t="s">
        <v>63</v>
      </c>
      <c r="S1626" t="s">
        <v>210</v>
      </c>
      <c r="T1626" t="s">
        <v>216</v>
      </c>
      <c r="U1626">
        <v>1</v>
      </c>
      <c r="V1626" t="s">
        <v>42</v>
      </c>
      <c r="W1626" t="s">
        <v>42</v>
      </c>
      <c r="X1626" t="s">
        <v>42</v>
      </c>
      <c r="Y1626" t="s">
        <v>42</v>
      </c>
      <c r="AB1626" t="s">
        <v>48</v>
      </c>
      <c r="AC1626" t="s">
        <v>58</v>
      </c>
      <c r="AH1626" t="s">
        <v>49</v>
      </c>
    </row>
    <row r="1627" spans="1:35" hidden="1" x14ac:dyDescent="0.25">
      <c r="A1627" t="s">
        <v>34</v>
      </c>
      <c r="B1627" t="s">
        <v>35</v>
      </c>
      <c r="C1627" t="s">
        <v>682</v>
      </c>
      <c r="D1627">
        <v>19075200</v>
      </c>
      <c r="E1627" t="s">
        <v>683</v>
      </c>
      <c r="F1627">
        <v>2440</v>
      </c>
      <c r="G1627" s="1">
        <v>44074</v>
      </c>
      <c r="H1627" s="1">
        <v>43788</v>
      </c>
      <c r="I1627" s="1">
        <v>43808</v>
      </c>
      <c r="J1627" t="s">
        <v>217</v>
      </c>
      <c r="K1627" s="2" t="s">
        <v>1299</v>
      </c>
      <c r="L1627" t="s">
        <v>1300</v>
      </c>
      <c r="M1627">
        <v>1</v>
      </c>
      <c r="N1627" t="s">
        <v>52</v>
      </c>
      <c r="O1627" t="s">
        <v>53</v>
      </c>
      <c r="P1627" t="s">
        <v>70</v>
      </c>
      <c r="Q1627" t="s">
        <v>1436</v>
      </c>
      <c r="R1627" t="s">
        <v>63</v>
      </c>
      <c r="S1627" t="s">
        <v>1300</v>
      </c>
      <c r="T1627" t="s">
        <v>64</v>
      </c>
      <c r="U1627">
        <v>1</v>
      </c>
      <c r="V1627" t="s">
        <v>49</v>
      </c>
      <c r="W1627" t="s">
        <v>49</v>
      </c>
      <c r="X1627" t="s">
        <v>42</v>
      </c>
      <c r="Y1627" t="s">
        <v>42</v>
      </c>
      <c r="Z1627" t="s">
        <v>65</v>
      </c>
      <c r="AB1627" t="s">
        <v>73</v>
      </c>
      <c r="AC1627" t="s">
        <v>74</v>
      </c>
      <c r="AD1627" t="s">
        <v>46</v>
      </c>
      <c r="AE1627">
        <v>2019</v>
      </c>
      <c r="AF1627" t="s">
        <v>47</v>
      </c>
      <c r="AG1627" t="s">
        <v>48</v>
      </c>
      <c r="AH1627" t="s">
        <v>49</v>
      </c>
      <c r="AI1627">
        <v>266</v>
      </c>
    </row>
    <row r="1628" spans="1:35" hidden="1" x14ac:dyDescent="0.25">
      <c r="A1628" t="s">
        <v>34</v>
      </c>
      <c r="B1628" t="s">
        <v>35</v>
      </c>
      <c r="C1628" t="s">
        <v>682</v>
      </c>
      <c r="D1628">
        <v>19075200</v>
      </c>
      <c r="E1628" t="s">
        <v>683</v>
      </c>
      <c r="F1628">
        <v>2440</v>
      </c>
      <c r="G1628" s="1">
        <v>44074</v>
      </c>
      <c r="H1628" s="1">
        <v>43788</v>
      </c>
      <c r="I1628" s="1">
        <v>43808</v>
      </c>
      <c r="J1628" t="s">
        <v>217</v>
      </c>
      <c r="K1628" s="2" t="s">
        <v>1044</v>
      </c>
      <c r="L1628" t="s">
        <v>1045</v>
      </c>
      <c r="M1628">
        <v>1</v>
      </c>
      <c r="N1628" t="s">
        <v>52</v>
      </c>
      <c r="O1628" t="s">
        <v>53</v>
      </c>
      <c r="P1628" t="s">
        <v>70</v>
      </c>
      <c r="Q1628" t="s">
        <v>1436</v>
      </c>
      <c r="R1628" t="s">
        <v>63</v>
      </c>
      <c r="S1628" t="s">
        <v>1045</v>
      </c>
      <c r="T1628" t="s">
        <v>64</v>
      </c>
      <c r="U1628">
        <v>1</v>
      </c>
      <c r="V1628" t="s">
        <v>49</v>
      </c>
      <c r="W1628" t="s">
        <v>49</v>
      </c>
      <c r="X1628" t="s">
        <v>42</v>
      </c>
      <c r="Y1628" t="s">
        <v>42</v>
      </c>
      <c r="Z1628" t="s">
        <v>65</v>
      </c>
      <c r="AB1628" t="s">
        <v>73</v>
      </c>
      <c r="AC1628" t="s">
        <v>74</v>
      </c>
      <c r="AD1628" t="s">
        <v>46</v>
      </c>
      <c r="AE1628">
        <v>2019</v>
      </c>
      <c r="AF1628" t="s">
        <v>47</v>
      </c>
      <c r="AG1628" t="s">
        <v>48</v>
      </c>
      <c r="AH1628" t="s">
        <v>49</v>
      </c>
      <c r="AI1628">
        <v>266</v>
      </c>
    </row>
    <row r="1629" spans="1:35" hidden="1" x14ac:dyDescent="0.25">
      <c r="A1629" t="s">
        <v>34</v>
      </c>
      <c r="B1629" t="s">
        <v>35</v>
      </c>
      <c r="C1629" t="s">
        <v>359</v>
      </c>
      <c r="D1629">
        <v>19075165</v>
      </c>
      <c r="E1629" t="s">
        <v>360</v>
      </c>
      <c r="F1629">
        <v>11355</v>
      </c>
      <c r="G1629" s="1">
        <v>44071</v>
      </c>
      <c r="H1629" s="1">
        <v>43818</v>
      </c>
      <c r="I1629" s="1">
        <v>43818</v>
      </c>
      <c r="J1629" t="s">
        <v>217</v>
      </c>
      <c r="K1629" s="2" t="s">
        <v>1252</v>
      </c>
      <c r="L1629" t="s">
        <v>205</v>
      </c>
      <c r="M1629">
        <v>1</v>
      </c>
      <c r="N1629" t="s">
        <v>52</v>
      </c>
      <c r="O1629" t="s">
        <v>53</v>
      </c>
      <c r="P1629" t="s">
        <v>236</v>
      </c>
      <c r="Q1629" t="s">
        <v>1436</v>
      </c>
      <c r="R1629" t="s">
        <v>63</v>
      </c>
      <c r="S1629" t="s">
        <v>205</v>
      </c>
      <c r="T1629" t="s">
        <v>64</v>
      </c>
      <c r="U1629">
        <v>1</v>
      </c>
      <c r="V1629" t="s">
        <v>49</v>
      </c>
      <c r="W1629" t="s">
        <v>49</v>
      </c>
      <c r="X1629" t="s">
        <v>42</v>
      </c>
      <c r="Y1629" t="s">
        <v>42</v>
      </c>
      <c r="Z1629" t="s">
        <v>65</v>
      </c>
      <c r="AB1629" t="s">
        <v>73</v>
      </c>
      <c r="AC1629" t="s">
        <v>74</v>
      </c>
      <c r="AD1629" t="s">
        <v>46</v>
      </c>
      <c r="AE1629">
        <v>2019</v>
      </c>
      <c r="AF1629" t="s">
        <v>47</v>
      </c>
      <c r="AG1629" t="s">
        <v>48</v>
      </c>
      <c r="AH1629" t="s">
        <v>49</v>
      </c>
      <c r="AI1629">
        <v>253</v>
      </c>
    </row>
    <row r="1630" spans="1:35" hidden="1" x14ac:dyDescent="0.25">
      <c r="A1630" t="s">
        <v>34</v>
      </c>
      <c r="B1630" t="s">
        <v>35</v>
      </c>
      <c r="C1630" t="s">
        <v>359</v>
      </c>
      <c r="D1630">
        <v>19075165</v>
      </c>
      <c r="E1630" t="s">
        <v>360</v>
      </c>
      <c r="F1630">
        <v>11355</v>
      </c>
      <c r="G1630" s="1">
        <v>44071</v>
      </c>
      <c r="H1630" s="1">
        <v>43818</v>
      </c>
      <c r="I1630" s="1">
        <v>43818</v>
      </c>
      <c r="J1630" t="s">
        <v>217</v>
      </c>
      <c r="K1630" s="2" t="s">
        <v>1188</v>
      </c>
      <c r="L1630" t="s">
        <v>3</v>
      </c>
      <c r="M1630">
        <v>1</v>
      </c>
      <c r="N1630" t="s">
        <v>52</v>
      </c>
      <c r="O1630" t="s">
        <v>53</v>
      </c>
      <c r="P1630" t="s">
        <v>236</v>
      </c>
      <c r="Q1630" t="s">
        <v>1436</v>
      </c>
      <c r="R1630" t="s">
        <v>63</v>
      </c>
      <c r="S1630" t="s">
        <v>3</v>
      </c>
      <c r="T1630" t="s">
        <v>64</v>
      </c>
      <c r="U1630">
        <v>1</v>
      </c>
      <c r="V1630" t="s">
        <v>49</v>
      </c>
      <c r="W1630" t="s">
        <v>49</v>
      </c>
      <c r="X1630" t="s">
        <v>42</v>
      </c>
      <c r="Y1630" t="s">
        <v>42</v>
      </c>
      <c r="Z1630" t="s">
        <v>65</v>
      </c>
      <c r="AB1630" t="s">
        <v>73</v>
      </c>
      <c r="AC1630" t="s">
        <v>74</v>
      </c>
      <c r="AD1630" t="s">
        <v>46</v>
      </c>
      <c r="AE1630">
        <v>2019</v>
      </c>
      <c r="AF1630" t="s">
        <v>47</v>
      </c>
      <c r="AG1630" t="s">
        <v>48</v>
      </c>
      <c r="AH1630" t="s">
        <v>49</v>
      </c>
      <c r="AI1630">
        <v>253</v>
      </c>
    </row>
    <row r="1631" spans="1:35" hidden="1" x14ac:dyDescent="0.25">
      <c r="A1631" t="s">
        <v>34</v>
      </c>
      <c r="B1631" t="s">
        <v>35</v>
      </c>
      <c r="C1631" t="s">
        <v>792</v>
      </c>
      <c r="D1631">
        <v>18095110</v>
      </c>
      <c r="E1631" t="s">
        <v>793</v>
      </c>
      <c r="F1631">
        <v>6092</v>
      </c>
      <c r="G1631" s="1">
        <v>44070</v>
      </c>
      <c r="H1631" s="1">
        <v>43801</v>
      </c>
      <c r="I1631" s="1">
        <v>43837</v>
      </c>
      <c r="J1631" t="s">
        <v>93</v>
      </c>
      <c r="N1631" t="s">
        <v>52</v>
      </c>
      <c r="O1631" t="s">
        <v>170</v>
      </c>
      <c r="P1631" t="s">
        <v>794</v>
      </c>
      <c r="Q1631" t="s">
        <v>1437</v>
      </c>
      <c r="R1631" t="s">
        <v>1073</v>
      </c>
      <c r="S1631" t="s">
        <v>1073</v>
      </c>
      <c r="T1631" t="s">
        <v>44</v>
      </c>
      <c r="U1631">
        <v>1</v>
      </c>
      <c r="V1631" t="s">
        <v>42</v>
      </c>
      <c r="W1631" t="s">
        <v>42</v>
      </c>
      <c r="X1631" t="s">
        <v>42</v>
      </c>
      <c r="Y1631" t="s">
        <v>42</v>
      </c>
      <c r="AA1631" t="s">
        <v>1301</v>
      </c>
      <c r="AB1631" t="s">
        <v>73</v>
      </c>
      <c r="AC1631" t="s">
        <v>74</v>
      </c>
      <c r="AD1631" t="s">
        <v>46</v>
      </c>
      <c r="AE1631">
        <v>2019</v>
      </c>
      <c r="AF1631" t="s">
        <v>47</v>
      </c>
      <c r="AG1631" t="s">
        <v>48</v>
      </c>
      <c r="AH1631" t="s">
        <v>49</v>
      </c>
      <c r="AI1631">
        <v>233</v>
      </c>
    </row>
    <row r="1632" spans="1:35" hidden="1" x14ac:dyDescent="0.25">
      <c r="A1632" t="s">
        <v>34</v>
      </c>
      <c r="B1632" t="s">
        <v>35</v>
      </c>
      <c r="C1632" t="s">
        <v>249</v>
      </c>
      <c r="D1632">
        <v>18095128</v>
      </c>
      <c r="E1632" t="s">
        <v>250</v>
      </c>
      <c r="F1632">
        <v>37394</v>
      </c>
      <c r="G1632" s="1">
        <v>44476</v>
      </c>
      <c r="H1632" s="1"/>
      <c r="I1632" s="1">
        <v>43721</v>
      </c>
      <c r="J1632" t="s">
        <v>51</v>
      </c>
      <c r="K1632" s="2" t="s">
        <v>402</v>
      </c>
      <c r="L1632" t="s">
        <v>128</v>
      </c>
      <c r="N1632" t="s">
        <v>39</v>
      </c>
      <c r="O1632" t="s">
        <v>53</v>
      </c>
      <c r="P1632" t="s">
        <v>41</v>
      </c>
      <c r="Q1632" t="s">
        <v>1437</v>
      </c>
      <c r="R1632" t="s">
        <v>63</v>
      </c>
      <c r="S1632" t="s">
        <v>128</v>
      </c>
      <c r="T1632" t="s">
        <v>64</v>
      </c>
      <c r="U1632">
        <v>1</v>
      </c>
      <c r="V1632" t="s">
        <v>49</v>
      </c>
      <c r="W1632" t="s">
        <v>49</v>
      </c>
      <c r="X1632" t="s">
        <v>42</v>
      </c>
      <c r="Y1632" t="s">
        <v>42</v>
      </c>
      <c r="Z1632" t="s">
        <v>65</v>
      </c>
      <c r="AB1632" t="s">
        <v>48</v>
      </c>
      <c r="AC1632" t="s">
        <v>58</v>
      </c>
      <c r="AD1632" t="s">
        <v>46</v>
      </c>
      <c r="AE1632">
        <v>2019</v>
      </c>
      <c r="AF1632" t="s">
        <v>47</v>
      </c>
      <c r="AG1632" t="s">
        <v>48</v>
      </c>
      <c r="AH1632" t="s">
        <v>49</v>
      </c>
      <c r="AI1632">
        <v>755</v>
      </c>
    </row>
    <row r="1633" spans="1:35" hidden="1" x14ac:dyDescent="0.25">
      <c r="A1633" t="s">
        <v>34</v>
      </c>
      <c r="B1633" t="s">
        <v>35</v>
      </c>
      <c r="C1633" t="s">
        <v>511</v>
      </c>
      <c r="D1633">
        <v>19075033</v>
      </c>
      <c r="E1633" t="s">
        <v>512</v>
      </c>
      <c r="F1633">
        <v>3094</v>
      </c>
      <c r="G1633" s="1">
        <v>44070</v>
      </c>
      <c r="H1633" s="1"/>
      <c r="I1633" s="1">
        <v>43899</v>
      </c>
      <c r="J1633" t="s">
        <v>93</v>
      </c>
      <c r="K1633" s="2" t="s">
        <v>111</v>
      </c>
      <c r="L1633" t="s">
        <v>86</v>
      </c>
      <c r="N1633" t="s">
        <v>52</v>
      </c>
      <c r="O1633" t="s">
        <v>40</v>
      </c>
      <c r="P1633" t="s">
        <v>340</v>
      </c>
      <c r="Q1633" t="s">
        <v>1437</v>
      </c>
      <c r="R1633" t="s">
        <v>63</v>
      </c>
      <c r="S1633" t="s">
        <v>479</v>
      </c>
      <c r="T1633" t="s">
        <v>67</v>
      </c>
      <c r="U1633">
        <v>1</v>
      </c>
      <c r="V1633" t="s">
        <v>42</v>
      </c>
      <c r="W1633" t="s">
        <v>42</v>
      </c>
      <c r="X1633" t="s">
        <v>42</v>
      </c>
      <c r="Y1633" t="s">
        <v>42</v>
      </c>
      <c r="AA1633" t="s">
        <v>1302</v>
      </c>
      <c r="AB1633" t="s">
        <v>73</v>
      </c>
      <c r="AC1633" t="s">
        <v>74</v>
      </c>
      <c r="AD1633" t="s">
        <v>46</v>
      </c>
      <c r="AE1633">
        <v>2019</v>
      </c>
      <c r="AF1633" t="s">
        <v>47</v>
      </c>
      <c r="AG1633" t="s">
        <v>48</v>
      </c>
      <c r="AH1633" t="s">
        <v>49</v>
      </c>
      <c r="AI1633">
        <v>171</v>
      </c>
    </row>
    <row r="1634" spans="1:35" hidden="1" x14ac:dyDescent="0.25">
      <c r="A1634" t="s">
        <v>34</v>
      </c>
      <c r="B1634" t="s">
        <v>35</v>
      </c>
      <c r="C1634" t="s">
        <v>682</v>
      </c>
      <c r="D1634">
        <v>19075200</v>
      </c>
      <c r="E1634" t="s">
        <v>683</v>
      </c>
      <c r="F1634">
        <v>2329</v>
      </c>
      <c r="G1634" s="1">
        <v>44070</v>
      </c>
      <c r="H1634" s="1"/>
      <c r="I1634" s="1">
        <v>43808</v>
      </c>
      <c r="J1634" t="s">
        <v>93</v>
      </c>
      <c r="N1634" t="s">
        <v>52</v>
      </c>
      <c r="O1634" t="s">
        <v>170</v>
      </c>
      <c r="P1634" t="s">
        <v>70</v>
      </c>
      <c r="Q1634" t="s">
        <v>1437</v>
      </c>
      <c r="R1634" t="s">
        <v>63</v>
      </c>
      <c r="S1634" t="s">
        <v>1303</v>
      </c>
      <c r="T1634" t="s">
        <v>67</v>
      </c>
      <c r="U1634">
        <v>1</v>
      </c>
      <c r="V1634" t="s">
        <v>42</v>
      </c>
      <c r="W1634" t="s">
        <v>42</v>
      </c>
      <c r="X1634" t="s">
        <v>42</v>
      </c>
      <c r="Y1634" t="s">
        <v>42</v>
      </c>
      <c r="AB1634" t="s">
        <v>73</v>
      </c>
      <c r="AC1634" t="s">
        <v>74</v>
      </c>
      <c r="AD1634" t="s">
        <v>46</v>
      </c>
      <c r="AE1634">
        <v>2019</v>
      </c>
      <c r="AF1634" t="s">
        <v>47</v>
      </c>
      <c r="AG1634" t="s">
        <v>48</v>
      </c>
      <c r="AH1634" t="s">
        <v>49</v>
      </c>
      <c r="AI1634">
        <v>262</v>
      </c>
    </row>
    <row r="1635" spans="1:35" hidden="1" x14ac:dyDescent="0.25">
      <c r="A1635" t="s">
        <v>34</v>
      </c>
      <c r="B1635" t="s">
        <v>35</v>
      </c>
      <c r="C1635" t="s">
        <v>682</v>
      </c>
      <c r="D1635">
        <v>19075200</v>
      </c>
      <c r="E1635" t="s">
        <v>683</v>
      </c>
      <c r="F1635">
        <v>2329</v>
      </c>
      <c r="G1635" s="1">
        <v>44070</v>
      </c>
      <c r="H1635" s="1"/>
      <c r="I1635" s="1">
        <v>43808</v>
      </c>
      <c r="J1635" t="s">
        <v>93</v>
      </c>
      <c r="N1635" t="s">
        <v>52</v>
      </c>
      <c r="O1635" t="s">
        <v>170</v>
      </c>
      <c r="P1635" t="s">
        <v>70</v>
      </c>
      <c r="Q1635" t="s">
        <v>1437</v>
      </c>
      <c r="R1635" t="s">
        <v>94</v>
      </c>
      <c r="S1635" t="s">
        <v>94</v>
      </c>
      <c r="T1635" t="s">
        <v>44</v>
      </c>
      <c r="U1635">
        <v>1</v>
      </c>
      <c r="V1635" t="s">
        <v>42</v>
      </c>
      <c r="W1635" t="s">
        <v>42</v>
      </c>
      <c r="X1635" t="s">
        <v>42</v>
      </c>
      <c r="Y1635" t="s">
        <v>42</v>
      </c>
      <c r="AB1635" t="s">
        <v>73</v>
      </c>
      <c r="AC1635" t="s">
        <v>74</v>
      </c>
      <c r="AD1635" t="s">
        <v>46</v>
      </c>
      <c r="AE1635">
        <v>2019</v>
      </c>
      <c r="AF1635" t="s">
        <v>47</v>
      </c>
      <c r="AG1635" t="s">
        <v>48</v>
      </c>
      <c r="AH1635" t="s">
        <v>49</v>
      </c>
      <c r="AI1635">
        <v>262</v>
      </c>
    </row>
    <row r="1636" spans="1:35" hidden="1" x14ac:dyDescent="0.25">
      <c r="A1636" t="s">
        <v>34</v>
      </c>
      <c r="B1636" t="s">
        <v>35</v>
      </c>
      <c r="C1636" t="s">
        <v>511</v>
      </c>
      <c r="D1636">
        <v>19075033</v>
      </c>
      <c r="E1636" t="s">
        <v>512</v>
      </c>
      <c r="F1636">
        <v>3094</v>
      </c>
      <c r="G1636" s="1">
        <v>44070</v>
      </c>
      <c r="H1636" s="1"/>
      <c r="I1636" s="1">
        <v>43899</v>
      </c>
      <c r="J1636" t="s">
        <v>93</v>
      </c>
      <c r="N1636" t="s">
        <v>52</v>
      </c>
      <c r="O1636" t="s">
        <v>40</v>
      </c>
      <c r="P1636" t="s">
        <v>340</v>
      </c>
      <c r="Q1636" t="s">
        <v>1437</v>
      </c>
      <c r="R1636" t="s">
        <v>94</v>
      </c>
      <c r="S1636" t="s">
        <v>94</v>
      </c>
      <c r="T1636" t="s">
        <v>44</v>
      </c>
      <c r="U1636">
        <v>1</v>
      </c>
      <c r="V1636" t="s">
        <v>42</v>
      </c>
      <c r="W1636" t="s">
        <v>42</v>
      </c>
      <c r="X1636" t="s">
        <v>42</v>
      </c>
      <c r="Y1636" t="s">
        <v>42</v>
      </c>
      <c r="AA1636" t="s">
        <v>1302</v>
      </c>
      <c r="AB1636" t="s">
        <v>73</v>
      </c>
      <c r="AC1636" t="s">
        <v>74</v>
      </c>
      <c r="AD1636" t="s">
        <v>46</v>
      </c>
      <c r="AE1636">
        <v>2019</v>
      </c>
      <c r="AF1636" t="s">
        <v>47</v>
      </c>
      <c r="AG1636" t="s">
        <v>48</v>
      </c>
      <c r="AH1636" t="s">
        <v>49</v>
      </c>
      <c r="AI1636">
        <v>171</v>
      </c>
    </row>
    <row r="1637" spans="1:35" hidden="1" x14ac:dyDescent="0.25">
      <c r="A1637" t="s">
        <v>34</v>
      </c>
      <c r="B1637" t="s">
        <v>35</v>
      </c>
      <c r="C1637" t="s">
        <v>960</v>
      </c>
      <c r="D1637">
        <v>18095019</v>
      </c>
      <c r="E1637" t="s">
        <v>961</v>
      </c>
      <c r="F1637">
        <v>5037</v>
      </c>
      <c r="G1637" s="1">
        <v>44069</v>
      </c>
      <c r="H1637" s="1">
        <v>43966</v>
      </c>
      <c r="I1637" s="1">
        <v>43966</v>
      </c>
      <c r="J1637" t="s">
        <v>51</v>
      </c>
      <c r="N1637" t="s">
        <v>52</v>
      </c>
      <c r="O1637" t="s">
        <v>40</v>
      </c>
      <c r="Q1637" t="s">
        <v>1437</v>
      </c>
      <c r="R1637" t="s">
        <v>246</v>
      </c>
      <c r="S1637" t="s">
        <v>246</v>
      </c>
      <c r="T1637" t="s">
        <v>44</v>
      </c>
      <c r="U1637">
        <v>1</v>
      </c>
      <c r="V1637" t="s">
        <v>42</v>
      </c>
      <c r="W1637" t="s">
        <v>42</v>
      </c>
      <c r="X1637" t="s">
        <v>42</v>
      </c>
      <c r="Y1637" t="s">
        <v>42</v>
      </c>
      <c r="AB1637" t="s">
        <v>48</v>
      </c>
      <c r="AC1637" t="s">
        <v>58</v>
      </c>
      <c r="AD1637" t="s">
        <v>46</v>
      </c>
      <c r="AE1637">
        <v>2019</v>
      </c>
      <c r="AF1637" t="s">
        <v>47</v>
      </c>
      <c r="AG1637" t="s">
        <v>48</v>
      </c>
      <c r="AH1637" t="s">
        <v>49</v>
      </c>
      <c r="AI1637">
        <v>103</v>
      </c>
    </row>
    <row r="1638" spans="1:35" hidden="1" x14ac:dyDescent="0.25">
      <c r="A1638" t="s">
        <v>34</v>
      </c>
      <c r="B1638" t="s">
        <v>35</v>
      </c>
      <c r="C1638" t="s">
        <v>114</v>
      </c>
      <c r="D1638">
        <v>19075124</v>
      </c>
      <c r="E1638" t="s">
        <v>115</v>
      </c>
      <c r="F1638">
        <v>4867</v>
      </c>
      <c r="G1638" s="1">
        <v>44069</v>
      </c>
      <c r="H1638" s="1"/>
      <c r="I1638" s="1">
        <v>43851</v>
      </c>
      <c r="J1638" t="s">
        <v>51</v>
      </c>
      <c r="N1638" t="s">
        <v>52</v>
      </c>
      <c r="O1638" t="s">
        <v>170</v>
      </c>
      <c r="P1638" t="s">
        <v>70</v>
      </c>
      <c r="Q1638" t="s">
        <v>1436</v>
      </c>
      <c r="R1638" t="s">
        <v>63</v>
      </c>
      <c r="S1638" t="s">
        <v>1249</v>
      </c>
      <c r="T1638" t="s">
        <v>64</v>
      </c>
      <c r="U1638">
        <v>1</v>
      </c>
      <c r="V1638" t="s">
        <v>42</v>
      </c>
      <c r="W1638" t="s">
        <v>42</v>
      </c>
      <c r="X1638" t="s">
        <v>42</v>
      </c>
      <c r="Y1638" t="s">
        <v>42</v>
      </c>
      <c r="AA1638" t="s">
        <v>1250</v>
      </c>
      <c r="AB1638" t="s">
        <v>48</v>
      </c>
      <c r="AC1638" t="s">
        <v>58</v>
      </c>
      <c r="AD1638" t="s">
        <v>46</v>
      </c>
      <c r="AE1638">
        <v>2019</v>
      </c>
      <c r="AF1638" t="s">
        <v>47</v>
      </c>
      <c r="AG1638" t="s">
        <v>48</v>
      </c>
      <c r="AH1638" t="s">
        <v>49</v>
      </c>
      <c r="AI1638">
        <v>218</v>
      </c>
    </row>
    <row r="1639" spans="1:35" hidden="1" x14ac:dyDescent="0.25">
      <c r="A1639" t="s">
        <v>34</v>
      </c>
      <c r="B1639" t="s">
        <v>35</v>
      </c>
      <c r="C1639" t="s">
        <v>699</v>
      </c>
      <c r="D1639">
        <v>18095053</v>
      </c>
      <c r="E1639" t="s">
        <v>700</v>
      </c>
      <c r="F1639">
        <v>9435</v>
      </c>
      <c r="G1639" s="1">
        <v>44068</v>
      </c>
      <c r="H1639" s="1"/>
      <c r="I1639" s="1">
        <v>43731</v>
      </c>
      <c r="J1639" t="s">
        <v>217</v>
      </c>
      <c r="N1639" t="s">
        <v>39</v>
      </c>
      <c r="O1639" t="s">
        <v>40</v>
      </c>
      <c r="P1639" t="s">
        <v>701</v>
      </c>
      <c r="Q1639" t="s">
        <v>1437</v>
      </c>
      <c r="R1639" t="s">
        <v>63</v>
      </c>
      <c r="S1639" t="s">
        <v>210</v>
      </c>
      <c r="T1639" t="s">
        <v>216</v>
      </c>
      <c r="U1639">
        <v>1</v>
      </c>
      <c r="V1639" t="s">
        <v>42</v>
      </c>
      <c r="W1639" t="s">
        <v>42</v>
      </c>
      <c r="X1639" t="s">
        <v>42</v>
      </c>
      <c r="Y1639" t="s">
        <v>42</v>
      </c>
      <c r="AB1639" t="s">
        <v>73</v>
      </c>
      <c r="AC1639" t="s">
        <v>74</v>
      </c>
      <c r="AD1639" t="s">
        <v>46</v>
      </c>
      <c r="AE1639">
        <v>2019</v>
      </c>
      <c r="AF1639" t="s">
        <v>47</v>
      </c>
      <c r="AG1639" t="s">
        <v>48</v>
      </c>
      <c r="AH1639" t="s">
        <v>49</v>
      </c>
      <c r="AI1639">
        <v>337</v>
      </c>
    </row>
    <row r="1640" spans="1:35" hidden="1" x14ac:dyDescent="0.25">
      <c r="A1640" t="s">
        <v>34</v>
      </c>
      <c r="B1640" t="s">
        <v>35</v>
      </c>
      <c r="C1640" t="s">
        <v>699</v>
      </c>
      <c r="D1640">
        <v>18095053</v>
      </c>
      <c r="E1640" t="s">
        <v>700</v>
      </c>
      <c r="F1640">
        <v>9435</v>
      </c>
      <c r="G1640" s="1">
        <v>44068</v>
      </c>
      <c r="H1640" s="1"/>
      <c r="I1640" s="1">
        <v>43731</v>
      </c>
      <c r="J1640" t="s">
        <v>217</v>
      </c>
      <c r="N1640" t="s">
        <v>39</v>
      </c>
      <c r="O1640" t="s">
        <v>40</v>
      </c>
      <c r="P1640" t="s">
        <v>701</v>
      </c>
      <c r="Q1640" t="s">
        <v>1437</v>
      </c>
      <c r="R1640" t="s">
        <v>172</v>
      </c>
      <c r="S1640" t="s">
        <v>172</v>
      </c>
      <c r="T1640" t="s">
        <v>44</v>
      </c>
      <c r="U1640">
        <v>1</v>
      </c>
      <c r="V1640" t="s">
        <v>42</v>
      </c>
      <c r="W1640" t="s">
        <v>42</v>
      </c>
      <c r="X1640" t="s">
        <v>42</v>
      </c>
      <c r="Y1640" t="s">
        <v>42</v>
      </c>
      <c r="AB1640" t="s">
        <v>73</v>
      </c>
      <c r="AC1640" t="s">
        <v>74</v>
      </c>
      <c r="AD1640" t="s">
        <v>46</v>
      </c>
      <c r="AE1640">
        <v>2019</v>
      </c>
      <c r="AF1640" t="s">
        <v>47</v>
      </c>
      <c r="AG1640" t="s">
        <v>48</v>
      </c>
      <c r="AH1640" t="s">
        <v>49</v>
      </c>
      <c r="AI1640">
        <v>337</v>
      </c>
    </row>
    <row r="1641" spans="1:35" hidden="1" x14ac:dyDescent="0.25">
      <c r="A1641" t="s">
        <v>34</v>
      </c>
      <c r="B1641" t="s">
        <v>35</v>
      </c>
      <c r="E1641" t="s">
        <v>1379</v>
      </c>
      <c r="G1641" s="1">
        <v>43889</v>
      </c>
      <c r="H1641" s="1"/>
      <c r="I1641" s="1">
        <v>43808</v>
      </c>
      <c r="J1641" t="s">
        <v>51</v>
      </c>
      <c r="K1641" s="2" t="s">
        <v>482</v>
      </c>
      <c r="L1641" t="s">
        <v>483</v>
      </c>
      <c r="M1641">
        <v>1</v>
      </c>
      <c r="N1641" t="s">
        <v>52</v>
      </c>
      <c r="O1641" t="s">
        <v>170</v>
      </c>
      <c r="Q1641" t="s">
        <v>1436</v>
      </c>
      <c r="R1641" t="s">
        <v>63</v>
      </c>
      <c r="S1641" t="s">
        <v>483</v>
      </c>
      <c r="T1641" t="s">
        <v>64</v>
      </c>
      <c r="U1641">
        <v>1</v>
      </c>
      <c r="V1641" t="s">
        <v>49</v>
      </c>
      <c r="W1641" t="s">
        <v>49</v>
      </c>
      <c r="X1641" t="s">
        <v>42</v>
      </c>
      <c r="Y1641" t="s">
        <v>42</v>
      </c>
      <c r="Z1641" t="s">
        <v>65</v>
      </c>
      <c r="AA1641" t="s">
        <v>438</v>
      </c>
      <c r="AB1641" t="s">
        <v>48</v>
      </c>
      <c r="AC1641" t="s">
        <v>58</v>
      </c>
      <c r="AD1641" t="s">
        <v>46</v>
      </c>
      <c r="AE1641">
        <v>2019</v>
      </c>
      <c r="AF1641" t="s">
        <v>47</v>
      </c>
      <c r="AG1641" t="s">
        <v>48</v>
      </c>
      <c r="AH1641" t="s">
        <v>49</v>
      </c>
      <c r="AI1641">
        <v>81</v>
      </c>
    </row>
    <row r="1642" spans="1:35" hidden="1" x14ac:dyDescent="0.25">
      <c r="A1642" t="s">
        <v>34</v>
      </c>
      <c r="B1642" t="s">
        <v>35</v>
      </c>
      <c r="C1642" t="s">
        <v>359</v>
      </c>
      <c r="D1642">
        <v>19075165</v>
      </c>
      <c r="E1642" t="s">
        <v>360</v>
      </c>
      <c r="F1642">
        <v>11355</v>
      </c>
      <c r="G1642" s="1">
        <v>44067</v>
      </c>
      <c r="H1642" s="1"/>
      <c r="I1642" s="1">
        <v>43818</v>
      </c>
      <c r="J1642" t="s">
        <v>93</v>
      </c>
      <c r="K1642" s="2" t="s">
        <v>1211</v>
      </c>
      <c r="L1642" t="s">
        <v>1212</v>
      </c>
      <c r="M1642">
        <v>1</v>
      </c>
      <c r="N1642" t="s">
        <v>52</v>
      </c>
      <c r="O1642" t="s">
        <v>170</v>
      </c>
      <c r="P1642" t="s">
        <v>236</v>
      </c>
      <c r="Q1642" t="s">
        <v>1436</v>
      </c>
      <c r="R1642" t="s">
        <v>63</v>
      </c>
      <c r="S1642" t="s">
        <v>1212</v>
      </c>
      <c r="T1642" t="s">
        <v>64</v>
      </c>
      <c r="U1642">
        <v>1</v>
      </c>
      <c r="V1642" t="s">
        <v>49</v>
      </c>
      <c r="W1642" t="s">
        <v>49</v>
      </c>
      <c r="X1642" t="s">
        <v>42</v>
      </c>
      <c r="Y1642" t="s">
        <v>42</v>
      </c>
      <c r="Z1642" t="s">
        <v>65</v>
      </c>
      <c r="AA1642" t="s">
        <v>113</v>
      </c>
      <c r="AB1642" t="s">
        <v>73</v>
      </c>
      <c r="AC1642" t="s">
        <v>74</v>
      </c>
      <c r="AD1642" t="s">
        <v>46</v>
      </c>
      <c r="AE1642">
        <v>2019</v>
      </c>
      <c r="AF1642" t="s">
        <v>47</v>
      </c>
      <c r="AG1642" t="s">
        <v>48</v>
      </c>
      <c r="AH1642" t="s">
        <v>49</v>
      </c>
      <c r="AI1642">
        <v>249</v>
      </c>
    </row>
    <row r="1643" spans="1:35" hidden="1" x14ac:dyDescent="0.25">
      <c r="A1643" t="s">
        <v>34</v>
      </c>
      <c r="B1643" t="s">
        <v>35</v>
      </c>
      <c r="C1643" t="s">
        <v>637</v>
      </c>
      <c r="D1643">
        <v>18095103</v>
      </c>
      <c r="E1643" t="s">
        <v>638</v>
      </c>
      <c r="F1643">
        <v>2618</v>
      </c>
      <c r="G1643" s="1">
        <v>44067</v>
      </c>
      <c r="H1643" s="1"/>
      <c r="I1643" s="1">
        <v>43808</v>
      </c>
      <c r="J1643" t="s">
        <v>93</v>
      </c>
      <c r="N1643" t="s">
        <v>52</v>
      </c>
      <c r="O1643" t="s">
        <v>40</v>
      </c>
      <c r="P1643" t="s">
        <v>70</v>
      </c>
      <c r="Q1643" t="s">
        <v>1437</v>
      </c>
      <c r="R1643" t="s">
        <v>94</v>
      </c>
      <c r="S1643" t="s">
        <v>94</v>
      </c>
      <c r="T1643" t="s">
        <v>44</v>
      </c>
      <c r="U1643">
        <v>1</v>
      </c>
      <c r="V1643" t="s">
        <v>42</v>
      </c>
      <c r="W1643" t="s">
        <v>42</v>
      </c>
      <c r="X1643" t="s">
        <v>42</v>
      </c>
      <c r="Y1643" t="s">
        <v>42</v>
      </c>
      <c r="AB1643" t="s">
        <v>73</v>
      </c>
      <c r="AC1643" t="s">
        <v>74</v>
      </c>
      <c r="AD1643" t="s">
        <v>46</v>
      </c>
      <c r="AE1643">
        <v>2019</v>
      </c>
      <c r="AF1643" t="s">
        <v>47</v>
      </c>
      <c r="AG1643" t="s">
        <v>48</v>
      </c>
      <c r="AH1643" t="s">
        <v>49</v>
      </c>
      <c r="AI1643">
        <v>259</v>
      </c>
    </row>
    <row r="1644" spans="1:35" hidden="1" x14ac:dyDescent="0.25">
      <c r="A1644" t="s">
        <v>34</v>
      </c>
      <c r="B1644" t="s">
        <v>35</v>
      </c>
      <c r="C1644" t="s">
        <v>704</v>
      </c>
      <c r="D1644">
        <v>19075189</v>
      </c>
      <c r="E1644" t="s">
        <v>705</v>
      </c>
      <c r="F1644">
        <v>4982</v>
      </c>
      <c r="G1644" s="1">
        <v>44065</v>
      </c>
      <c r="H1644" s="1"/>
      <c r="I1644" s="1">
        <v>43808</v>
      </c>
      <c r="J1644" t="s">
        <v>116</v>
      </c>
      <c r="N1644" t="s">
        <v>52</v>
      </c>
      <c r="O1644" t="s">
        <v>53</v>
      </c>
      <c r="P1644" t="s">
        <v>70</v>
      </c>
      <c r="Q1644" t="s">
        <v>1436</v>
      </c>
      <c r="R1644" t="s">
        <v>63</v>
      </c>
      <c r="S1644" t="s">
        <v>1120</v>
      </c>
      <c r="T1644" t="s">
        <v>67</v>
      </c>
      <c r="U1644">
        <v>1</v>
      </c>
      <c r="V1644" t="s">
        <v>42</v>
      </c>
      <c r="W1644" t="s">
        <v>42</v>
      </c>
      <c r="X1644" t="s">
        <v>42</v>
      </c>
      <c r="Y1644" t="s">
        <v>42</v>
      </c>
      <c r="AB1644" t="s">
        <v>48</v>
      </c>
      <c r="AC1644" t="s">
        <v>58</v>
      </c>
      <c r="AD1644" t="s">
        <v>46</v>
      </c>
      <c r="AE1644">
        <v>2019</v>
      </c>
      <c r="AF1644" t="s">
        <v>47</v>
      </c>
      <c r="AG1644" t="s">
        <v>48</v>
      </c>
      <c r="AH1644" t="s">
        <v>49</v>
      </c>
      <c r="AI1644">
        <v>257</v>
      </c>
    </row>
    <row r="1645" spans="1:35" hidden="1" x14ac:dyDescent="0.25">
      <c r="A1645" t="s">
        <v>34</v>
      </c>
      <c r="B1645" t="s">
        <v>35</v>
      </c>
      <c r="C1645" t="s">
        <v>704</v>
      </c>
      <c r="D1645">
        <v>19075189</v>
      </c>
      <c r="E1645" t="s">
        <v>705</v>
      </c>
      <c r="F1645">
        <v>4982</v>
      </c>
      <c r="G1645" s="1">
        <v>44065</v>
      </c>
      <c r="H1645" s="1"/>
      <c r="I1645" s="1">
        <v>43808</v>
      </c>
      <c r="J1645" t="s">
        <v>116</v>
      </c>
      <c r="N1645" t="s">
        <v>52</v>
      </c>
      <c r="O1645" t="s">
        <v>53</v>
      </c>
      <c r="P1645" t="s">
        <v>70</v>
      </c>
      <c r="Q1645" t="s">
        <v>1436</v>
      </c>
      <c r="R1645" t="s">
        <v>63</v>
      </c>
      <c r="S1645" t="s">
        <v>1304</v>
      </c>
      <c r="T1645" t="s">
        <v>67</v>
      </c>
      <c r="U1645">
        <v>1</v>
      </c>
      <c r="V1645" t="s">
        <v>42</v>
      </c>
      <c r="W1645" t="s">
        <v>42</v>
      </c>
      <c r="X1645" t="s">
        <v>42</v>
      </c>
      <c r="Y1645" t="s">
        <v>42</v>
      </c>
      <c r="AB1645" t="s">
        <v>48</v>
      </c>
      <c r="AC1645" t="s">
        <v>58</v>
      </c>
      <c r="AD1645" t="s">
        <v>46</v>
      </c>
      <c r="AE1645">
        <v>2019</v>
      </c>
      <c r="AF1645" t="s">
        <v>47</v>
      </c>
      <c r="AG1645" t="s">
        <v>48</v>
      </c>
      <c r="AH1645" t="s">
        <v>49</v>
      </c>
      <c r="AI1645">
        <v>257</v>
      </c>
    </row>
    <row r="1646" spans="1:35" hidden="1" x14ac:dyDescent="0.25">
      <c r="A1646" t="s">
        <v>34</v>
      </c>
      <c r="B1646" t="s">
        <v>35</v>
      </c>
      <c r="C1646" t="s">
        <v>190</v>
      </c>
      <c r="D1646">
        <v>19075294</v>
      </c>
      <c r="E1646" t="s">
        <v>191</v>
      </c>
      <c r="F1646">
        <v>286</v>
      </c>
      <c r="G1646" s="1">
        <v>44065</v>
      </c>
      <c r="H1646" s="1">
        <v>44090</v>
      </c>
      <c r="I1646" s="1">
        <v>44023</v>
      </c>
      <c r="J1646" t="s">
        <v>217</v>
      </c>
      <c r="K1646" s="2" t="s">
        <v>710</v>
      </c>
      <c r="L1646" t="s">
        <v>711</v>
      </c>
      <c r="M1646">
        <v>1</v>
      </c>
      <c r="N1646" t="s">
        <v>52</v>
      </c>
      <c r="O1646" t="s">
        <v>53</v>
      </c>
      <c r="P1646" t="s">
        <v>70</v>
      </c>
      <c r="Q1646" t="s">
        <v>1436</v>
      </c>
      <c r="R1646" t="s">
        <v>63</v>
      </c>
      <c r="S1646" t="s">
        <v>711</v>
      </c>
      <c r="T1646" t="s">
        <v>64</v>
      </c>
      <c r="U1646">
        <v>1</v>
      </c>
      <c r="V1646" t="s">
        <v>49</v>
      </c>
      <c r="W1646" t="s">
        <v>49</v>
      </c>
      <c r="X1646" t="s">
        <v>42</v>
      </c>
      <c r="Y1646" t="s">
        <v>42</v>
      </c>
      <c r="Z1646" t="s">
        <v>65</v>
      </c>
      <c r="AB1646" t="s">
        <v>73</v>
      </c>
      <c r="AC1646" t="s">
        <v>74</v>
      </c>
      <c r="AD1646" t="s">
        <v>46</v>
      </c>
      <c r="AE1646">
        <v>2019</v>
      </c>
      <c r="AF1646" t="s">
        <v>47</v>
      </c>
      <c r="AG1646" t="s">
        <v>48</v>
      </c>
      <c r="AH1646" t="s">
        <v>49</v>
      </c>
      <c r="AI1646">
        <v>42</v>
      </c>
    </row>
    <row r="1647" spans="1:35" hidden="1" x14ac:dyDescent="0.25">
      <c r="A1647" t="s">
        <v>34</v>
      </c>
      <c r="B1647" t="s">
        <v>35</v>
      </c>
      <c r="C1647" t="s">
        <v>493</v>
      </c>
      <c r="D1647">
        <v>18095040</v>
      </c>
      <c r="E1647" t="s">
        <v>494</v>
      </c>
      <c r="F1647">
        <v>41197</v>
      </c>
      <c r="G1647" s="1">
        <v>44509</v>
      </c>
      <c r="H1647" s="1"/>
      <c r="I1647" s="1">
        <v>43721</v>
      </c>
      <c r="J1647" t="s">
        <v>38</v>
      </c>
      <c r="N1647" t="s">
        <v>39</v>
      </c>
      <c r="O1647" t="s">
        <v>40</v>
      </c>
      <c r="P1647" t="s">
        <v>41</v>
      </c>
      <c r="Q1647" t="s">
        <v>1437</v>
      </c>
      <c r="R1647" t="s">
        <v>243</v>
      </c>
      <c r="S1647" t="s">
        <v>243</v>
      </c>
      <c r="T1647" t="s">
        <v>44</v>
      </c>
      <c r="U1647">
        <v>1</v>
      </c>
      <c r="V1647" t="s">
        <v>42</v>
      </c>
      <c r="W1647" t="s">
        <v>42</v>
      </c>
      <c r="X1647" t="s">
        <v>42</v>
      </c>
      <c r="Y1647" t="s">
        <v>42</v>
      </c>
      <c r="AB1647" t="s">
        <v>301</v>
      </c>
      <c r="AC1647" t="s">
        <v>45</v>
      </c>
      <c r="AD1647" t="s">
        <v>46</v>
      </c>
      <c r="AE1647">
        <v>2019</v>
      </c>
      <c r="AF1647" t="s">
        <v>47</v>
      </c>
      <c r="AG1647" t="s">
        <v>48</v>
      </c>
      <c r="AH1647" t="s">
        <v>49</v>
      </c>
      <c r="AI1647">
        <v>788</v>
      </c>
    </row>
    <row r="1648" spans="1:35" s="18" customFormat="1" hidden="1" x14ac:dyDescent="0.25">
      <c r="A1648" s="18" t="s">
        <v>34</v>
      </c>
      <c r="B1648" s="18" t="s">
        <v>35</v>
      </c>
      <c r="C1648" s="18" t="s">
        <v>456</v>
      </c>
      <c r="D1648" s="18">
        <v>18095048</v>
      </c>
      <c r="E1648" s="18" t="s">
        <v>457</v>
      </c>
      <c r="F1648" s="18">
        <f>38698-36485</f>
        <v>2213</v>
      </c>
      <c r="G1648" s="19">
        <v>44505</v>
      </c>
      <c r="H1648" s="19"/>
      <c r="I1648" s="19">
        <v>43721</v>
      </c>
      <c r="J1648" s="18" t="s">
        <v>51</v>
      </c>
      <c r="K1648" s="20" t="s">
        <v>402</v>
      </c>
      <c r="L1648" s="18" t="s">
        <v>128</v>
      </c>
      <c r="M1648" s="18">
        <v>1</v>
      </c>
      <c r="N1648" s="18" t="s">
        <v>39</v>
      </c>
      <c r="O1648" s="18" t="s">
        <v>53</v>
      </c>
      <c r="P1648" s="18" t="s">
        <v>41</v>
      </c>
      <c r="Q1648" t="s">
        <v>1436</v>
      </c>
      <c r="R1648" s="18" t="s">
        <v>63</v>
      </c>
      <c r="S1648" s="18" t="s">
        <v>128</v>
      </c>
      <c r="T1648" s="18" t="s">
        <v>64</v>
      </c>
      <c r="U1648" s="18">
        <v>1</v>
      </c>
      <c r="V1648" s="18" t="s">
        <v>49</v>
      </c>
      <c r="W1648" s="18" t="s">
        <v>49</v>
      </c>
      <c r="X1648" s="18" t="s">
        <v>42</v>
      </c>
      <c r="Y1648" s="18" t="s">
        <v>42</v>
      </c>
      <c r="Z1648" s="18" t="s">
        <v>65</v>
      </c>
      <c r="AB1648" s="18" t="s">
        <v>48</v>
      </c>
      <c r="AC1648" s="18" t="s">
        <v>58</v>
      </c>
      <c r="AD1648" s="18" t="s">
        <v>46</v>
      </c>
      <c r="AE1648" s="18">
        <v>2019</v>
      </c>
      <c r="AF1648" s="18" t="s">
        <v>47</v>
      </c>
      <c r="AG1648" s="18" t="s">
        <v>48</v>
      </c>
      <c r="AH1648" s="18" t="s">
        <v>49</v>
      </c>
      <c r="AI1648" s="18">
        <v>784</v>
      </c>
    </row>
    <row r="1649" spans="1:35" hidden="1" x14ac:dyDescent="0.25">
      <c r="A1649" t="s">
        <v>34</v>
      </c>
      <c r="B1649" t="s">
        <v>35</v>
      </c>
      <c r="C1649" t="s">
        <v>228</v>
      </c>
      <c r="D1649">
        <v>19075123</v>
      </c>
      <c r="E1649" t="s">
        <v>229</v>
      </c>
      <c r="F1649">
        <v>38245</v>
      </c>
      <c r="G1649" s="1">
        <v>44557</v>
      </c>
      <c r="H1649" s="1"/>
      <c r="I1649" s="1">
        <v>43818</v>
      </c>
      <c r="J1649" t="s">
        <v>51</v>
      </c>
      <c r="N1649" t="s">
        <v>52</v>
      </c>
      <c r="O1649" t="s">
        <v>53</v>
      </c>
      <c r="P1649" t="s">
        <v>236</v>
      </c>
      <c r="Q1649" t="s">
        <v>1436</v>
      </c>
      <c r="R1649" t="s">
        <v>63</v>
      </c>
      <c r="S1649" t="s">
        <v>121</v>
      </c>
      <c r="T1649" t="s">
        <v>146</v>
      </c>
      <c r="U1649">
        <v>1</v>
      </c>
      <c r="V1649" t="s">
        <v>42</v>
      </c>
      <c r="W1649" t="s">
        <v>42</v>
      </c>
      <c r="X1649" t="s">
        <v>42</v>
      </c>
      <c r="Y1649" t="s">
        <v>42</v>
      </c>
      <c r="AB1649" t="s">
        <v>48</v>
      </c>
      <c r="AC1649" t="s">
        <v>58</v>
      </c>
      <c r="AD1649" t="s">
        <v>46</v>
      </c>
      <c r="AE1649">
        <v>2019</v>
      </c>
      <c r="AF1649" t="s">
        <v>47</v>
      </c>
      <c r="AG1649" t="s">
        <v>48</v>
      </c>
      <c r="AH1649" t="s">
        <v>49</v>
      </c>
      <c r="AI1649">
        <v>739</v>
      </c>
    </row>
    <row r="1650" spans="1:35" hidden="1" x14ac:dyDescent="0.25">
      <c r="A1650" t="s">
        <v>34</v>
      </c>
      <c r="B1650" t="s">
        <v>35</v>
      </c>
      <c r="C1650" t="s">
        <v>228</v>
      </c>
      <c r="D1650">
        <v>19075123</v>
      </c>
      <c r="E1650" t="s">
        <v>229</v>
      </c>
      <c r="F1650">
        <v>38245</v>
      </c>
      <c r="G1650" s="1">
        <v>44557</v>
      </c>
      <c r="H1650" s="1"/>
      <c r="I1650" s="1">
        <v>43818</v>
      </c>
      <c r="J1650" t="s">
        <v>51</v>
      </c>
      <c r="N1650" t="s">
        <v>52</v>
      </c>
      <c r="O1650" t="s">
        <v>53</v>
      </c>
      <c r="P1650" t="s">
        <v>236</v>
      </c>
      <c r="Q1650" t="s">
        <v>1436</v>
      </c>
      <c r="R1650" t="s">
        <v>63</v>
      </c>
      <c r="S1650" t="s">
        <v>261</v>
      </c>
      <c r="T1650" t="s">
        <v>256</v>
      </c>
      <c r="U1650">
        <v>1</v>
      </c>
      <c r="V1650" t="s">
        <v>42</v>
      </c>
      <c r="W1650" t="s">
        <v>42</v>
      </c>
      <c r="X1650" t="s">
        <v>42</v>
      </c>
      <c r="Y1650" t="s">
        <v>42</v>
      </c>
      <c r="AB1650" t="s">
        <v>48</v>
      </c>
      <c r="AC1650" t="s">
        <v>58</v>
      </c>
      <c r="AD1650" t="s">
        <v>46</v>
      </c>
      <c r="AE1650">
        <v>2019</v>
      </c>
      <c r="AF1650" t="s">
        <v>47</v>
      </c>
      <c r="AG1650" t="s">
        <v>48</v>
      </c>
      <c r="AH1650" t="s">
        <v>49</v>
      </c>
      <c r="AI1650">
        <v>739</v>
      </c>
    </row>
    <row r="1651" spans="1:35" hidden="1" x14ac:dyDescent="0.25">
      <c r="A1651" t="s">
        <v>34</v>
      </c>
      <c r="B1651" t="s">
        <v>35</v>
      </c>
      <c r="C1651" t="s">
        <v>456</v>
      </c>
      <c r="D1651">
        <v>18095048</v>
      </c>
      <c r="E1651" t="s">
        <v>457</v>
      </c>
      <c r="F1651">
        <v>44976</v>
      </c>
      <c r="G1651" s="1">
        <v>44642</v>
      </c>
      <c r="H1651" s="1"/>
      <c r="I1651" s="1">
        <v>43721</v>
      </c>
      <c r="J1651" t="s">
        <v>51</v>
      </c>
      <c r="K1651" s="2" t="s">
        <v>125</v>
      </c>
      <c r="L1651" t="s">
        <v>126</v>
      </c>
      <c r="M1651">
        <v>3</v>
      </c>
      <c r="N1651" t="s">
        <v>39</v>
      </c>
      <c r="O1651" t="s">
        <v>40</v>
      </c>
      <c r="P1651" t="s">
        <v>41</v>
      </c>
      <c r="Q1651" t="s">
        <v>1437</v>
      </c>
      <c r="R1651" t="s">
        <v>63</v>
      </c>
      <c r="S1651" t="s">
        <v>126</v>
      </c>
      <c r="T1651" t="s">
        <v>64</v>
      </c>
      <c r="U1651">
        <v>1</v>
      </c>
      <c r="V1651" t="s">
        <v>49</v>
      </c>
      <c r="W1651" t="s">
        <v>49</v>
      </c>
      <c r="X1651" t="s">
        <v>42</v>
      </c>
      <c r="Y1651" t="s">
        <v>42</v>
      </c>
      <c r="Z1651" t="s">
        <v>65</v>
      </c>
      <c r="AB1651" t="s">
        <v>48</v>
      </c>
      <c r="AC1651" t="s">
        <v>58</v>
      </c>
      <c r="AD1651" t="s">
        <v>46</v>
      </c>
      <c r="AE1651">
        <v>2019</v>
      </c>
      <c r="AF1651" t="s">
        <v>47</v>
      </c>
      <c r="AG1651" t="s">
        <v>48</v>
      </c>
      <c r="AH1651" t="s">
        <v>49</v>
      </c>
      <c r="AI1651">
        <v>921</v>
      </c>
    </row>
    <row r="1652" spans="1:35" hidden="1" x14ac:dyDescent="0.25">
      <c r="A1652" t="s">
        <v>34</v>
      </c>
      <c r="B1652" t="s">
        <v>35</v>
      </c>
      <c r="C1652" t="s">
        <v>493</v>
      </c>
      <c r="D1652">
        <v>18095040</v>
      </c>
      <c r="E1652" t="s">
        <v>494</v>
      </c>
      <c r="F1652">
        <v>45767</v>
      </c>
      <c r="G1652" s="1">
        <v>44573</v>
      </c>
      <c r="H1652" s="1"/>
      <c r="I1652" s="1">
        <v>43721</v>
      </c>
      <c r="J1652" t="s">
        <v>38</v>
      </c>
      <c r="N1652" t="s">
        <v>39</v>
      </c>
      <c r="O1652" t="s">
        <v>40</v>
      </c>
      <c r="P1652" t="s">
        <v>41</v>
      </c>
      <c r="Q1652" t="s">
        <v>1437</v>
      </c>
      <c r="R1652" t="s">
        <v>63</v>
      </c>
      <c r="S1652" t="s">
        <v>687</v>
      </c>
      <c r="T1652" t="s">
        <v>67</v>
      </c>
      <c r="U1652">
        <v>1</v>
      </c>
      <c r="V1652" t="s">
        <v>42</v>
      </c>
      <c r="W1652" t="s">
        <v>42</v>
      </c>
      <c r="X1652" t="s">
        <v>42</v>
      </c>
      <c r="Y1652" t="s">
        <v>42</v>
      </c>
      <c r="AB1652" t="s">
        <v>301</v>
      </c>
      <c r="AC1652" t="s">
        <v>45</v>
      </c>
      <c r="AD1652" t="s">
        <v>46</v>
      </c>
      <c r="AE1652">
        <v>2019</v>
      </c>
      <c r="AF1652" t="s">
        <v>47</v>
      </c>
      <c r="AG1652" t="s">
        <v>48</v>
      </c>
      <c r="AH1652" t="s">
        <v>49</v>
      </c>
      <c r="AI1652">
        <v>852</v>
      </c>
    </row>
    <row r="1653" spans="1:35" hidden="1" x14ac:dyDescent="0.25">
      <c r="A1653" t="s">
        <v>34</v>
      </c>
      <c r="B1653" t="s">
        <v>35</v>
      </c>
      <c r="C1653" t="s">
        <v>543</v>
      </c>
      <c r="D1653">
        <v>18095099</v>
      </c>
      <c r="E1653" t="s">
        <v>544</v>
      </c>
      <c r="F1653">
        <v>2170</v>
      </c>
      <c r="G1653" s="1">
        <v>44005</v>
      </c>
      <c r="H1653" s="1">
        <v>44130</v>
      </c>
      <c r="I1653" s="1">
        <v>43734</v>
      </c>
      <c r="J1653" t="s">
        <v>116</v>
      </c>
      <c r="K1653" s="2" t="s">
        <v>209</v>
      </c>
      <c r="L1653" t="s">
        <v>210</v>
      </c>
      <c r="M1653">
        <v>2</v>
      </c>
      <c r="N1653" t="s">
        <v>39</v>
      </c>
      <c r="O1653" t="s">
        <v>53</v>
      </c>
      <c r="P1653" t="s">
        <v>54</v>
      </c>
      <c r="Q1653" t="s">
        <v>1436</v>
      </c>
      <c r="R1653" t="s">
        <v>63</v>
      </c>
      <c r="S1653" t="s">
        <v>210</v>
      </c>
      <c r="T1653" t="s">
        <v>64</v>
      </c>
      <c r="U1653">
        <v>1</v>
      </c>
      <c r="V1653" t="s">
        <v>49</v>
      </c>
      <c r="W1653" t="s">
        <v>49</v>
      </c>
      <c r="X1653" t="s">
        <v>42</v>
      </c>
      <c r="Y1653" t="s">
        <v>42</v>
      </c>
      <c r="Z1653" t="s">
        <v>65</v>
      </c>
      <c r="AB1653" t="s">
        <v>48</v>
      </c>
      <c r="AC1653" t="s">
        <v>58</v>
      </c>
      <c r="AD1653" t="s">
        <v>46</v>
      </c>
      <c r="AE1653">
        <v>2019</v>
      </c>
      <c r="AF1653" t="s">
        <v>47</v>
      </c>
      <c r="AG1653" t="s">
        <v>48</v>
      </c>
      <c r="AH1653" t="s">
        <v>49</v>
      </c>
      <c r="AI1653">
        <v>271</v>
      </c>
    </row>
    <row r="1654" spans="1:35" hidden="1" x14ac:dyDescent="0.25">
      <c r="A1654" t="s">
        <v>34</v>
      </c>
      <c r="B1654" t="s">
        <v>35</v>
      </c>
      <c r="C1654" t="s">
        <v>237</v>
      </c>
      <c r="D1654">
        <v>18095082</v>
      </c>
      <c r="E1654" t="s">
        <v>238</v>
      </c>
      <c r="F1654">
        <v>3003</v>
      </c>
      <c r="G1654" s="1">
        <v>44058</v>
      </c>
      <c r="H1654" s="1"/>
      <c r="I1654" s="1">
        <v>43808</v>
      </c>
      <c r="J1654" t="s">
        <v>93</v>
      </c>
      <c r="N1654" t="s">
        <v>52</v>
      </c>
      <c r="O1654" t="s">
        <v>40</v>
      </c>
      <c r="P1654" t="s">
        <v>70</v>
      </c>
      <c r="Q1654" t="s">
        <v>1437</v>
      </c>
      <c r="R1654" t="s">
        <v>94</v>
      </c>
      <c r="S1654" t="s">
        <v>94</v>
      </c>
      <c r="T1654" t="s">
        <v>44</v>
      </c>
      <c r="U1654">
        <v>1</v>
      </c>
      <c r="V1654" t="s">
        <v>42</v>
      </c>
      <c r="W1654" t="s">
        <v>42</v>
      </c>
      <c r="X1654" t="s">
        <v>42</v>
      </c>
      <c r="Y1654" t="s">
        <v>42</v>
      </c>
      <c r="AB1654" t="s">
        <v>73</v>
      </c>
      <c r="AC1654" t="s">
        <v>74</v>
      </c>
      <c r="AD1654" t="s">
        <v>46</v>
      </c>
      <c r="AE1654">
        <v>2019</v>
      </c>
      <c r="AF1654" t="s">
        <v>47</v>
      </c>
      <c r="AG1654" t="s">
        <v>48</v>
      </c>
      <c r="AH1654" t="s">
        <v>49</v>
      </c>
      <c r="AI1654">
        <v>250</v>
      </c>
    </row>
    <row r="1655" spans="1:35" hidden="1" x14ac:dyDescent="0.25">
      <c r="A1655" t="s">
        <v>34</v>
      </c>
      <c r="B1655" t="s">
        <v>35</v>
      </c>
      <c r="C1655" t="s">
        <v>220</v>
      </c>
      <c r="D1655">
        <v>19075093</v>
      </c>
      <c r="E1655" t="s">
        <v>221</v>
      </c>
      <c r="F1655">
        <v>4109</v>
      </c>
      <c r="G1655" s="1">
        <v>44058</v>
      </c>
      <c r="H1655" s="1"/>
      <c r="I1655" s="1">
        <v>43808</v>
      </c>
      <c r="J1655" t="s">
        <v>93</v>
      </c>
      <c r="N1655" t="s">
        <v>52</v>
      </c>
      <c r="O1655" t="s">
        <v>40</v>
      </c>
      <c r="P1655" t="s">
        <v>70</v>
      </c>
      <c r="Q1655" t="s">
        <v>1437</v>
      </c>
      <c r="R1655" t="s">
        <v>94</v>
      </c>
      <c r="S1655" t="s">
        <v>94</v>
      </c>
      <c r="T1655" t="s">
        <v>44</v>
      </c>
      <c r="U1655">
        <v>1</v>
      </c>
      <c r="V1655" t="s">
        <v>42</v>
      </c>
      <c r="W1655" t="s">
        <v>42</v>
      </c>
      <c r="X1655" t="s">
        <v>42</v>
      </c>
      <c r="Y1655" t="s">
        <v>42</v>
      </c>
      <c r="AB1655" t="s">
        <v>73</v>
      </c>
      <c r="AC1655" t="s">
        <v>74</v>
      </c>
      <c r="AD1655" t="s">
        <v>46</v>
      </c>
      <c r="AE1655">
        <v>2019</v>
      </c>
      <c r="AF1655" t="s">
        <v>47</v>
      </c>
      <c r="AG1655" t="s">
        <v>48</v>
      </c>
      <c r="AH1655" t="s">
        <v>49</v>
      </c>
      <c r="AI1655">
        <v>250</v>
      </c>
    </row>
    <row r="1656" spans="1:35" hidden="1" x14ac:dyDescent="0.25">
      <c r="A1656" t="s">
        <v>34</v>
      </c>
      <c r="B1656" t="s">
        <v>35</v>
      </c>
      <c r="C1656" t="s">
        <v>1019</v>
      </c>
      <c r="D1656">
        <v>19075207</v>
      </c>
      <c r="E1656" t="s">
        <v>1020</v>
      </c>
      <c r="F1656">
        <v>9838</v>
      </c>
      <c r="G1656" s="1">
        <v>44058</v>
      </c>
      <c r="H1656" s="1"/>
      <c r="I1656" s="1">
        <v>43808</v>
      </c>
      <c r="J1656" t="s">
        <v>93</v>
      </c>
      <c r="N1656" t="s">
        <v>52</v>
      </c>
      <c r="O1656" t="s">
        <v>40</v>
      </c>
      <c r="P1656" t="s">
        <v>127</v>
      </c>
      <c r="Q1656" t="s">
        <v>1437</v>
      </c>
      <c r="R1656" t="s">
        <v>1310</v>
      </c>
      <c r="S1656" t="s">
        <v>172</v>
      </c>
      <c r="T1656" t="s">
        <v>44</v>
      </c>
      <c r="U1656">
        <v>1</v>
      </c>
      <c r="V1656" t="s">
        <v>42</v>
      </c>
      <c r="W1656" t="s">
        <v>42</v>
      </c>
      <c r="X1656" t="s">
        <v>42</v>
      </c>
      <c r="Y1656" t="s">
        <v>42</v>
      </c>
      <c r="AB1656" t="s">
        <v>73</v>
      </c>
      <c r="AC1656" t="s">
        <v>74</v>
      </c>
      <c r="AD1656" t="s">
        <v>46</v>
      </c>
      <c r="AE1656">
        <v>2019</v>
      </c>
      <c r="AF1656" t="s">
        <v>47</v>
      </c>
      <c r="AG1656" t="s">
        <v>48</v>
      </c>
      <c r="AH1656" t="s">
        <v>49</v>
      </c>
      <c r="AI1656">
        <v>250</v>
      </c>
    </row>
    <row r="1657" spans="1:35" hidden="1" x14ac:dyDescent="0.25">
      <c r="A1657" t="s">
        <v>34</v>
      </c>
      <c r="B1657" t="s">
        <v>35</v>
      </c>
      <c r="C1657" t="s">
        <v>1019</v>
      </c>
      <c r="D1657">
        <v>19075207</v>
      </c>
      <c r="E1657" t="s">
        <v>1020</v>
      </c>
      <c r="F1657">
        <v>9838</v>
      </c>
      <c r="G1657" s="1">
        <v>44058</v>
      </c>
      <c r="H1657" s="1"/>
      <c r="I1657" s="1">
        <v>43808</v>
      </c>
      <c r="J1657" t="s">
        <v>93</v>
      </c>
      <c r="N1657" t="s">
        <v>52</v>
      </c>
      <c r="O1657" t="s">
        <v>40</v>
      </c>
      <c r="P1657" t="s">
        <v>127</v>
      </c>
      <c r="Q1657" t="s">
        <v>1436</v>
      </c>
      <c r="R1657" t="s">
        <v>63</v>
      </c>
      <c r="S1657" t="s">
        <v>86</v>
      </c>
      <c r="T1657" t="s">
        <v>67</v>
      </c>
      <c r="U1657">
        <v>1</v>
      </c>
      <c r="V1657" t="s">
        <v>42</v>
      </c>
      <c r="W1657" t="s">
        <v>42</v>
      </c>
      <c r="X1657" t="s">
        <v>42</v>
      </c>
      <c r="Y1657" t="s">
        <v>42</v>
      </c>
      <c r="AA1657" t="s">
        <v>113</v>
      </c>
      <c r="AB1657" t="s">
        <v>73</v>
      </c>
      <c r="AC1657" t="s">
        <v>74</v>
      </c>
      <c r="AD1657" t="s">
        <v>46</v>
      </c>
      <c r="AE1657">
        <v>2019</v>
      </c>
      <c r="AF1657" t="s">
        <v>47</v>
      </c>
      <c r="AG1657" t="s">
        <v>48</v>
      </c>
      <c r="AH1657" t="s">
        <v>49</v>
      </c>
      <c r="AI1657">
        <v>250</v>
      </c>
    </row>
    <row r="1658" spans="1:35" hidden="1" x14ac:dyDescent="0.25">
      <c r="A1658" t="s">
        <v>34</v>
      </c>
      <c r="B1658" t="s">
        <v>35</v>
      </c>
      <c r="C1658" t="s">
        <v>1195</v>
      </c>
      <c r="D1658">
        <v>19075178</v>
      </c>
      <c r="E1658" t="s">
        <v>1196</v>
      </c>
      <c r="F1658">
        <v>3336</v>
      </c>
      <c r="G1658" s="1">
        <v>44058</v>
      </c>
      <c r="H1658" s="1"/>
      <c r="I1658" s="1">
        <v>43808</v>
      </c>
      <c r="J1658" t="s">
        <v>93</v>
      </c>
      <c r="N1658" t="s">
        <v>52</v>
      </c>
      <c r="O1658" t="s">
        <v>40</v>
      </c>
      <c r="P1658" t="s">
        <v>70</v>
      </c>
      <c r="Q1658" t="s">
        <v>1437</v>
      </c>
      <c r="R1658" t="s">
        <v>94</v>
      </c>
      <c r="S1658" t="s">
        <v>94</v>
      </c>
      <c r="T1658" t="s">
        <v>44</v>
      </c>
      <c r="U1658">
        <v>1</v>
      </c>
      <c r="V1658" t="s">
        <v>42</v>
      </c>
      <c r="W1658" t="s">
        <v>42</v>
      </c>
      <c r="X1658" t="s">
        <v>42</v>
      </c>
      <c r="Y1658" t="s">
        <v>42</v>
      </c>
      <c r="AB1658" t="s">
        <v>73</v>
      </c>
      <c r="AC1658" t="s">
        <v>74</v>
      </c>
      <c r="AD1658" t="s">
        <v>46</v>
      </c>
      <c r="AE1658">
        <v>2019</v>
      </c>
      <c r="AF1658" t="s">
        <v>47</v>
      </c>
      <c r="AG1658" t="s">
        <v>48</v>
      </c>
      <c r="AH1658" t="s">
        <v>49</v>
      </c>
      <c r="AI1658">
        <v>250</v>
      </c>
    </row>
    <row r="1659" spans="1:35" hidden="1" x14ac:dyDescent="0.25">
      <c r="A1659" t="s">
        <v>34</v>
      </c>
      <c r="B1659" t="s">
        <v>35</v>
      </c>
      <c r="C1659" t="s">
        <v>493</v>
      </c>
      <c r="D1659">
        <v>18095040</v>
      </c>
      <c r="E1659" t="s">
        <v>494</v>
      </c>
      <c r="F1659">
        <v>45767</v>
      </c>
      <c r="G1659" s="1">
        <v>44573</v>
      </c>
      <c r="H1659" s="1"/>
      <c r="I1659" s="1">
        <v>43721</v>
      </c>
      <c r="J1659" t="s">
        <v>38</v>
      </c>
      <c r="N1659" t="s">
        <v>39</v>
      </c>
      <c r="O1659" t="s">
        <v>40</v>
      </c>
      <c r="P1659" t="s">
        <v>41</v>
      </c>
      <c r="Q1659" t="s">
        <v>1437</v>
      </c>
      <c r="R1659" t="s">
        <v>197</v>
      </c>
      <c r="S1659" t="s">
        <v>197</v>
      </c>
      <c r="T1659" t="s">
        <v>44</v>
      </c>
      <c r="U1659">
        <v>1</v>
      </c>
      <c r="V1659" t="s">
        <v>42</v>
      </c>
      <c r="W1659" t="s">
        <v>42</v>
      </c>
      <c r="X1659" t="s">
        <v>42</v>
      </c>
      <c r="Y1659" t="s">
        <v>42</v>
      </c>
      <c r="AB1659" t="s">
        <v>301</v>
      </c>
      <c r="AC1659" t="s">
        <v>45</v>
      </c>
      <c r="AD1659" t="s">
        <v>46</v>
      </c>
      <c r="AE1659">
        <v>2019</v>
      </c>
      <c r="AF1659" t="s">
        <v>47</v>
      </c>
      <c r="AG1659" t="s">
        <v>48</v>
      </c>
      <c r="AH1659" t="s">
        <v>49</v>
      </c>
      <c r="AI1659">
        <v>852</v>
      </c>
    </row>
    <row r="1660" spans="1:35" hidden="1" x14ac:dyDescent="0.25">
      <c r="A1660" t="s">
        <v>34</v>
      </c>
      <c r="B1660" t="s">
        <v>35</v>
      </c>
      <c r="C1660" t="s">
        <v>886</v>
      </c>
      <c r="D1660">
        <v>19075177</v>
      </c>
      <c r="E1660" t="s">
        <v>887</v>
      </c>
      <c r="F1660">
        <v>4550</v>
      </c>
      <c r="G1660" s="1">
        <v>44057</v>
      </c>
      <c r="H1660" s="1"/>
      <c r="I1660" s="1">
        <v>43851</v>
      </c>
      <c r="J1660" t="s">
        <v>116</v>
      </c>
      <c r="N1660" t="s">
        <v>52</v>
      </c>
      <c r="O1660" t="s">
        <v>40</v>
      </c>
      <c r="Q1660" t="s">
        <v>1437</v>
      </c>
      <c r="R1660" t="s">
        <v>246</v>
      </c>
      <c r="S1660" t="s">
        <v>246</v>
      </c>
      <c r="T1660" t="s">
        <v>44</v>
      </c>
      <c r="U1660">
        <v>1</v>
      </c>
      <c r="V1660" t="s">
        <v>42</v>
      </c>
      <c r="W1660" t="s">
        <v>42</v>
      </c>
      <c r="X1660" t="s">
        <v>42</v>
      </c>
      <c r="Y1660" t="s">
        <v>42</v>
      </c>
      <c r="AB1660" t="s">
        <v>48</v>
      </c>
      <c r="AC1660" t="s">
        <v>58</v>
      </c>
      <c r="AD1660" t="s">
        <v>46</v>
      </c>
      <c r="AE1660">
        <v>2019</v>
      </c>
      <c r="AF1660" t="s">
        <v>47</v>
      </c>
      <c r="AG1660" t="s">
        <v>48</v>
      </c>
      <c r="AH1660" t="s">
        <v>49</v>
      </c>
      <c r="AI1660">
        <v>206</v>
      </c>
    </row>
    <row r="1661" spans="1:35" hidden="1" x14ac:dyDescent="0.25">
      <c r="A1661" t="s">
        <v>34</v>
      </c>
      <c r="B1661" t="s">
        <v>35</v>
      </c>
      <c r="C1661" t="s">
        <v>620</v>
      </c>
      <c r="D1661">
        <v>19075037</v>
      </c>
      <c r="E1661" t="s">
        <v>621</v>
      </c>
      <c r="F1661">
        <v>4903</v>
      </c>
      <c r="G1661" s="1">
        <v>44055</v>
      </c>
      <c r="H1661" s="1"/>
      <c r="I1661" s="1">
        <v>43808</v>
      </c>
      <c r="J1661" t="s">
        <v>93</v>
      </c>
      <c r="N1661" t="s">
        <v>52</v>
      </c>
      <c r="O1661" t="s">
        <v>53</v>
      </c>
      <c r="P1661" t="s">
        <v>70</v>
      </c>
      <c r="Q1661" t="s">
        <v>1437</v>
      </c>
      <c r="R1661" t="s">
        <v>246</v>
      </c>
      <c r="S1661" t="s">
        <v>246</v>
      </c>
      <c r="T1661" t="s">
        <v>44</v>
      </c>
      <c r="U1661">
        <v>1</v>
      </c>
      <c r="V1661" t="s">
        <v>42</v>
      </c>
      <c r="W1661" t="s">
        <v>42</v>
      </c>
      <c r="X1661" t="s">
        <v>42</v>
      </c>
      <c r="Y1661" t="s">
        <v>42</v>
      </c>
      <c r="AB1661" t="s">
        <v>73</v>
      </c>
      <c r="AC1661" t="s">
        <v>74</v>
      </c>
      <c r="AD1661" t="s">
        <v>46</v>
      </c>
      <c r="AE1661">
        <v>2019</v>
      </c>
      <c r="AF1661" t="s">
        <v>47</v>
      </c>
      <c r="AG1661" t="s">
        <v>48</v>
      </c>
      <c r="AH1661" t="s">
        <v>49</v>
      </c>
      <c r="AI1661">
        <v>247</v>
      </c>
    </row>
    <row r="1662" spans="1:35" hidden="1" x14ac:dyDescent="0.25">
      <c r="A1662" t="s">
        <v>34</v>
      </c>
      <c r="B1662" t="s">
        <v>35</v>
      </c>
      <c r="C1662" t="s">
        <v>620</v>
      </c>
      <c r="D1662">
        <v>19075037</v>
      </c>
      <c r="E1662" t="s">
        <v>621</v>
      </c>
      <c r="F1662">
        <v>4903</v>
      </c>
      <c r="G1662" s="1">
        <v>44055</v>
      </c>
      <c r="H1662" s="1"/>
      <c r="I1662" s="1">
        <v>43808</v>
      </c>
      <c r="J1662" t="s">
        <v>93</v>
      </c>
      <c r="N1662" t="s">
        <v>52</v>
      </c>
      <c r="O1662" t="s">
        <v>53</v>
      </c>
      <c r="P1662" t="s">
        <v>70</v>
      </c>
      <c r="Q1662" t="s">
        <v>1436</v>
      </c>
      <c r="R1662" t="s">
        <v>63</v>
      </c>
      <c r="S1662" t="s">
        <v>1311</v>
      </c>
      <c r="T1662" t="s">
        <v>90</v>
      </c>
      <c r="U1662">
        <v>1</v>
      </c>
      <c r="V1662" t="s">
        <v>42</v>
      </c>
      <c r="W1662" t="s">
        <v>42</v>
      </c>
      <c r="X1662" t="s">
        <v>42</v>
      </c>
      <c r="Y1662" t="s">
        <v>42</v>
      </c>
      <c r="AB1662" t="s">
        <v>73</v>
      </c>
      <c r="AC1662" t="s">
        <v>74</v>
      </c>
      <c r="AD1662" t="s">
        <v>46</v>
      </c>
      <c r="AE1662">
        <v>2019</v>
      </c>
      <c r="AF1662" t="s">
        <v>47</v>
      </c>
      <c r="AG1662" t="s">
        <v>48</v>
      </c>
      <c r="AH1662" t="s">
        <v>49</v>
      </c>
      <c r="AI1662">
        <v>247</v>
      </c>
    </row>
    <row r="1663" spans="1:35" hidden="1" x14ac:dyDescent="0.25">
      <c r="A1663" t="s">
        <v>34</v>
      </c>
      <c r="B1663" t="s">
        <v>35</v>
      </c>
      <c r="C1663" t="s">
        <v>59</v>
      </c>
      <c r="D1663">
        <v>18095113</v>
      </c>
      <c r="E1663" t="s">
        <v>60</v>
      </c>
      <c r="F1663">
        <v>9990</v>
      </c>
      <c r="G1663" s="1">
        <v>44051</v>
      </c>
      <c r="H1663" s="1"/>
      <c r="I1663" s="1">
        <v>43721</v>
      </c>
      <c r="J1663" t="s">
        <v>516</v>
      </c>
      <c r="N1663" t="s">
        <v>39</v>
      </c>
      <c r="O1663" t="s">
        <v>40</v>
      </c>
      <c r="Q1663" t="s">
        <v>1437</v>
      </c>
      <c r="R1663" t="s">
        <v>172</v>
      </c>
      <c r="S1663" t="s">
        <v>172</v>
      </c>
      <c r="T1663" t="s">
        <v>44</v>
      </c>
      <c r="U1663">
        <v>1</v>
      </c>
      <c r="V1663" t="s">
        <v>42</v>
      </c>
      <c r="W1663" t="s">
        <v>42</v>
      </c>
      <c r="X1663" t="s">
        <v>42</v>
      </c>
      <c r="Y1663" t="s">
        <v>42</v>
      </c>
      <c r="AB1663" t="s">
        <v>48</v>
      </c>
      <c r="AC1663" t="s">
        <v>58</v>
      </c>
      <c r="AD1663" t="s">
        <v>46</v>
      </c>
      <c r="AE1663">
        <v>2019</v>
      </c>
      <c r="AF1663" t="s">
        <v>47</v>
      </c>
      <c r="AG1663" t="s">
        <v>48</v>
      </c>
      <c r="AH1663" t="s">
        <v>49</v>
      </c>
      <c r="AI1663">
        <v>330</v>
      </c>
    </row>
    <row r="1664" spans="1:35" hidden="1" x14ac:dyDescent="0.25">
      <c r="A1664" t="s">
        <v>34</v>
      </c>
      <c r="B1664" t="s">
        <v>35</v>
      </c>
      <c r="C1664" t="s">
        <v>762</v>
      </c>
      <c r="D1664">
        <v>19075209</v>
      </c>
      <c r="E1664" t="s">
        <v>763</v>
      </c>
      <c r="F1664">
        <v>11003</v>
      </c>
      <c r="G1664" s="1">
        <v>44051</v>
      </c>
      <c r="H1664" s="1">
        <v>43784</v>
      </c>
      <c r="I1664" s="1">
        <v>43818</v>
      </c>
      <c r="J1664" t="s">
        <v>217</v>
      </c>
      <c r="K1664" s="2" t="s">
        <v>1312</v>
      </c>
      <c r="L1664" t="s">
        <v>1313</v>
      </c>
      <c r="M1664">
        <v>1</v>
      </c>
      <c r="N1664" t="s">
        <v>52</v>
      </c>
      <c r="O1664" t="s">
        <v>53</v>
      </c>
      <c r="P1664" t="s">
        <v>236</v>
      </c>
      <c r="Q1664" t="s">
        <v>1436</v>
      </c>
      <c r="R1664" t="s">
        <v>63</v>
      </c>
      <c r="S1664" t="s">
        <v>1313</v>
      </c>
      <c r="T1664" t="s">
        <v>64</v>
      </c>
      <c r="U1664">
        <v>1</v>
      </c>
      <c r="V1664" t="s">
        <v>49</v>
      </c>
      <c r="W1664" t="s">
        <v>49</v>
      </c>
      <c r="X1664" t="s">
        <v>42</v>
      </c>
      <c r="Y1664" t="s">
        <v>42</v>
      </c>
      <c r="Z1664" t="s">
        <v>65</v>
      </c>
      <c r="AB1664" t="s">
        <v>73</v>
      </c>
      <c r="AC1664" t="s">
        <v>74</v>
      </c>
      <c r="AD1664" t="s">
        <v>46</v>
      </c>
      <c r="AE1664">
        <v>2019</v>
      </c>
      <c r="AF1664" t="s">
        <v>47</v>
      </c>
      <c r="AG1664" t="s">
        <v>48</v>
      </c>
      <c r="AH1664" t="s">
        <v>49</v>
      </c>
      <c r="AI1664">
        <v>233</v>
      </c>
    </row>
    <row r="1665" spans="1:35" hidden="1" x14ac:dyDescent="0.25">
      <c r="A1665" t="s">
        <v>34</v>
      </c>
      <c r="B1665" t="s">
        <v>35</v>
      </c>
      <c r="C1665" t="s">
        <v>295</v>
      </c>
      <c r="D1665">
        <v>18095127</v>
      </c>
      <c r="E1665" t="s">
        <v>296</v>
      </c>
      <c r="F1665">
        <v>7092</v>
      </c>
      <c r="G1665" s="1">
        <v>44049</v>
      </c>
      <c r="H1665" s="1"/>
      <c r="I1665" s="1">
        <v>43721</v>
      </c>
      <c r="J1665" t="s">
        <v>93</v>
      </c>
      <c r="N1665" t="s">
        <v>39</v>
      </c>
      <c r="O1665" t="s">
        <v>40</v>
      </c>
      <c r="Q1665" t="s">
        <v>1437</v>
      </c>
      <c r="R1665" t="s">
        <v>246</v>
      </c>
      <c r="S1665" t="s">
        <v>246</v>
      </c>
      <c r="T1665" t="s">
        <v>44</v>
      </c>
      <c r="U1665">
        <v>1</v>
      </c>
      <c r="V1665" t="s">
        <v>42</v>
      </c>
      <c r="W1665" t="s">
        <v>42</v>
      </c>
      <c r="X1665" t="s">
        <v>42</v>
      </c>
      <c r="Y1665" t="s">
        <v>42</v>
      </c>
      <c r="AB1665" t="s">
        <v>73</v>
      </c>
      <c r="AC1665" t="s">
        <v>74</v>
      </c>
      <c r="AD1665" t="s">
        <v>46</v>
      </c>
      <c r="AE1665">
        <v>2019</v>
      </c>
      <c r="AF1665" t="s">
        <v>47</v>
      </c>
      <c r="AG1665" t="s">
        <v>48</v>
      </c>
      <c r="AH1665" t="s">
        <v>49</v>
      </c>
      <c r="AI1665">
        <v>328</v>
      </c>
    </row>
    <row r="1666" spans="1:35" hidden="1" x14ac:dyDescent="0.25">
      <c r="A1666" t="s">
        <v>34</v>
      </c>
      <c r="B1666" t="s">
        <v>35</v>
      </c>
      <c r="C1666" t="s">
        <v>284</v>
      </c>
      <c r="D1666">
        <v>19075164</v>
      </c>
      <c r="E1666" t="s">
        <v>285</v>
      </c>
      <c r="F1666">
        <v>10358</v>
      </c>
      <c r="G1666" s="1">
        <v>44047</v>
      </c>
      <c r="H1666" s="1">
        <v>43784</v>
      </c>
      <c r="I1666" s="1">
        <v>43818</v>
      </c>
      <c r="J1666" t="s">
        <v>516</v>
      </c>
      <c r="K1666" s="2" t="s">
        <v>1314</v>
      </c>
      <c r="L1666" t="s">
        <v>1315</v>
      </c>
      <c r="M1666">
        <v>1</v>
      </c>
      <c r="N1666" t="s">
        <v>39</v>
      </c>
      <c r="O1666" t="s">
        <v>53</v>
      </c>
      <c r="Q1666" t="s">
        <v>1436</v>
      </c>
      <c r="R1666" t="s">
        <v>63</v>
      </c>
      <c r="S1666" t="s">
        <v>1315</v>
      </c>
      <c r="T1666" t="s">
        <v>64</v>
      </c>
      <c r="U1666">
        <v>1</v>
      </c>
      <c r="V1666" t="s">
        <v>49</v>
      </c>
      <c r="W1666" t="s">
        <v>49</v>
      </c>
      <c r="X1666" t="s">
        <v>42</v>
      </c>
      <c r="Y1666" t="s">
        <v>42</v>
      </c>
      <c r="Z1666" t="s">
        <v>65</v>
      </c>
      <c r="AB1666" t="s">
        <v>48</v>
      </c>
      <c r="AC1666" t="s">
        <v>517</v>
      </c>
      <c r="AD1666" t="s">
        <v>46</v>
      </c>
      <c r="AE1666">
        <v>2019</v>
      </c>
      <c r="AF1666" t="s">
        <v>47</v>
      </c>
      <c r="AG1666" t="s">
        <v>48</v>
      </c>
      <c r="AH1666" t="s">
        <v>49</v>
      </c>
      <c r="AI1666">
        <v>229</v>
      </c>
    </row>
    <row r="1667" spans="1:35" hidden="1" x14ac:dyDescent="0.25">
      <c r="A1667" t="s">
        <v>34</v>
      </c>
      <c r="B1667" t="s">
        <v>35</v>
      </c>
      <c r="C1667" t="s">
        <v>551</v>
      </c>
      <c r="D1667">
        <v>19075097</v>
      </c>
      <c r="E1667" t="s">
        <v>552</v>
      </c>
      <c r="F1667">
        <v>328</v>
      </c>
      <c r="G1667" s="1">
        <v>44047</v>
      </c>
      <c r="H1667" s="1"/>
      <c r="I1667" s="1">
        <v>44035</v>
      </c>
      <c r="J1667" t="s">
        <v>93</v>
      </c>
      <c r="N1667" t="s">
        <v>52</v>
      </c>
      <c r="O1667" t="s">
        <v>53</v>
      </c>
      <c r="P1667" t="s">
        <v>127</v>
      </c>
      <c r="Q1667" t="s">
        <v>1436</v>
      </c>
      <c r="R1667" t="s">
        <v>63</v>
      </c>
      <c r="S1667" t="s">
        <v>1316</v>
      </c>
      <c r="T1667" t="s">
        <v>151</v>
      </c>
      <c r="U1667">
        <v>1</v>
      </c>
      <c r="V1667" t="s">
        <v>42</v>
      </c>
      <c r="W1667" t="s">
        <v>42</v>
      </c>
      <c r="X1667" t="s">
        <v>42</v>
      </c>
      <c r="Y1667" t="s">
        <v>42</v>
      </c>
      <c r="AB1667" t="s">
        <v>73</v>
      </c>
      <c r="AC1667" t="s">
        <v>74</v>
      </c>
      <c r="AD1667" t="s">
        <v>46</v>
      </c>
      <c r="AE1667">
        <v>2019</v>
      </c>
      <c r="AF1667" t="s">
        <v>47</v>
      </c>
      <c r="AG1667" t="s">
        <v>48</v>
      </c>
      <c r="AH1667" t="s">
        <v>49</v>
      </c>
      <c r="AI1667">
        <v>12</v>
      </c>
    </row>
    <row r="1668" spans="1:35" hidden="1" x14ac:dyDescent="0.25">
      <c r="A1668" t="s">
        <v>34</v>
      </c>
      <c r="B1668" t="s">
        <v>35</v>
      </c>
      <c r="C1668" t="s">
        <v>234</v>
      </c>
      <c r="D1668">
        <v>19075208</v>
      </c>
      <c r="E1668" t="s">
        <v>235</v>
      </c>
      <c r="F1668">
        <v>10687</v>
      </c>
      <c r="G1668" s="1">
        <v>44047</v>
      </c>
      <c r="H1668" s="1"/>
      <c r="I1668" s="1">
        <v>43818</v>
      </c>
      <c r="J1668" t="s">
        <v>93</v>
      </c>
      <c r="N1668" t="s">
        <v>52</v>
      </c>
      <c r="O1668" t="s">
        <v>40</v>
      </c>
      <c r="P1668" t="s">
        <v>236</v>
      </c>
      <c r="Q1668" t="s">
        <v>1437</v>
      </c>
      <c r="R1668" t="s">
        <v>172</v>
      </c>
      <c r="S1668" t="s">
        <v>172</v>
      </c>
      <c r="T1668" t="s">
        <v>44</v>
      </c>
      <c r="U1668">
        <v>1</v>
      </c>
      <c r="V1668" t="s">
        <v>42</v>
      </c>
      <c r="W1668" t="s">
        <v>42</v>
      </c>
      <c r="X1668" t="s">
        <v>42</v>
      </c>
      <c r="Y1668" t="s">
        <v>42</v>
      </c>
      <c r="AB1668" t="s">
        <v>73</v>
      </c>
      <c r="AC1668" t="s">
        <v>74</v>
      </c>
      <c r="AD1668" t="s">
        <v>46</v>
      </c>
      <c r="AE1668">
        <v>2019</v>
      </c>
      <c r="AF1668" t="s">
        <v>47</v>
      </c>
      <c r="AG1668" t="s">
        <v>48</v>
      </c>
      <c r="AH1668" t="s">
        <v>49</v>
      </c>
      <c r="AI1668">
        <v>229</v>
      </c>
    </row>
    <row r="1669" spans="1:35" hidden="1" x14ac:dyDescent="0.25">
      <c r="A1669" t="s">
        <v>34</v>
      </c>
      <c r="B1669" t="s">
        <v>35</v>
      </c>
      <c r="C1669" t="s">
        <v>566</v>
      </c>
      <c r="D1669">
        <v>19075215</v>
      </c>
      <c r="E1669" t="s">
        <v>567</v>
      </c>
      <c r="F1669">
        <v>13684</v>
      </c>
      <c r="G1669" s="1">
        <v>44047</v>
      </c>
      <c r="H1669" s="1">
        <v>43789</v>
      </c>
      <c r="I1669" s="1">
        <v>43816</v>
      </c>
      <c r="J1669" t="s">
        <v>516</v>
      </c>
      <c r="K1669" s="2" t="s">
        <v>1314</v>
      </c>
      <c r="L1669" t="s">
        <v>1315</v>
      </c>
      <c r="M1669">
        <v>1</v>
      </c>
      <c r="N1669" t="s">
        <v>52</v>
      </c>
      <c r="O1669" t="s">
        <v>53</v>
      </c>
      <c r="Q1669" t="s">
        <v>1436</v>
      </c>
      <c r="R1669" t="s">
        <v>63</v>
      </c>
      <c r="S1669" t="s">
        <v>1315</v>
      </c>
      <c r="T1669" t="s">
        <v>64</v>
      </c>
      <c r="U1669">
        <v>1</v>
      </c>
      <c r="V1669" t="s">
        <v>49</v>
      </c>
      <c r="W1669" t="s">
        <v>49</v>
      </c>
      <c r="X1669" t="s">
        <v>42</v>
      </c>
      <c r="Y1669" t="s">
        <v>42</v>
      </c>
      <c r="Z1669" t="s">
        <v>65</v>
      </c>
      <c r="AB1669" t="s">
        <v>48</v>
      </c>
      <c r="AC1669" t="s">
        <v>517</v>
      </c>
      <c r="AD1669" t="s">
        <v>46</v>
      </c>
      <c r="AE1669">
        <v>2019</v>
      </c>
      <c r="AF1669" t="s">
        <v>47</v>
      </c>
      <c r="AG1669" t="s">
        <v>48</v>
      </c>
      <c r="AH1669" t="s">
        <v>49</v>
      </c>
      <c r="AI1669">
        <v>231</v>
      </c>
    </row>
    <row r="1670" spans="1:35" hidden="1" x14ac:dyDescent="0.25">
      <c r="A1670" t="s">
        <v>34</v>
      </c>
      <c r="B1670" t="s">
        <v>35</v>
      </c>
      <c r="C1670" t="s">
        <v>262</v>
      </c>
      <c r="D1670">
        <v>18095073</v>
      </c>
      <c r="E1670" t="s">
        <v>263</v>
      </c>
      <c r="F1670">
        <v>5300</v>
      </c>
      <c r="G1670" s="1">
        <v>44046</v>
      </c>
      <c r="H1670" s="1">
        <v>43784</v>
      </c>
      <c r="I1670" s="1">
        <v>43808</v>
      </c>
      <c r="J1670" t="s">
        <v>116</v>
      </c>
      <c r="N1670" t="s">
        <v>52</v>
      </c>
      <c r="O1670" t="s">
        <v>53</v>
      </c>
      <c r="P1670" t="s">
        <v>70</v>
      </c>
      <c r="Q1670" t="s">
        <v>1436</v>
      </c>
      <c r="R1670" t="s">
        <v>63</v>
      </c>
      <c r="S1670" t="s">
        <v>634</v>
      </c>
      <c r="T1670" t="s">
        <v>67</v>
      </c>
      <c r="U1670">
        <v>1</v>
      </c>
      <c r="V1670" t="s">
        <v>42</v>
      </c>
      <c r="W1670" t="s">
        <v>42</v>
      </c>
      <c r="X1670" t="s">
        <v>42</v>
      </c>
      <c r="Y1670" t="s">
        <v>42</v>
      </c>
      <c r="AB1670" t="s">
        <v>48</v>
      </c>
      <c r="AC1670" t="s">
        <v>58</v>
      </c>
      <c r="AD1670" t="s">
        <v>46</v>
      </c>
      <c r="AE1670">
        <v>2019</v>
      </c>
      <c r="AF1670" t="s">
        <v>47</v>
      </c>
      <c r="AG1670" t="s">
        <v>48</v>
      </c>
      <c r="AH1670" t="s">
        <v>49</v>
      </c>
      <c r="AI1670">
        <v>238</v>
      </c>
    </row>
    <row r="1671" spans="1:35" hidden="1" x14ac:dyDescent="0.25">
      <c r="A1671" t="s">
        <v>34</v>
      </c>
      <c r="B1671" t="s">
        <v>35</v>
      </c>
      <c r="C1671" t="s">
        <v>359</v>
      </c>
      <c r="D1671">
        <v>19075165</v>
      </c>
      <c r="E1671" t="s">
        <v>360</v>
      </c>
      <c r="F1671">
        <v>10735</v>
      </c>
      <c r="G1671" s="1">
        <v>44046</v>
      </c>
      <c r="H1671" s="1"/>
      <c r="I1671" s="1">
        <v>43818</v>
      </c>
      <c r="J1671" t="s">
        <v>93</v>
      </c>
      <c r="N1671" t="s">
        <v>52</v>
      </c>
      <c r="O1671" t="s">
        <v>40</v>
      </c>
      <c r="P1671" t="s">
        <v>236</v>
      </c>
      <c r="Q1671" t="s">
        <v>1437</v>
      </c>
      <c r="R1671" t="s">
        <v>172</v>
      </c>
      <c r="S1671" t="s">
        <v>172</v>
      </c>
      <c r="T1671" t="s">
        <v>44</v>
      </c>
      <c r="U1671">
        <v>1</v>
      </c>
      <c r="V1671" t="s">
        <v>42</v>
      </c>
      <c r="W1671" t="s">
        <v>42</v>
      </c>
      <c r="X1671" t="s">
        <v>42</v>
      </c>
      <c r="Y1671" t="s">
        <v>42</v>
      </c>
      <c r="AB1671" t="s">
        <v>73</v>
      </c>
      <c r="AC1671" t="s">
        <v>74</v>
      </c>
      <c r="AD1671" t="s">
        <v>46</v>
      </c>
      <c r="AE1671">
        <v>2019</v>
      </c>
      <c r="AF1671" t="s">
        <v>47</v>
      </c>
      <c r="AG1671" t="s">
        <v>48</v>
      </c>
      <c r="AH1671" t="s">
        <v>49</v>
      </c>
      <c r="AI1671">
        <v>228</v>
      </c>
    </row>
    <row r="1672" spans="1:35" hidden="1" x14ac:dyDescent="0.25">
      <c r="A1672" t="s">
        <v>34</v>
      </c>
      <c r="B1672" t="s">
        <v>35</v>
      </c>
      <c r="E1672" t="s">
        <v>989</v>
      </c>
      <c r="F1672">
        <v>7312</v>
      </c>
      <c r="G1672" s="1">
        <v>44264</v>
      </c>
      <c r="H1672" s="1"/>
      <c r="I1672" s="1">
        <v>43808</v>
      </c>
      <c r="J1672" t="s">
        <v>93</v>
      </c>
      <c r="K1672" s="2" t="s">
        <v>111</v>
      </c>
      <c r="L1672" t="s">
        <v>86</v>
      </c>
      <c r="N1672" t="s">
        <v>52</v>
      </c>
      <c r="O1672" t="s">
        <v>53</v>
      </c>
      <c r="P1672" t="s">
        <v>70</v>
      </c>
      <c r="Q1672" t="s">
        <v>1437</v>
      </c>
      <c r="R1672" t="s">
        <v>63</v>
      </c>
      <c r="S1672" t="s">
        <v>479</v>
      </c>
      <c r="T1672" t="s">
        <v>64</v>
      </c>
      <c r="U1672">
        <v>1</v>
      </c>
      <c r="V1672" t="s">
        <v>49</v>
      </c>
      <c r="W1672" t="s">
        <v>42</v>
      </c>
      <c r="X1672" t="s">
        <v>49</v>
      </c>
      <c r="Y1672" t="s">
        <v>42</v>
      </c>
      <c r="Z1672" t="s">
        <v>83</v>
      </c>
      <c r="AA1672" t="s">
        <v>438</v>
      </c>
      <c r="AB1672" t="s">
        <v>73</v>
      </c>
      <c r="AC1672" t="s">
        <v>74</v>
      </c>
      <c r="AD1672" t="s">
        <v>46</v>
      </c>
      <c r="AE1672">
        <v>2019</v>
      </c>
      <c r="AF1672" t="s">
        <v>47</v>
      </c>
      <c r="AG1672" t="s">
        <v>48</v>
      </c>
      <c r="AH1672" t="s">
        <v>49</v>
      </c>
      <c r="AI1672">
        <v>456</v>
      </c>
    </row>
    <row r="1673" spans="1:35" hidden="1" x14ac:dyDescent="0.25">
      <c r="A1673" t="s">
        <v>34</v>
      </c>
      <c r="B1673" t="s">
        <v>35</v>
      </c>
      <c r="C1673" t="s">
        <v>864</v>
      </c>
      <c r="D1673">
        <v>19075273</v>
      </c>
      <c r="E1673" t="s">
        <v>865</v>
      </c>
      <c r="F1673">
        <v>100</v>
      </c>
      <c r="G1673" s="1">
        <v>44270</v>
      </c>
      <c r="H1673" s="1">
        <v>43784</v>
      </c>
      <c r="I1673" s="1">
        <v>43808</v>
      </c>
      <c r="J1673" t="s">
        <v>51</v>
      </c>
      <c r="K1673" s="2" t="s">
        <v>482</v>
      </c>
      <c r="L1673" t="s">
        <v>483</v>
      </c>
      <c r="M1673">
        <v>1</v>
      </c>
      <c r="N1673" t="s">
        <v>52</v>
      </c>
      <c r="O1673" t="s">
        <v>53</v>
      </c>
      <c r="Q1673" t="s">
        <v>1436</v>
      </c>
      <c r="R1673" t="s">
        <v>63</v>
      </c>
      <c r="S1673" t="s">
        <v>483</v>
      </c>
      <c r="T1673" t="s">
        <v>64</v>
      </c>
      <c r="U1673">
        <v>1</v>
      </c>
      <c r="V1673" t="s">
        <v>49</v>
      </c>
      <c r="W1673" t="s">
        <v>49</v>
      </c>
      <c r="X1673" t="s">
        <v>42</v>
      </c>
      <c r="Y1673" t="s">
        <v>42</v>
      </c>
      <c r="Z1673" t="s">
        <v>65</v>
      </c>
      <c r="AB1673" t="s">
        <v>48</v>
      </c>
      <c r="AC1673" t="s">
        <v>58</v>
      </c>
      <c r="AD1673" t="s">
        <v>46</v>
      </c>
      <c r="AE1673">
        <v>2019</v>
      </c>
      <c r="AF1673" t="s">
        <v>47</v>
      </c>
      <c r="AG1673" t="s">
        <v>48</v>
      </c>
      <c r="AH1673" t="s">
        <v>49</v>
      </c>
      <c r="AI1673">
        <v>462</v>
      </c>
    </row>
    <row r="1674" spans="1:35" hidden="1" x14ac:dyDescent="0.25">
      <c r="A1674" t="s">
        <v>34</v>
      </c>
      <c r="B1674" t="s">
        <v>35</v>
      </c>
      <c r="C1674" t="s">
        <v>345</v>
      </c>
      <c r="D1674">
        <v>18095085</v>
      </c>
      <c r="E1674" t="s">
        <v>346</v>
      </c>
      <c r="F1674">
        <v>10857</v>
      </c>
      <c r="G1674" s="1">
        <v>44042</v>
      </c>
      <c r="H1674" s="1"/>
      <c r="I1674" s="1">
        <v>43818</v>
      </c>
      <c r="J1674" t="s">
        <v>93</v>
      </c>
      <c r="N1674" t="s">
        <v>52</v>
      </c>
      <c r="O1674" t="s">
        <v>53</v>
      </c>
      <c r="P1674" t="s">
        <v>236</v>
      </c>
      <c r="Q1674" t="s">
        <v>1437</v>
      </c>
      <c r="R1674" t="s">
        <v>63</v>
      </c>
      <c r="S1674" t="s">
        <v>1321</v>
      </c>
      <c r="T1674" t="s">
        <v>67</v>
      </c>
      <c r="U1674">
        <v>1</v>
      </c>
      <c r="V1674" t="s">
        <v>42</v>
      </c>
      <c r="W1674" t="s">
        <v>42</v>
      </c>
      <c r="X1674" t="s">
        <v>42</v>
      </c>
      <c r="Y1674" t="s">
        <v>42</v>
      </c>
      <c r="AA1674" t="s">
        <v>113</v>
      </c>
      <c r="AB1674" t="s">
        <v>73</v>
      </c>
      <c r="AC1674" t="s">
        <v>74</v>
      </c>
      <c r="AD1674" t="s">
        <v>46</v>
      </c>
      <c r="AE1674">
        <v>2019</v>
      </c>
      <c r="AF1674" t="s">
        <v>47</v>
      </c>
      <c r="AG1674" t="s">
        <v>48</v>
      </c>
      <c r="AH1674" t="s">
        <v>49</v>
      </c>
      <c r="AI1674">
        <v>224</v>
      </c>
    </row>
    <row r="1675" spans="1:35" hidden="1" x14ac:dyDescent="0.25">
      <c r="A1675" t="s">
        <v>34</v>
      </c>
      <c r="B1675" t="s">
        <v>35</v>
      </c>
      <c r="C1675" t="s">
        <v>241</v>
      </c>
      <c r="D1675">
        <v>18095136</v>
      </c>
      <c r="E1675" t="s">
        <v>242</v>
      </c>
      <c r="F1675">
        <v>6652</v>
      </c>
      <c r="G1675" s="1">
        <v>44040</v>
      </c>
      <c r="H1675" s="1"/>
      <c r="I1675" s="1">
        <v>43721</v>
      </c>
      <c r="J1675" t="s">
        <v>93</v>
      </c>
      <c r="N1675" t="s">
        <v>39</v>
      </c>
      <c r="O1675" t="s">
        <v>40</v>
      </c>
      <c r="P1675" t="s">
        <v>41</v>
      </c>
      <c r="Q1675" t="s">
        <v>1437</v>
      </c>
      <c r="R1675" t="s">
        <v>246</v>
      </c>
      <c r="S1675" t="s">
        <v>246</v>
      </c>
      <c r="T1675" t="s">
        <v>44</v>
      </c>
      <c r="U1675">
        <v>1</v>
      </c>
      <c r="V1675" t="s">
        <v>42</v>
      </c>
      <c r="W1675" t="s">
        <v>42</v>
      </c>
      <c r="X1675" t="s">
        <v>42</v>
      </c>
      <c r="Y1675" t="s">
        <v>42</v>
      </c>
      <c r="AB1675" t="s">
        <v>73</v>
      </c>
      <c r="AC1675" t="s">
        <v>74</v>
      </c>
      <c r="AD1675" t="s">
        <v>46</v>
      </c>
      <c r="AE1675">
        <v>2019</v>
      </c>
      <c r="AF1675" t="s">
        <v>47</v>
      </c>
      <c r="AG1675" t="s">
        <v>48</v>
      </c>
      <c r="AH1675" t="s">
        <v>49</v>
      </c>
      <c r="AI1675">
        <v>319</v>
      </c>
    </row>
    <row r="1676" spans="1:35" hidden="1" x14ac:dyDescent="0.25">
      <c r="A1676" t="s">
        <v>34</v>
      </c>
      <c r="B1676" t="s">
        <v>35</v>
      </c>
      <c r="C1676" t="s">
        <v>36</v>
      </c>
      <c r="D1676">
        <v>18095031</v>
      </c>
      <c r="E1676" t="s">
        <v>37</v>
      </c>
      <c r="F1676">
        <v>5238</v>
      </c>
      <c r="G1676" s="1">
        <v>43895</v>
      </c>
      <c r="H1676" s="1">
        <v>43710</v>
      </c>
      <c r="I1676" s="1">
        <v>43721</v>
      </c>
      <c r="J1676" t="s">
        <v>51</v>
      </c>
      <c r="K1676" s="2" t="s">
        <v>244</v>
      </c>
      <c r="L1676" t="s">
        <v>245</v>
      </c>
      <c r="M1676">
        <v>1</v>
      </c>
      <c r="N1676" t="s">
        <v>39</v>
      </c>
      <c r="O1676" t="s">
        <v>170</v>
      </c>
      <c r="Q1676" t="s">
        <v>1436</v>
      </c>
      <c r="R1676" t="s">
        <v>63</v>
      </c>
      <c r="S1676" t="s">
        <v>245</v>
      </c>
      <c r="T1676" t="s">
        <v>64</v>
      </c>
      <c r="U1676">
        <v>1</v>
      </c>
      <c r="V1676" t="s">
        <v>49</v>
      </c>
      <c r="W1676" t="s">
        <v>49</v>
      </c>
      <c r="X1676" t="s">
        <v>42</v>
      </c>
      <c r="Y1676" t="s">
        <v>42</v>
      </c>
      <c r="Z1676" t="s">
        <v>65</v>
      </c>
      <c r="AB1676" t="s">
        <v>48</v>
      </c>
      <c r="AC1676" t="s">
        <v>58</v>
      </c>
      <c r="AD1676" t="s">
        <v>46</v>
      </c>
      <c r="AE1676">
        <v>2019</v>
      </c>
      <c r="AF1676" t="s">
        <v>47</v>
      </c>
      <c r="AG1676" t="s">
        <v>48</v>
      </c>
      <c r="AH1676" t="s">
        <v>49</v>
      </c>
      <c r="AI1676">
        <v>174</v>
      </c>
    </row>
    <row r="1677" spans="1:35" hidden="1" x14ac:dyDescent="0.25">
      <c r="A1677" t="s">
        <v>34</v>
      </c>
      <c r="B1677" t="s">
        <v>35</v>
      </c>
      <c r="C1677" t="s">
        <v>241</v>
      </c>
      <c r="D1677">
        <v>18095136</v>
      </c>
      <c r="E1677" t="s">
        <v>242</v>
      </c>
      <c r="F1677">
        <v>6652</v>
      </c>
      <c r="G1677" s="1">
        <v>44040</v>
      </c>
      <c r="H1677" s="1"/>
      <c r="I1677" s="1">
        <v>43721</v>
      </c>
      <c r="J1677" t="s">
        <v>93</v>
      </c>
      <c r="N1677" t="s">
        <v>39</v>
      </c>
      <c r="O1677" t="s">
        <v>40</v>
      </c>
      <c r="P1677" t="s">
        <v>41</v>
      </c>
      <c r="Q1677" t="s">
        <v>1437</v>
      </c>
      <c r="R1677" t="s">
        <v>63</v>
      </c>
      <c r="S1677" t="s">
        <v>1322</v>
      </c>
      <c r="T1677" t="s">
        <v>67</v>
      </c>
      <c r="U1677">
        <v>1</v>
      </c>
      <c r="V1677" t="s">
        <v>42</v>
      </c>
      <c r="W1677" t="s">
        <v>42</v>
      </c>
      <c r="X1677" t="s">
        <v>42</v>
      </c>
      <c r="Y1677" t="s">
        <v>42</v>
      </c>
      <c r="AB1677" t="s">
        <v>73</v>
      </c>
      <c r="AC1677" t="s">
        <v>74</v>
      </c>
      <c r="AD1677" t="s">
        <v>46</v>
      </c>
      <c r="AE1677">
        <v>2019</v>
      </c>
      <c r="AF1677" t="s">
        <v>47</v>
      </c>
      <c r="AG1677" t="s">
        <v>48</v>
      </c>
      <c r="AH1677" t="s">
        <v>49</v>
      </c>
      <c r="AI1677">
        <v>319</v>
      </c>
    </row>
    <row r="1678" spans="1:35" hidden="1" x14ac:dyDescent="0.25">
      <c r="A1678" t="s">
        <v>34</v>
      </c>
      <c r="B1678" t="s">
        <v>35</v>
      </c>
      <c r="C1678" t="s">
        <v>241</v>
      </c>
      <c r="D1678">
        <v>18095136</v>
      </c>
      <c r="E1678" t="s">
        <v>242</v>
      </c>
      <c r="F1678">
        <v>6652</v>
      </c>
      <c r="G1678" s="1">
        <v>44040</v>
      </c>
      <c r="H1678" s="1"/>
      <c r="I1678" s="1">
        <v>43721</v>
      </c>
      <c r="J1678" t="s">
        <v>93</v>
      </c>
      <c r="N1678" t="s">
        <v>39</v>
      </c>
      <c r="O1678" t="s">
        <v>40</v>
      </c>
      <c r="P1678" t="s">
        <v>41</v>
      </c>
      <c r="Q1678" t="s">
        <v>1437</v>
      </c>
      <c r="R1678" t="s">
        <v>63</v>
      </c>
      <c r="S1678" t="s">
        <v>86</v>
      </c>
      <c r="T1678" t="s">
        <v>67</v>
      </c>
      <c r="U1678">
        <v>1</v>
      </c>
      <c r="V1678" t="s">
        <v>42</v>
      </c>
      <c r="W1678" t="s">
        <v>42</v>
      </c>
      <c r="X1678" t="s">
        <v>42</v>
      </c>
      <c r="Y1678" t="s">
        <v>42</v>
      </c>
      <c r="AB1678" t="s">
        <v>73</v>
      </c>
      <c r="AC1678" t="s">
        <v>74</v>
      </c>
      <c r="AD1678" t="s">
        <v>46</v>
      </c>
      <c r="AE1678">
        <v>2019</v>
      </c>
      <c r="AF1678" t="s">
        <v>47</v>
      </c>
      <c r="AG1678" t="s">
        <v>48</v>
      </c>
      <c r="AH1678" t="s">
        <v>49</v>
      </c>
      <c r="AI1678">
        <v>319</v>
      </c>
    </row>
    <row r="1679" spans="1:35" hidden="1" x14ac:dyDescent="0.25">
      <c r="A1679" t="s">
        <v>34</v>
      </c>
      <c r="B1679" t="s">
        <v>35</v>
      </c>
      <c r="C1679" t="s">
        <v>762</v>
      </c>
      <c r="D1679">
        <v>19075209</v>
      </c>
      <c r="E1679" t="s">
        <v>763</v>
      </c>
      <c r="F1679">
        <v>11003</v>
      </c>
      <c r="G1679" s="1">
        <v>44040</v>
      </c>
      <c r="H1679" s="1"/>
      <c r="I1679" s="1">
        <v>43818</v>
      </c>
      <c r="J1679" t="s">
        <v>93</v>
      </c>
      <c r="N1679" t="s">
        <v>52</v>
      </c>
      <c r="O1679" t="s">
        <v>40</v>
      </c>
      <c r="P1679" t="s">
        <v>236</v>
      </c>
      <c r="Q1679" t="s">
        <v>1437</v>
      </c>
      <c r="R1679" t="s">
        <v>172</v>
      </c>
      <c r="S1679" t="s">
        <v>172</v>
      </c>
      <c r="T1679" t="s">
        <v>44</v>
      </c>
      <c r="U1679">
        <v>1</v>
      </c>
      <c r="V1679" t="s">
        <v>42</v>
      </c>
      <c r="W1679" t="s">
        <v>42</v>
      </c>
      <c r="X1679" t="s">
        <v>42</v>
      </c>
      <c r="Y1679" t="s">
        <v>42</v>
      </c>
      <c r="AB1679" t="s">
        <v>73</v>
      </c>
      <c r="AC1679" t="s">
        <v>74</v>
      </c>
      <c r="AD1679" t="s">
        <v>46</v>
      </c>
      <c r="AE1679">
        <v>2019</v>
      </c>
      <c r="AF1679" t="s">
        <v>47</v>
      </c>
      <c r="AG1679" t="s">
        <v>48</v>
      </c>
      <c r="AH1679" t="s">
        <v>49</v>
      </c>
      <c r="AI1679">
        <v>222</v>
      </c>
    </row>
    <row r="1680" spans="1:35" hidden="1" x14ac:dyDescent="0.25">
      <c r="A1680" t="s">
        <v>34</v>
      </c>
      <c r="B1680" t="s">
        <v>35</v>
      </c>
      <c r="C1680" t="s">
        <v>228</v>
      </c>
      <c r="D1680">
        <v>19075123</v>
      </c>
      <c r="E1680" t="s">
        <v>229</v>
      </c>
      <c r="F1680">
        <v>38372</v>
      </c>
      <c r="G1680" s="1">
        <v>44572</v>
      </c>
      <c r="H1680" s="1"/>
      <c r="I1680" s="1">
        <v>43818</v>
      </c>
      <c r="J1680" t="s">
        <v>51</v>
      </c>
      <c r="N1680" t="s">
        <v>52</v>
      </c>
      <c r="O1680" t="s">
        <v>53</v>
      </c>
      <c r="P1680" t="s">
        <v>236</v>
      </c>
      <c r="Q1680" t="s">
        <v>1436</v>
      </c>
      <c r="R1680" t="s">
        <v>63</v>
      </c>
      <c r="S1680" t="s">
        <v>1323</v>
      </c>
      <c r="T1680" t="s">
        <v>64</v>
      </c>
      <c r="U1680">
        <v>1</v>
      </c>
      <c r="V1680" t="s">
        <v>49</v>
      </c>
      <c r="W1680" t="s">
        <v>42</v>
      </c>
      <c r="X1680" t="s">
        <v>42</v>
      </c>
      <c r="Y1680" t="s">
        <v>49</v>
      </c>
      <c r="Z1680" t="s">
        <v>425</v>
      </c>
      <c r="AB1680" t="s">
        <v>48</v>
      </c>
      <c r="AC1680" t="s">
        <v>58</v>
      </c>
      <c r="AD1680" t="s">
        <v>46</v>
      </c>
      <c r="AE1680">
        <v>2019</v>
      </c>
      <c r="AF1680" t="s">
        <v>47</v>
      </c>
      <c r="AG1680" t="s">
        <v>48</v>
      </c>
      <c r="AH1680" t="s">
        <v>49</v>
      </c>
      <c r="AI1680">
        <v>754</v>
      </c>
    </row>
    <row r="1681" spans="1:35" hidden="1" x14ac:dyDescent="0.25">
      <c r="A1681" t="s">
        <v>34</v>
      </c>
      <c r="B1681" t="s">
        <v>35</v>
      </c>
      <c r="C1681" t="s">
        <v>241</v>
      </c>
      <c r="D1681">
        <v>18095136</v>
      </c>
      <c r="E1681" t="s">
        <v>242</v>
      </c>
      <c r="F1681">
        <v>21016</v>
      </c>
      <c r="G1681" s="1">
        <v>44252</v>
      </c>
      <c r="H1681" s="1"/>
      <c r="I1681" s="1">
        <v>43721</v>
      </c>
      <c r="J1681" t="s">
        <v>93</v>
      </c>
      <c r="K1681" s="2" t="s">
        <v>209</v>
      </c>
      <c r="L1681" t="s">
        <v>210</v>
      </c>
      <c r="M1681">
        <v>2</v>
      </c>
      <c r="N1681" t="s">
        <v>39</v>
      </c>
      <c r="O1681" t="s">
        <v>40</v>
      </c>
      <c r="P1681" t="s">
        <v>41</v>
      </c>
      <c r="Q1681" t="s">
        <v>1437</v>
      </c>
      <c r="R1681" t="s">
        <v>63</v>
      </c>
      <c r="S1681" t="s">
        <v>210</v>
      </c>
      <c r="T1681" t="s">
        <v>64</v>
      </c>
      <c r="U1681">
        <v>1</v>
      </c>
      <c r="V1681" t="s">
        <v>49</v>
      </c>
      <c r="W1681" t="s">
        <v>49</v>
      </c>
      <c r="X1681" t="s">
        <v>42</v>
      </c>
      <c r="Y1681" t="s">
        <v>42</v>
      </c>
      <c r="Z1681" t="s">
        <v>65</v>
      </c>
      <c r="AB1681" t="s">
        <v>73</v>
      </c>
      <c r="AC1681" t="s">
        <v>74</v>
      </c>
      <c r="AD1681" t="s">
        <v>46</v>
      </c>
      <c r="AE1681">
        <v>2019</v>
      </c>
      <c r="AF1681" t="s">
        <v>47</v>
      </c>
      <c r="AG1681" t="s">
        <v>48</v>
      </c>
      <c r="AH1681" t="s">
        <v>49</v>
      </c>
      <c r="AI1681">
        <v>531</v>
      </c>
    </row>
    <row r="1682" spans="1:35" hidden="1" x14ac:dyDescent="0.25">
      <c r="A1682" t="s">
        <v>34</v>
      </c>
      <c r="B1682" t="s">
        <v>35</v>
      </c>
      <c r="C1682" t="s">
        <v>647</v>
      </c>
      <c r="D1682">
        <v>19075048</v>
      </c>
      <c r="E1682" t="s">
        <v>648</v>
      </c>
      <c r="F1682">
        <v>7866</v>
      </c>
      <c r="G1682" s="1">
        <v>44310</v>
      </c>
      <c r="H1682" s="1"/>
      <c r="I1682" s="1">
        <v>44089</v>
      </c>
      <c r="J1682" t="s">
        <v>93</v>
      </c>
      <c r="N1682" t="s">
        <v>52</v>
      </c>
      <c r="O1682" t="s">
        <v>40</v>
      </c>
      <c r="P1682" t="s">
        <v>54</v>
      </c>
      <c r="Q1682" t="s">
        <v>1437</v>
      </c>
      <c r="R1682" t="s">
        <v>172</v>
      </c>
      <c r="S1682" t="s">
        <v>172</v>
      </c>
      <c r="T1682" t="s">
        <v>44</v>
      </c>
      <c r="U1682">
        <v>1</v>
      </c>
      <c r="V1682" t="s">
        <v>42</v>
      </c>
      <c r="W1682" t="s">
        <v>42</v>
      </c>
      <c r="X1682" t="s">
        <v>42</v>
      </c>
      <c r="Y1682" t="s">
        <v>42</v>
      </c>
      <c r="AB1682" t="s">
        <v>73</v>
      </c>
      <c r="AC1682" t="s">
        <v>74</v>
      </c>
      <c r="AD1682" t="s">
        <v>46</v>
      </c>
      <c r="AE1682">
        <v>2019</v>
      </c>
      <c r="AF1682" t="s">
        <v>47</v>
      </c>
      <c r="AG1682" t="s">
        <v>48</v>
      </c>
      <c r="AH1682" t="s">
        <v>49</v>
      </c>
      <c r="AI1682">
        <v>221</v>
      </c>
    </row>
    <row r="1683" spans="1:35" hidden="1" x14ac:dyDescent="0.25">
      <c r="A1683" t="s">
        <v>34</v>
      </c>
      <c r="B1683" t="s">
        <v>35</v>
      </c>
      <c r="C1683" t="s">
        <v>647</v>
      </c>
      <c r="D1683">
        <v>19075048</v>
      </c>
      <c r="E1683" t="s">
        <v>648</v>
      </c>
      <c r="F1683">
        <v>7866</v>
      </c>
      <c r="G1683" s="1">
        <v>44310</v>
      </c>
      <c r="H1683" s="1"/>
      <c r="I1683" s="1">
        <v>44089</v>
      </c>
      <c r="J1683" t="s">
        <v>93</v>
      </c>
      <c r="N1683" t="s">
        <v>52</v>
      </c>
      <c r="O1683" t="s">
        <v>40</v>
      </c>
      <c r="P1683" t="s">
        <v>54</v>
      </c>
      <c r="Q1683" t="s">
        <v>1437</v>
      </c>
      <c r="R1683" t="s">
        <v>63</v>
      </c>
      <c r="S1683" t="s">
        <v>841</v>
      </c>
      <c r="T1683" t="s">
        <v>260</v>
      </c>
      <c r="U1683">
        <v>1</v>
      </c>
      <c r="V1683" t="s">
        <v>42</v>
      </c>
      <c r="W1683" t="s">
        <v>42</v>
      </c>
      <c r="X1683" t="s">
        <v>42</v>
      </c>
      <c r="Y1683" t="s">
        <v>42</v>
      </c>
      <c r="AB1683" t="s">
        <v>73</v>
      </c>
      <c r="AC1683" t="s">
        <v>74</v>
      </c>
      <c r="AD1683" t="s">
        <v>46</v>
      </c>
      <c r="AE1683">
        <v>2019</v>
      </c>
      <c r="AF1683" t="s">
        <v>47</v>
      </c>
      <c r="AG1683" t="s">
        <v>48</v>
      </c>
      <c r="AH1683" t="s">
        <v>49</v>
      </c>
      <c r="AI1683">
        <v>221</v>
      </c>
    </row>
    <row r="1684" spans="1:35" hidden="1" x14ac:dyDescent="0.25">
      <c r="A1684" t="s">
        <v>34</v>
      </c>
      <c r="B1684" t="s">
        <v>35</v>
      </c>
      <c r="C1684" t="s">
        <v>453</v>
      </c>
      <c r="D1684">
        <v>19075083</v>
      </c>
      <c r="E1684" t="s">
        <v>68</v>
      </c>
      <c r="F1684">
        <v>14436</v>
      </c>
      <c r="G1684" s="1">
        <v>44461</v>
      </c>
      <c r="H1684" s="1"/>
      <c r="I1684" s="1">
        <v>43899</v>
      </c>
      <c r="J1684" t="s">
        <v>93</v>
      </c>
      <c r="N1684" t="s">
        <v>52</v>
      </c>
      <c r="O1684" t="s">
        <v>53</v>
      </c>
      <c r="P1684" t="s">
        <v>70</v>
      </c>
      <c r="Q1684" t="s">
        <v>1437</v>
      </c>
      <c r="R1684" t="s">
        <v>63</v>
      </c>
      <c r="S1684" t="s">
        <v>907</v>
      </c>
      <c r="T1684" t="s">
        <v>64</v>
      </c>
      <c r="U1684">
        <v>1</v>
      </c>
      <c r="V1684" t="s">
        <v>49</v>
      </c>
      <c r="W1684" t="s">
        <v>42</v>
      </c>
      <c r="X1684" t="s">
        <v>49</v>
      </c>
      <c r="Y1684" t="s">
        <v>42</v>
      </c>
      <c r="Z1684" t="s">
        <v>83</v>
      </c>
      <c r="AB1684" t="s">
        <v>73</v>
      </c>
      <c r="AC1684" t="s">
        <v>74</v>
      </c>
      <c r="AD1684" t="s">
        <v>46</v>
      </c>
      <c r="AE1684">
        <v>2019</v>
      </c>
      <c r="AF1684" t="s">
        <v>47</v>
      </c>
      <c r="AG1684" t="s">
        <v>48</v>
      </c>
      <c r="AH1684" t="s">
        <v>49</v>
      </c>
      <c r="AI1684">
        <v>562</v>
      </c>
    </row>
    <row r="1685" spans="1:35" hidden="1" x14ac:dyDescent="0.25">
      <c r="A1685" t="s">
        <v>34</v>
      </c>
      <c r="B1685" t="s">
        <v>35</v>
      </c>
      <c r="C1685" t="s">
        <v>453</v>
      </c>
      <c r="D1685">
        <v>19075083</v>
      </c>
      <c r="E1685" t="s">
        <v>68</v>
      </c>
      <c r="F1685">
        <v>14436</v>
      </c>
      <c r="G1685" s="1">
        <v>44461</v>
      </c>
      <c r="H1685" s="1"/>
      <c r="I1685" s="1">
        <v>43899</v>
      </c>
      <c r="J1685" t="s">
        <v>93</v>
      </c>
      <c r="N1685" t="s">
        <v>52</v>
      </c>
      <c r="O1685" t="s">
        <v>53</v>
      </c>
      <c r="P1685" t="s">
        <v>70</v>
      </c>
      <c r="Q1685" t="s">
        <v>1437</v>
      </c>
      <c r="R1685" t="s">
        <v>63</v>
      </c>
      <c r="S1685" t="s">
        <v>908</v>
      </c>
      <c r="T1685" t="s">
        <v>64</v>
      </c>
      <c r="U1685">
        <v>1</v>
      </c>
      <c r="V1685" t="s">
        <v>49</v>
      </c>
      <c r="W1685" t="s">
        <v>42</v>
      </c>
      <c r="X1685" t="s">
        <v>49</v>
      </c>
      <c r="Y1685" t="s">
        <v>42</v>
      </c>
      <c r="Z1685" t="s">
        <v>83</v>
      </c>
      <c r="AB1685" t="s">
        <v>73</v>
      </c>
      <c r="AC1685" t="s">
        <v>74</v>
      </c>
      <c r="AD1685" t="s">
        <v>46</v>
      </c>
      <c r="AE1685">
        <v>2019</v>
      </c>
      <c r="AF1685" t="s">
        <v>47</v>
      </c>
      <c r="AG1685" t="s">
        <v>48</v>
      </c>
      <c r="AH1685" t="s">
        <v>49</v>
      </c>
      <c r="AI1685">
        <v>562</v>
      </c>
    </row>
    <row r="1686" spans="1:35" hidden="1" x14ac:dyDescent="0.25">
      <c r="A1686" t="s">
        <v>34</v>
      </c>
      <c r="B1686" t="s">
        <v>35</v>
      </c>
      <c r="C1686" t="s">
        <v>345</v>
      </c>
      <c r="D1686">
        <v>18095085</v>
      </c>
      <c r="E1686" t="s">
        <v>346</v>
      </c>
      <c r="F1686">
        <v>10503</v>
      </c>
      <c r="G1686" s="1">
        <v>44034</v>
      </c>
      <c r="H1686" s="1"/>
      <c r="I1686" s="1">
        <v>43818</v>
      </c>
      <c r="J1686" t="s">
        <v>93</v>
      </c>
      <c r="N1686" t="s">
        <v>52</v>
      </c>
      <c r="O1686" t="s">
        <v>53</v>
      </c>
      <c r="P1686" t="s">
        <v>236</v>
      </c>
      <c r="Q1686" t="s">
        <v>1436</v>
      </c>
      <c r="R1686" t="s">
        <v>172</v>
      </c>
      <c r="S1686" t="s">
        <v>172</v>
      </c>
      <c r="T1686" t="s">
        <v>44</v>
      </c>
      <c r="U1686">
        <v>1</v>
      </c>
      <c r="V1686" t="s">
        <v>42</v>
      </c>
      <c r="W1686" t="s">
        <v>42</v>
      </c>
      <c r="X1686" t="s">
        <v>42</v>
      </c>
      <c r="Y1686" t="s">
        <v>42</v>
      </c>
      <c r="AB1686" t="s">
        <v>73</v>
      </c>
      <c r="AC1686" t="s">
        <v>74</v>
      </c>
      <c r="AD1686" t="s">
        <v>46</v>
      </c>
      <c r="AE1686">
        <v>2019</v>
      </c>
      <c r="AF1686" t="s">
        <v>47</v>
      </c>
      <c r="AG1686" t="s">
        <v>48</v>
      </c>
      <c r="AH1686" t="s">
        <v>49</v>
      </c>
      <c r="AI1686">
        <v>216</v>
      </c>
    </row>
    <row r="1687" spans="1:35" hidden="1" x14ac:dyDescent="0.25">
      <c r="A1687" t="s">
        <v>34</v>
      </c>
      <c r="B1687" t="s">
        <v>35</v>
      </c>
      <c r="C1687" t="s">
        <v>345</v>
      </c>
      <c r="D1687">
        <v>18095085</v>
      </c>
      <c r="E1687" t="s">
        <v>346</v>
      </c>
      <c r="F1687">
        <v>10503</v>
      </c>
      <c r="G1687" s="1">
        <v>44034</v>
      </c>
      <c r="H1687" s="1"/>
      <c r="I1687" s="1">
        <v>43818</v>
      </c>
      <c r="J1687" t="s">
        <v>93</v>
      </c>
      <c r="N1687" t="s">
        <v>52</v>
      </c>
      <c r="O1687" t="s">
        <v>53</v>
      </c>
      <c r="P1687" t="s">
        <v>236</v>
      </c>
      <c r="Q1687" t="s">
        <v>1436</v>
      </c>
      <c r="R1687" t="s">
        <v>63</v>
      </c>
      <c r="S1687" t="s">
        <v>126</v>
      </c>
      <c r="T1687" t="s">
        <v>260</v>
      </c>
      <c r="U1687">
        <v>1</v>
      </c>
      <c r="V1687" t="s">
        <v>42</v>
      </c>
      <c r="W1687" t="s">
        <v>42</v>
      </c>
      <c r="X1687" t="s">
        <v>42</v>
      </c>
      <c r="Y1687" t="s">
        <v>42</v>
      </c>
      <c r="AB1687" t="s">
        <v>73</v>
      </c>
      <c r="AC1687" t="s">
        <v>74</v>
      </c>
      <c r="AD1687" t="s">
        <v>46</v>
      </c>
      <c r="AE1687">
        <v>2019</v>
      </c>
      <c r="AF1687" t="s">
        <v>47</v>
      </c>
      <c r="AG1687" t="s">
        <v>48</v>
      </c>
      <c r="AH1687" t="s">
        <v>49</v>
      </c>
      <c r="AI1687">
        <v>216</v>
      </c>
    </row>
    <row r="1688" spans="1:35" hidden="1" x14ac:dyDescent="0.25">
      <c r="A1688" t="s">
        <v>34</v>
      </c>
      <c r="B1688" t="s">
        <v>35</v>
      </c>
      <c r="C1688" t="s">
        <v>453</v>
      </c>
      <c r="D1688">
        <v>19075083</v>
      </c>
      <c r="E1688" t="s">
        <v>68</v>
      </c>
      <c r="F1688">
        <v>20253</v>
      </c>
      <c r="G1688" s="1">
        <v>44643</v>
      </c>
      <c r="H1688" s="1"/>
      <c r="I1688" s="1">
        <v>43899</v>
      </c>
      <c r="J1688" t="s">
        <v>69</v>
      </c>
      <c r="N1688" t="s">
        <v>52</v>
      </c>
      <c r="O1688" t="s">
        <v>40</v>
      </c>
      <c r="P1688" t="s">
        <v>70</v>
      </c>
      <c r="Q1688" t="s">
        <v>1437</v>
      </c>
      <c r="R1688" t="s">
        <v>142</v>
      </c>
      <c r="S1688" t="s">
        <v>142</v>
      </c>
      <c r="T1688" t="s">
        <v>44</v>
      </c>
      <c r="U1688">
        <v>1</v>
      </c>
      <c r="V1688" t="s">
        <v>42</v>
      </c>
      <c r="W1688" t="s">
        <v>42</v>
      </c>
      <c r="X1688" t="s">
        <v>42</v>
      </c>
      <c r="Y1688" t="s">
        <v>42</v>
      </c>
      <c r="AB1688" t="s">
        <v>73</v>
      </c>
      <c r="AC1688" t="s">
        <v>74</v>
      </c>
      <c r="AD1688" t="s">
        <v>46</v>
      </c>
      <c r="AE1688">
        <v>2019</v>
      </c>
      <c r="AF1688" t="s">
        <v>47</v>
      </c>
      <c r="AG1688" t="s">
        <v>48</v>
      </c>
      <c r="AH1688" t="s">
        <v>49</v>
      </c>
      <c r="AI1688">
        <v>744</v>
      </c>
    </row>
    <row r="1689" spans="1:35" hidden="1" x14ac:dyDescent="0.25">
      <c r="A1689" t="s">
        <v>34</v>
      </c>
      <c r="B1689" t="s">
        <v>35</v>
      </c>
      <c r="C1689" t="s">
        <v>345</v>
      </c>
      <c r="D1689">
        <v>18095085</v>
      </c>
      <c r="E1689" t="s">
        <v>346</v>
      </c>
      <c r="F1689">
        <v>10503</v>
      </c>
      <c r="G1689" s="1">
        <v>44031</v>
      </c>
      <c r="H1689" s="1">
        <v>43784</v>
      </c>
      <c r="I1689" s="1">
        <v>43818</v>
      </c>
      <c r="J1689" t="s">
        <v>217</v>
      </c>
      <c r="K1689" s="2" t="s">
        <v>1271</v>
      </c>
      <c r="L1689" t="s">
        <v>1272</v>
      </c>
      <c r="M1689">
        <v>1</v>
      </c>
      <c r="N1689" t="s">
        <v>52</v>
      </c>
      <c r="O1689" t="s">
        <v>53</v>
      </c>
      <c r="P1689" t="s">
        <v>236</v>
      </c>
      <c r="Q1689" t="s">
        <v>1436</v>
      </c>
      <c r="R1689" t="s">
        <v>63</v>
      </c>
      <c r="S1689" t="s">
        <v>1326</v>
      </c>
      <c r="T1689" t="s">
        <v>64</v>
      </c>
      <c r="U1689">
        <v>1</v>
      </c>
      <c r="V1689" t="s">
        <v>49</v>
      </c>
      <c r="W1689" t="s">
        <v>49</v>
      </c>
      <c r="X1689" t="s">
        <v>42</v>
      </c>
      <c r="Y1689" t="s">
        <v>42</v>
      </c>
      <c r="Z1689" t="s">
        <v>65</v>
      </c>
      <c r="AB1689" t="s">
        <v>73</v>
      </c>
      <c r="AC1689" t="s">
        <v>74</v>
      </c>
      <c r="AD1689" t="s">
        <v>46</v>
      </c>
      <c r="AE1689">
        <v>2019</v>
      </c>
      <c r="AF1689" t="s">
        <v>47</v>
      </c>
      <c r="AG1689" t="s">
        <v>48</v>
      </c>
      <c r="AH1689" t="s">
        <v>49</v>
      </c>
      <c r="AI1689">
        <v>213</v>
      </c>
    </row>
    <row r="1690" spans="1:35" s="21" customFormat="1" hidden="1" x14ac:dyDescent="0.25">
      <c r="A1690" s="21" t="s">
        <v>34</v>
      </c>
      <c r="B1690" s="21" t="s">
        <v>35</v>
      </c>
      <c r="C1690" s="21" t="s">
        <v>502</v>
      </c>
      <c r="D1690" s="21">
        <v>18095126</v>
      </c>
      <c r="E1690" s="21" t="s">
        <v>503</v>
      </c>
      <c r="F1690" s="21">
        <f>35580-8232</f>
        <v>27348</v>
      </c>
      <c r="G1690" s="22">
        <v>44503</v>
      </c>
      <c r="H1690" s="22"/>
      <c r="I1690" s="22">
        <v>43721</v>
      </c>
      <c r="J1690" s="21" t="s">
        <v>51</v>
      </c>
      <c r="K1690" s="23" t="s">
        <v>280</v>
      </c>
      <c r="L1690" s="21" t="s">
        <v>281</v>
      </c>
      <c r="N1690" s="21" t="s">
        <v>39</v>
      </c>
      <c r="O1690" s="21" t="s">
        <v>40</v>
      </c>
      <c r="P1690" s="21" t="s">
        <v>41</v>
      </c>
      <c r="Q1690" t="s">
        <v>1437</v>
      </c>
      <c r="R1690" s="21" t="s">
        <v>63</v>
      </c>
      <c r="S1690" s="21" t="s">
        <v>281</v>
      </c>
      <c r="T1690" s="21" t="s">
        <v>64</v>
      </c>
      <c r="U1690" s="21">
        <v>1</v>
      </c>
      <c r="V1690" s="21" t="s">
        <v>49</v>
      </c>
      <c r="W1690" s="21" t="s">
        <v>49</v>
      </c>
      <c r="X1690" s="21" t="s">
        <v>42</v>
      </c>
      <c r="Y1690" s="21" t="s">
        <v>42</v>
      </c>
      <c r="Z1690" s="21" t="s">
        <v>65</v>
      </c>
      <c r="AB1690" s="21" t="s">
        <v>48</v>
      </c>
      <c r="AC1690" s="21" t="s">
        <v>58</v>
      </c>
      <c r="AD1690" s="21" t="s">
        <v>46</v>
      </c>
      <c r="AE1690" s="21">
        <v>2019</v>
      </c>
      <c r="AF1690" s="21" t="s">
        <v>47</v>
      </c>
      <c r="AG1690" s="21" t="s">
        <v>48</v>
      </c>
      <c r="AH1690" s="21" t="s">
        <v>49</v>
      </c>
      <c r="AI1690" s="21">
        <v>782</v>
      </c>
    </row>
    <row r="1691" spans="1:35" hidden="1" x14ac:dyDescent="0.25">
      <c r="A1691" t="s">
        <v>34</v>
      </c>
      <c r="B1691" t="s">
        <v>35</v>
      </c>
      <c r="C1691" t="s">
        <v>960</v>
      </c>
      <c r="D1691">
        <v>18095019</v>
      </c>
      <c r="E1691" t="s">
        <v>961</v>
      </c>
      <c r="F1691">
        <v>3038</v>
      </c>
      <c r="G1691" s="1">
        <v>44028</v>
      </c>
      <c r="H1691" s="1">
        <v>43966</v>
      </c>
      <c r="I1691" s="1">
        <v>43966</v>
      </c>
      <c r="J1691" t="s">
        <v>516</v>
      </c>
      <c r="N1691" t="s">
        <v>52</v>
      </c>
      <c r="O1691" t="s">
        <v>40</v>
      </c>
      <c r="P1691" t="s">
        <v>646</v>
      </c>
      <c r="Q1691" t="s">
        <v>1437</v>
      </c>
      <c r="R1691" t="s">
        <v>94</v>
      </c>
      <c r="S1691" t="s">
        <v>94</v>
      </c>
      <c r="T1691" t="s">
        <v>44</v>
      </c>
      <c r="U1691">
        <v>1</v>
      </c>
      <c r="V1691" t="s">
        <v>42</v>
      </c>
      <c r="W1691" t="s">
        <v>42</v>
      </c>
      <c r="X1691" t="s">
        <v>42</v>
      </c>
      <c r="Y1691" t="s">
        <v>42</v>
      </c>
      <c r="AB1691" t="s">
        <v>48</v>
      </c>
      <c r="AC1691" t="s">
        <v>58</v>
      </c>
      <c r="AD1691" t="s">
        <v>46</v>
      </c>
      <c r="AE1691">
        <v>2019</v>
      </c>
      <c r="AF1691" t="s">
        <v>47</v>
      </c>
      <c r="AG1691" t="s">
        <v>48</v>
      </c>
      <c r="AH1691" t="s">
        <v>49</v>
      </c>
      <c r="AI1691">
        <v>62</v>
      </c>
    </row>
    <row r="1692" spans="1:35" hidden="1" x14ac:dyDescent="0.25">
      <c r="A1692" t="s">
        <v>34</v>
      </c>
      <c r="B1692" t="s">
        <v>35</v>
      </c>
      <c r="C1692" t="s">
        <v>75</v>
      </c>
      <c r="D1692">
        <v>18095042</v>
      </c>
      <c r="E1692" t="s">
        <v>76</v>
      </c>
      <c r="F1692">
        <v>6271</v>
      </c>
      <c r="G1692" s="1">
        <v>44028</v>
      </c>
      <c r="H1692" s="1"/>
      <c r="I1692" s="1">
        <v>43721</v>
      </c>
      <c r="J1692" t="s">
        <v>217</v>
      </c>
      <c r="N1692" t="s">
        <v>39</v>
      </c>
      <c r="O1692" t="s">
        <v>53</v>
      </c>
      <c r="P1692" t="s">
        <v>41</v>
      </c>
      <c r="Q1692" t="s">
        <v>1436</v>
      </c>
      <c r="R1692" t="s">
        <v>63</v>
      </c>
      <c r="S1692" t="s">
        <v>1165</v>
      </c>
      <c r="T1692" t="s">
        <v>64</v>
      </c>
      <c r="U1692">
        <v>1</v>
      </c>
      <c r="V1692" t="s">
        <v>49</v>
      </c>
      <c r="W1692" t="s">
        <v>42</v>
      </c>
      <c r="X1692" t="s">
        <v>49</v>
      </c>
      <c r="Y1692" t="s">
        <v>42</v>
      </c>
      <c r="Z1692" t="s">
        <v>83</v>
      </c>
      <c r="AB1692" t="s">
        <v>73</v>
      </c>
      <c r="AC1692" t="s">
        <v>74</v>
      </c>
      <c r="AD1692" t="s">
        <v>46</v>
      </c>
      <c r="AE1692">
        <v>2019</v>
      </c>
      <c r="AF1692" t="s">
        <v>47</v>
      </c>
      <c r="AG1692" t="s">
        <v>48</v>
      </c>
      <c r="AH1692" t="s">
        <v>49</v>
      </c>
      <c r="AI1692">
        <v>307</v>
      </c>
    </row>
    <row r="1693" spans="1:35" hidden="1" x14ac:dyDescent="0.25">
      <c r="A1693" t="s">
        <v>34</v>
      </c>
      <c r="B1693" t="s">
        <v>35</v>
      </c>
      <c r="C1693" t="s">
        <v>75</v>
      </c>
      <c r="D1693">
        <v>18095042</v>
      </c>
      <c r="E1693" t="s">
        <v>76</v>
      </c>
      <c r="F1693">
        <v>6271</v>
      </c>
      <c r="G1693" s="1">
        <v>44028</v>
      </c>
      <c r="H1693" s="1">
        <v>43710</v>
      </c>
      <c r="I1693" s="1">
        <v>43721</v>
      </c>
      <c r="J1693" t="s">
        <v>217</v>
      </c>
      <c r="K1693" s="2" t="s">
        <v>1327</v>
      </c>
      <c r="L1693" t="s">
        <v>1328</v>
      </c>
      <c r="M1693">
        <v>1</v>
      </c>
      <c r="N1693" t="s">
        <v>39</v>
      </c>
      <c r="O1693" t="s">
        <v>53</v>
      </c>
      <c r="P1693" t="s">
        <v>41</v>
      </c>
      <c r="Q1693" t="s">
        <v>1436</v>
      </c>
      <c r="R1693" t="s">
        <v>63</v>
      </c>
      <c r="S1693" t="s">
        <v>1328</v>
      </c>
      <c r="T1693" t="s">
        <v>64</v>
      </c>
      <c r="U1693">
        <v>1</v>
      </c>
      <c r="V1693" t="s">
        <v>49</v>
      </c>
      <c r="W1693" t="s">
        <v>49</v>
      </c>
      <c r="X1693" t="s">
        <v>42</v>
      </c>
      <c r="Y1693" t="s">
        <v>42</v>
      </c>
      <c r="Z1693" t="s">
        <v>65</v>
      </c>
      <c r="AB1693" t="s">
        <v>73</v>
      </c>
      <c r="AC1693" t="s">
        <v>74</v>
      </c>
      <c r="AD1693" t="s">
        <v>46</v>
      </c>
      <c r="AE1693">
        <v>2019</v>
      </c>
      <c r="AF1693" t="s">
        <v>47</v>
      </c>
      <c r="AG1693" t="s">
        <v>48</v>
      </c>
      <c r="AH1693" t="s">
        <v>49</v>
      </c>
      <c r="AI1693">
        <v>307</v>
      </c>
    </row>
    <row r="1694" spans="1:35" hidden="1" x14ac:dyDescent="0.25">
      <c r="A1694" t="s">
        <v>34</v>
      </c>
      <c r="B1694" t="s">
        <v>35</v>
      </c>
      <c r="C1694" t="s">
        <v>228</v>
      </c>
      <c r="D1694">
        <v>19075123</v>
      </c>
      <c r="E1694" t="s">
        <v>229</v>
      </c>
      <c r="F1694">
        <v>38372</v>
      </c>
      <c r="G1694" s="1">
        <v>44572</v>
      </c>
      <c r="H1694" s="1"/>
      <c r="I1694" s="1">
        <v>43818</v>
      </c>
      <c r="J1694" t="s">
        <v>51</v>
      </c>
      <c r="N1694" t="s">
        <v>52</v>
      </c>
      <c r="O1694" t="s">
        <v>53</v>
      </c>
      <c r="P1694" t="s">
        <v>236</v>
      </c>
      <c r="Q1694" t="s">
        <v>1436</v>
      </c>
      <c r="R1694" t="s">
        <v>63</v>
      </c>
      <c r="S1694" t="s">
        <v>1329</v>
      </c>
      <c r="T1694" t="s">
        <v>64</v>
      </c>
      <c r="U1694">
        <v>1</v>
      </c>
      <c r="V1694" t="s">
        <v>49</v>
      </c>
      <c r="W1694" t="s">
        <v>42</v>
      </c>
      <c r="X1694" t="s">
        <v>49</v>
      </c>
      <c r="Y1694" t="s">
        <v>42</v>
      </c>
      <c r="Z1694" t="s">
        <v>83</v>
      </c>
      <c r="AB1694" t="s">
        <v>48</v>
      </c>
      <c r="AC1694" t="s">
        <v>58</v>
      </c>
      <c r="AD1694" t="s">
        <v>46</v>
      </c>
      <c r="AE1694">
        <v>2019</v>
      </c>
      <c r="AF1694" t="s">
        <v>47</v>
      </c>
      <c r="AG1694" t="s">
        <v>48</v>
      </c>
      <c r="AH1694" t="s">
        <v>49</v>
      </c>
      <c r="AI1694">
        <v>754</v>
      </c>
    </row>
    <row r="1695" spans="1:35" s="18" customFormat="1" hidden="1" x14ac:dyDescent="0.25">
      <c r="A1695" s="18" t="s">
        <v>34</v>
      </c>
      <c r="B1695" s="18" t="s">
        <v>35</v>
      </c>
      <c r="C1695" s="18" t="s">
        <v>456</v>
      </c>
      <c r="D1695" s="18">
        <v>18095048</v>
      </c>
      <c r="E1695" s="18" t="s">
        <v>457</v>
      </c>
      <c r="F1695" s="18">
        <v>36485</v>
      </c>
      <c r="G1695" s="19">
        <v>44453</v>
      </c>
      <c r="H1695" s="19"/>
      <c r="I1695" s="19">
        <v>43721</v>
      </c>
      <c r="J1695" s="18" t="s">
        <v>51</v>
      </c>
      <c r="K1695" s="20" t="s">
        <v>402</v>
      </c>
      <c r="L1695" s="18" t="s">
        <v>128</v>
      </c>
      <c r="M1695" s="18">
        <v>1</v>
      </c>
      <c r="N1695" s="18" t="s">
        <v>39</v>
      </c>
      <c r="O1695" s="18" t="s">
        <v>53</v>
      </c>
      <c r="P1695" s="18" t="s">
        <v>41</v>
      </c>
      <c r="Q1695" t="s">
        <v>1437</v>
      </c>
      <c r="R1695" s="18" t="s">
        <v>63</v>
      </c>
      <c r="S1695" s="18" t="s">
        <v>128</v>
      </c>
      <c r="T1695" s="18" t="s">
        <v>64</v>
      </c>
      <c r="U1695" s="18">
        <v>1</v>
      </c>
      <c r="V1695" s="18" t="s">
        <v>49</v>
      </c>
      <c r="W1695" s="18" t="s">
        <v>49</v>
      </c>
      <c r="X1695" s="18" t="s">
        <v>42</v>
      </c>
      <c r="Y1695" s="18" t="s">
        <v>42</v>
      </c>
      <c r="Z1695" s="18" t="s">
        <v>65</v>
      </c>
      <c r="AB1695" s="18" t="s">
        <v>48</v>
      </c>
      <c r="AC1695" s="18" t="s">
        <v>58</v>
      </c>
      <c r="AD1695" s="18" t="s">
        <v>46</v>
      </c>
      <c r="AE1695" s="18">
        <v>2019</v>
      </c>
      <c r="AF1695" s="18" t="s">
        <v>47</v>
      </c>
      <c r="AG1695" s="18" t="s">
        <v>48</v>
      </c>
      <c r="AH1695" s="18" t="s">
        <v>49</v>
      </c>
      <c r="AI1695" s="18">
        <v>732</v>
      </c>
    </row>
    <row r="1696" spans="1:35" hidden="1" x14ac:dyDescent="0.25">
      <c r="A1696" t="s">
        <v>34</v>
      </c>
      <c r="B1696" t="s">
        <v>35</v>
      </c>
      <c r="C1696" t="s">
        <v>228</v>
      </c>
      <c r="D1696">
        <v>19075123</v>
      </c>
      <c r="E1696" t="s">
        <v>229</v>
      </c>
      <c r="F1696">
        <v>38698</v>
      </c>
      <c r="G1696" s="1">
        <v>44592</v>
      </c>
      <c r="H1696" s="1"/>
      <c r="I1696" s="1">
        <v>43818</v>
      </c>
      <c r="J1696" t="s">
        <v>51</v>
      </c>
      <c r="K1696" s="2" t="s">
        <v>446</v>
      </c>
      <c r="L1696" t="s">
        <v>447</v>
      </c>
      <c r="M1696">
        <v>1</v>
      </c>
      <c r="N1696" t="s">
        <v>52</v>
      </c>
      <c r="O1696" t="s">
        <v>53</v>
      </c>
      <c r="P1696" t="s">
        <v>236</v>
      </c>
      <c r="Q1696" t="s">
        <v>1437</v>
      </c>
      <c r="R1696" t="s">
        <v>63</v>
      </c>
      <c r="S1696" t="s">
        <v>447</v>
      </c>
      <c r="T1696" t="s">
        <v>64</v>
      </c>
      <c r="U1696">
        <v>1</v>
      </c>
      <c r="V1696" t="s">
        <v>49</v>
      </c>
      <c r="W1696" t="s">
        <v>49</v>
      </c>
      <c r="X1696" t="s">
        <v>42</v>
      </c>
      <c r="Y1696" t="s">
        <v>42</v>
      </c>
      <c r="Z1696" t="s">
        <v>65</v>
      </c>
      <c r="AB1696" t="s">
        <v>48</v>
      </c>
      <c r="AC1696" t="s">
        <v>58</v>
      </c>
      <c r="AD1696" t="s">
        <v>46</v>
      </c>
      <c r="AE1696">
        <v>2019</v>
      </c>
      <c r="AF1696" t="s">
        <v>47</v>
      </c>
      <c r="AG1696" t="s">
        <v>48</v>
      </c>
      <c r="AH1696" t="s">
        <v>49</v>
      </c>
      <c r="AI1696">
        <v>774</v>
      </c>
    </row>
    <row r="1697" spans="1:35" s="15" customFormat="1" hidden="1" x14ac:dyDescent="0.25">
      <c r="A1697" s="15" t="s">
        <v>34</v>
      </c>
      <c r="B1697" s="15" t="s">
        <v>35</v>
      </c>
      <c r="C1697" s="15" t="s">
        <v>502</v>
      </c>
      <c r="D1697" s="15">
        <v>18095126</v>
      </c>
      <c r="E1697" s="15" t="s">
        <v>503</v>
      </c>
      <c r="F1697" s="15">
        <v>8232</v>
      </c>
      <c r="G1697" s="16">
        <v>43888</v>
      </c>
      <c r="H1697" s="16">
        <v>43710</v>
      </c>
      <c r="I1697" s="16">
        <v>43721</v>
      </c>
      <c r="J1697" s="15" t="s">
        <v>51</v>
      </c>
      <c r="K1697" s="17" t="s">
        <v>280</v>
      </c>
      <c r="L1697" s="15" t="s">
        <v>281</v>
      </c>
      <c r="M1697" s="15">
        <v>1</v>
      </c>
      <c r="N1697" s="15" t="s">
        <v>39</v>
      </c>
      <c r="O1697" s="15" t="s">
        <v>170</v>
      </c>
      <c r="Q1697" t="s">
        <v>1436</v>
      </c>
      <c r="R1697" s="15" t="s">
        <v>63</v>
      </c>
      <c r="S1697" s="15" t="s">
        <v>281</v>
      </c>
      <c r="T1697" s="15" t="s">
        <v>64</v>
      </c>
      <c r="U1697" s="15">
        <v>1</v>
      </c>
      <c r="V1697" s="15" t="s">
        <v>49</v>
      </c>
      <c r="W1697" s="15" t="s">
        <v>49</v>
      </c>
      <c r="X1697" s="15" t="s">
        <v>42</v>
      </c>
      <c r="Y1697" s="15" t="s">
        <v>42</v>
      </c>
      <c r="Z1697" s="15" t="s">
        <v>65</v>
      </c>
      <c r="AB1697" s="15" t="s">
        <v>48</v>
      </c>
      <c r="AC1697" s="15" t="s">
        <v>58</v>
      </c>
      <c r="AD1697" s="15" t="s">
        <v>46</v>
      </c>
      <c r="AE1697" s="15">
        <v>2019</v>
      </c>
      <c r="AF1697" s="15" t="s">
        <v>47</v>
      </c>
      <c r="AG1697" s="15" t="s">
        <v>48</v>
      </c>
      <c r="AH1697" s="15" t="s">
        <v>49</v>
      </c>
      <c r="AI1697" s="15">
        <v>167</v>
      </c>
    </row>
    <row r="1698" spans="1:35" hidden="1" x14ac:dyDescent="0.25">
      <c r="A1698" t="s">
        <v>34</v>
      </c>
      <c r="B1698" t="s">
        <v>35</v>
      </c>
      <c r="C1698" t="s">
        <v>36</v>
      </c>
      <c r="D1698">
        <v>18095031</v>
      </c>
      <c r="E1698" t="s">
        <v>37</v>
      </c>
      <c r="F1698">
        <v>9574</v>
      </c>
      <c r="G1698" s="1">
        <v>44023</v>
      </c>
      <c r="H1698" s="1">
        <v>43710</v>
      </c>
      <c r="I1698" s="1">
        <v>43721</v>
      </c>
      <c r="J1698" t="s">
        <v>1306</v>
      </c>
      <c r="N1698" t="s">
        <v>39</v>
      </c>
      <c r="O1698" t="s">
        <v>53</v>
      </c>
      <c r="Q1698" t="s">
        <v>1437</v>
      </c>
      <c r="R1698" t="s">
        <v>172</v>
      </c>
      <c r="S1698" t="s">
        <v>172</v>
      </c>
      <c r="T1698" t="s">
        <v>44</v>
      </c>
      <c r="U1698">
        <v>1</v>
      </c>
      <c r="V1698" t="s">
        <v>42</v>
      </c>
      <c r="W1698" t="s">
        <v>42</v>
      </c>
      <c r="X1698" t="s">
        <v>42</v>
      </c>
      <c r="Y1698" t="s">
        <v>42</v>
      </c>
      <c r="AB1698" t="s">
        <v>301</v>
      </c>
      <c r="AC1698" t="s">
        <v>45</v>
      </c>
      <c r="AD1698" t="s">
        <v>46</v>
      </c>
      <c r="AE1698">
        <v>2019</v>
      </c>
      <c r="AF1698" t="s">
        <v>47</v>
      </c>
      <c r="AG1698" t="s">
        <v>48</v>
      </c>
      <c r="AH1698" t="s">
        <v>49</v>
      </c>
      <c r="AI1698">
        <v>302</v>
      </c>
    </row>
    <row r="1699" spans="1:35" hidden="1" x14ac:dyDescent="0.25">
      <c r="A1699" t="s">
        <v>34</v>
      </c>
      <c r="B1699" t="s">
        <v>35</v>
      </c>
      <c r="C1699" t="s">
        <v>886</v>
      </c>
      <c r="D1699">
        <v>19075177</v>
      </c>
      <c r="E1699" t="s">
        <v>887</v>
      </c>
      <c r="F1699">
        <v>3426</v>
      </c>
      <c r="G1699" s="1">
        <v>44023</v>
      </c>
      <c r="H1699" s="1"/>
      <c r="I1699" s="1">
        <v>43851</v>
      </c>
      <c r="J1699" t="s">
        <v>116</v>
      </c>
      <c r="N1699" t="s">
        <v>52</v>
      </c>
      <c r="O1699" t="s">
        <v>40</v>
      </c>
      <c r="P1699" t="s">
        <v>70</v>
      </c>
      <c r="Q1699" t="s">
        <v>1437</v>
      </c>
      <c r="R1699" t="s">
        <v>94</v>
      </c>
      <c r="S1699" t="s">
        <v>94</v>
      </c>
      <c r="T1699" t="s">
        <v>44</v>
      </c>
      <c r="U1699">
        <v>1</v>
      </c>
      <c r="V1699" t="s">
        <v>42</v>
      </c>
      <c r="W1699" t="s">
        <v>42</v>
      </c>
      <c r="X1699" t="s">
        <v>42</v>
      </c>
      <c r="Y1699" t="s">
        <v>42</v>
      </c>
      <c r="AB1699" t="s">
        <v>48</v>
      </c>
      <c r="AC1699" t="s">
        <v>58</v>
      </c>
      <c r="AD1699" t="s">
        <v>46</v>
      </c>
      <c r="AE1699">
        <v>2019</v>
      </c>
      <c r="AF1699" t="s">
        <v>47</v>
      </c>
      <c r="AG1699" t="s">
        <v>48</v>
      </c>
      <c r="AH1699" t="s">
        <v>49</v>
      </c>
      <c r="AI1699">
        <v>172</v>
      </c>
    </row>
    <row r="1700" spans="1:35" hidden="1" x14ac:dyDescent="0.25">
      <c r="A1700" t="s">
        <v>34</v>
      </c>
      <c r="B1700" t="s">
        <v>35</v>
      </c>
      <c r="C1700" t="s">
        <v>262</v>
      </c>
      <c r="D1700">
        <v>18095073</v>
      </c>
      <c r="E1700" t="s">
        <v>263</v>
      </c>
      <c r="F1700">
        <v>4514</v>
      </c>
      <c r="G1700" s="1">
        <v>44023</v>
      </c>
      <c r="H1700" s="1">
        <v>43784</v>
      </c>
      <c r="I1700" s="1">
        <v>43808</v>
      </c>
      <c r="J1700" t="s">
        <v>116</v>
      </c>
      <c r="N1700" t="s">
        <v>52</v>
      </c>
      <c r="O1700" t="s">
        <v>40</v>
      </c>
      <c r="P1700" t="s">
        <v>70</v>
      </c>
      <c r="Q1700" t="s">
        <v>1437</v>
      </c>
      <c r="R1700" t="s">
        <v>94</v>
      </c>
      <c r="S1700" t="s">
        <v>94</v>
      </c>
      <c r="T1700" t="s">
        <v>44</v>
      </c>
      <c r="U1700">
        <v>1</v>
      </c>
      <c r="V1700" t="s">
        <v>42</v>
      </c>
      <c r="W1700" t="s">
        <v>42</v>
      </c>
      <c r="X1700" t="s">
        <v>42</v>
      </c>
      <c r="Y1700" t="s">
        <v>42</v>
      </c>
      <c r="AB1700" t="s">
        <v>48</v>
      </c>
      <c r="AC1700" t="s">
        <v>58</v>
      </c>
      <c r="AD1700" t="s">
        <v>46</v>
      </c>
      <c r="AE1700">
        <v>2019</v>
      </c>
      <c r="AF1700" t="s">
        <v>47</v>
      </c>
      <c r="AG1700" t="s">
        <v>48</v>
      </c>
      <c r="AH1700" t="s">
        <v>49</v>
      </c>
      <c r="AI1700">
        <v>215</v>
      </c>
    </row>
    <row r="1701" spans="1:35" hidden="1" x14ac:dyDescent="0.25">
      <c r="A1701" t="s">
        <v>34</v>
      </c>
      <c r="B1701" t="s">
        <v>35</v>
      </c>
      <c r="C1701" t="s">
        <v>442</v>
      </c>
      <c r="D1701">
        <v>18095132</v>
      </c>
      <c r="E1701" t="s">
        <v>443</v>
      </c>
      <c r="F1701">
        <v>32450</v>
      </c>
      <c r="G1701" s="1">
        <v>44526</v>
      </c>
      <c r="H1701" s="1"/>
      <c r="I1701" s="1">
        <v>43721</v>
      </c>
      <c r="J1701" t="s">
        <v>51</v>
      </c>
      <c r="K1701" s="2" t="s">
        <v>209</v>
      </c>
      <c r="L1701" t="s">
        <v>210</v>
      </c>
      <c r="M1701">
        <v>2</v>
      </c>
      <c r="N1701" t="s">
        <v>39</v>
      </c>
      <c r="O1701" t="s">
        <v>53</v>
      </c>
      <c r="P1701" t="s">
        <v>41</v>
      </c>
      <c r="Q1701" t="s">
        <v>1437</v>
      </c>
      <c r="R1701" t="s">
        <v>63</v>
      </c>
      <c r="S1701" t="s">
        <v>210</v>
      </c>
      <c r="T1701" t="s">
        <v>64</v>
      </c>
      <c r="U1701">
        <v>1</v>
      </c>
      <c r="V1701" t="s">
        <v>49</v>
      </c>
      <c r="W1701" t="s">
        <v>49</v>
      </c>
      <c r="X1701" t="s">
        <v>42</v>
      </c>
      <c r="Y1701" t="s">
        <v>42</v>
      </c>
      <c r="Z1701" t="s">
        <v>65</v>
      </c>
      <c r="AB1701" t="s">
        <v>48</v>
      </c>
      <c r="AC1701" t="s">
        <v>58</v>
      </c>
      <c r="AD1701" t="s">
        <v>46</v>
      </c>
      <c r="AE1701">
        <v>2019</v>
      </c>
      <c r="AF1701" t="s">
        <v>47</v>
      </c>
      <c r="AG1701" t="s">
        <v>48</v>
      </c>
      <c r="AH1701" t="s">
        <v>49</v>
      </c>
      <c r="AI1701">
        <v>805</v>
      </c>
    </row>
    <row r="1702" spans="1:35" hidden="1" x14ac:dyDescent="0.25">
      <c r="A1702" t="s">
        <v>34</v>
      </c>
      <c r="B1702" t="s">
        <v>35</v>
      </c>
      <c r="C1702" t="s">
        <v>704</v>
      </c>
      <c r="D1702">
        <v>19075189</v>
      </c>
      <c r="E1702" t="s">
        <v>705</v>
      </c>
      <c r="F1702">
        <v>3465</v>
      </c>
      <c r="G1702" s="1">
        <v>44023</v>
      </c>
      <c r="H1702" s="1"/>
      <c r="I1702" s="1">
        <v>43808</v>
      </c>
      <c r="J1702" t="s">
        <v>116</v>
      </c>
      <c r="N1702" t="s">
        <v>52</v>
      </c>
      <c r="O1702" t="s">
        <v>40</v>
      </c>
      <c r="P1702" t="s">
        <v>70</v>
      </c>
      <c r="Q1702" t="s">
        <v>1437</v>
      </c>
      <c r="R1702" t="s">
        <v>94</v>
      </c>
      <c r="S1702" t="s">
        <v>94</v>
      </c>
      <c r="T1702" t="s">
        <v>44</v>
      </c>
      <c r="U1702">
        <v>1</v>
      </c>
      <c r="V1702" t="s">
        <v>42</v>
      </c>
      <c r="W1702" t="s">
        <v>42</v>
      </c>
      <c r="X1702" t="s">
        <v>42</v>
      </c>
      <c r="Y1702" t="s">
        <v>42</v>
      </c>
      <c r="AB1702" t="s">
        <v>48</v>
      </c>
      <c r="AC1702" t="s">
        <v>58</v>
      </c>
      <c r="AD1702" t="s">
        <v>46</v>
      </c>
      <c r="AE1702">
        <v>2019</v>
      </c>
      <c r="AF1702" t="s">
        <v>47</v>
      </c>
      <c r="AG1702" t="s">
        <v>48</v>
      </c>
      <c r="AH1702" t="s">
        <v>49</v>
      </c>
      <c r="AI1702">
        <v>215</v>
      </c>
    </row>
    <row r="1703" spans="1:35" hidden="1" x14ac:dyDescent="0.25">
      <c r="A1703" t="s">
        <v>34</v>
      </c>
      <c r="B1703" t="s">
        <v>35</v>
      </c>
      <c r="C1703" t="s">
        <v>134</v>
      </c>
      <c r="D1703">
        <v>19075214</v>
      </c>
      <c r="E1703" t="s">
        <v>135</v>
      </c>
      <c r="F1703">
        <v>2903</v>
      </c>
      <c r="G1703" s="1">
        <v>44023</v>
      </c>
      <c r="H1703" s="1"/>
      <c r="I1703" s="1">
        <v>43851</v>
      </c>
      <c r="J1703" t="s">
        <v>116</v>
      </c>
      <c r="N1703" t="s">
        <v>52</v>
      </c>
      <c r="O1703" t="s">
        <v>40</v>
      </c>
      <c r="P1703" t="s">
        <v>70</v>
      </c>
      <c r="Q1703" t="s">
        <v>1437</v>
      </c>
      <c r="R1703" t="s">
        <v>94</v>
      </c>
      <c r="S1703" t="s">
        <v>94</v>
      </c>
      <c r="T1703" t="s">
        <v>44</v>
      </c>
      <c r="U1703">
        <v>1</v>
      </c>
      <c r="V1703" t="s">
        <v>42</v>
      </c>
      <c r="W1703" t="s">
        <v>42</v>
      </c>
      <c r="X1703" t="s">
        <v>42</v>
      </c>
      <c r="Y1703" t="s">
        <v>42</v>
      </c>
      <c r="AB1703" t="s">
        <v>48</v>
      </c>
      <c r="AC1703" t="s">
        <v>58</v>
      </c>
      <c r="AD1703" t="s">
        <v>46</v>
      </c>
      <c r="AE1703">
        <v>2019</v>
      </c>
      <c r="AF1703" t="s">
        <v>47</v>
      </c>
      <c r="AG1703" t="s">
        <v>48</v>
      </c>
      <c r="AH1703" t="s">
        <v>49</v>
      </c>
      <c r="AI1703">
        <v>172</v>
      </c>
    </row>
    <row r="1704" spans="1:35" hidden="1" x14ac:dyDescent="0.25">
      <c r="A1704" t="s">
        <v>34</v>
      </c>
      <c r="B1704" t="s">
        <v>35</v>
      </c>
      <c r="C1704" t="s">
        <v>600</v>
      </c>
      <c r="D1704">
        <v>18095077</v>
      </c>
      <c r="E1704" t="s">
        <v>601</v>
      </c>
      <c r="F1704">
        <v>852</v>
      </c>
      <c r="G1704" s="1">
        <v>44021</v>
      </c>
      <c r="H1704" s="1"/>
      <c r="I1704" s="1">
        <v>43851</v>
      </c>
      <c r="J1704" t="s">
        <v>93</v>
      </c>
      <c r="N1704" t="s">
        <v>52</v>
      </c>
      <c r="O1704" t="s">
        <v>170</v>
      </c>
      <c r="P1704" t="s">
        <v>70</v>
      </c>
      <c r="Q1704" t="s">
        <v>1437</v>
      </c>
      <c r="R1704" t="s">
        <v>63</v>
      </c>
      <c r="S1704" t="s">
        <v>1330</v>
      </c>
      <c r="T1704" t="s">
        <v>67</v>
      </c>
      <c r="U1704">
        <v>1</v>
      </c>
      <c r="V1704" t="s">
        <v>42</v>
      </c>
      <c r="W1704" t="s">
        <v>42</v>
      </c>
      <c r="X1704" t="s">
        <v>42</v>
      </c>
      <c r="Y1704" t="s">
        <v>42</v>
      </c>
      <c r="AB1704" t="s">
        <v>73</v>
      </c>
      <c r="AC1704" t="s">
        <v>74</v>
      </c>
      <c r="AD1704" t="s">
        <v>46</v>
      </c>
      <c r="AE1704">
        <v>2019</v>
      </c>
      <c r="AF1704" t="s">
        <v>47</v>
      </c>
      <c r="AG1704" t="s">
        <v>48</v>
      </c>
      <c r="AH1704" t="s">
        <v>49</v>
      </c>
      <c r="AI1704">
        <v>170</v>
      </c>
    </row>
    <row r="1705" spans="1:35" hidden="1" x14ac:dyDescent="0.25">
      <c r="A1705" t="s">
        <v>34</v>
      </c>
      <c r="B1705" t="s">
        <v>35</v>
      </c>
      <c r="C1705" t="s">
        <v>345</v>
      </c>
      <c r="D1705">
        <v>18095085</v>
      </c>
      <c r="E1705" t="s">
        <v>346</v>
      </c>
      <c r="F1705">
        <v>10503</v>
      </c>
      <c r="G1705" s="1">
        <v>44021</v>
      </c>
      <c r="H1705" s="1"/>
      <c r="I1705" s="1">
        <v>43818</v>
      </c>
      <c r="J1705" t="s">
        <v>93</v>
      </c>
      <c r="N1705" t="s">
        <v>52</v>
      </c>
      <c r="O1705" t="s">
        <v>170</v>
      </c>
      <c r="P1705" t="s">
        <v>236</v>
      </c>
      <c r="Q1705" t="s">
        <v>1436</v>
      </c>
      <c r="R1705" t="s">
        <v>63</v>
      </c>
      <c r="S1705" t="s">
        <v>1331</v>
      </c>
      <c r="T1705" t="s">
        <v>67</v>
      </c>
      <c r="U1705">
        <v>1</v>
      </c>
      <c r="V1705" t="s">
        <v>42</v>
      </c>
      <c r="W1705" t="s">
        <v>49</v>
      </c>
      <c r="X1705" t="s">
        <v>42</v>
      </c>
      <c r="Y1705" t="s">
        <v>42</v>
      </c>
      <c r="Z1705" t="s">
        <v>65</v>
      </c>
      <c r="AB1705" t="s">
        <v>73</v>
      </c>
      <c r="AC1705" t="s">
        <v>74</v>
      </c>
      <c r="AD1705" t="s">
        <v>46</v>
      </c>
      <c r="AE1705">
        <v>2019</v>
      </c>
      <c r="AF1705" t="s">
        <v>47</v>
      </c>
      <c r="AG1705" t="s">
        <v>48</v>
      </c>
      <c r="AH1705" t="s">
        <v>49</v>
      </c>
      <c r="AI1705">
        <v>203</v>
      </c>
    </row>
    <row r="1706" spans="1:35" hidden="1" x14ac:dyDescent="0.25">
      <c r="A1706" t="s">
        <v>34</v>
      </c>
      <c r="B1706" t="s">
        <v>35</v>
      </c>
      <c r="C1706" t="s">
        <v>114</v>
      </c>
      <c r="D1706">
        <v>19075124</v>
      </c>
      <c r="E1706" t="s">
        <v>115</v>
      </c>
      <c r="F1706">
        <v>3527</v>
      </c>
      <c r="G1706" s="1">
        <v>44019</v>
      </c>
      <c r="H1706" s="1">
        <v>43851</v>
      </c>
      <c r="I1706" s="1">
        <v>43851</v>
      </c>
      <c r="J1706" t="s">
        <v>312</v>
      </c>
      <c r="K1706" s="2" t="s">
        <v>881</v>
      </c>
      <c r="L1706" t="s">
        <v>882</v>
      </c>
      <c r="M1706">
        <v>1</v>
      </c>
      <c r="N1706" t="s">
        <v>52</v>
      </c>
      <c r="O1706" t="s">
        <v>53</v>
      </c>
      <c r="P1706" t="s">
        <v>70</v>
      </c>
      <c r="Q1706" t="s">
        <v>1436</v>
      </c>
      <c r="R1706" t="s">
        <v>63</v>
      </c>
      <c r="S1706" t="s">
        <v>882</v>
      </c>
      <c r="T1706" t="s">
        <v>64</v>
      </c>
      <c r="U1706">
        <v>1</v>
      </c>
      <c r="V1706" t="s">
        <v>49</v>
      </c>
      <c r="W1706" t="s">
        <v>49</v>
      </c>
      <c r="X1706" t="s">
        <v>42</v>
      </c>
      <c r="Y1706" t="s">
        <v>42</v>
      </c>
      <c r="Z1706" t="s">
        <v>65</v>
      </c>
      <c r="AB1706" t="s">
        <v>48</v>
      </c>
      <c r="AC1706" t="s">
        <v>315</v>
      </c>
      <c r="AD1706" t="s">
        <v>46</v>
      </c>
      <c r="AE1706">
        <v>2019</v>
      </c>
      <c r="AF1706" t="s">
        <v>47</v>
      </c>
      <c r="AG1706" t="s">
        <v>48</v>
      </c>
      <c r="AH1706" t="s">
        <v>49</v>
      </c>
      <c r="AI1706">
        <v>168</v>
      </c>
    </row>
    <row r="1707" spans="1:35" hidden="1" x14ac:dyDescent="0.25">
      <c r="A1707" t="s">
        <v>34</v>
      </c>
      <c r="B1707" t="s">
        <v>35</v>
      </c>
      <c r="C1707" t="s">
        <v>845</v>
      </c>
      <c r="D1707">
        <v>19075225</v>
      </c>
      <c r="E1707" t="s">
        <v>846</v>
      </c>
      <c r="F1707">
        <v>24709</v>
      </c>
      <c r="G1707" s="1">
        <v>44500</v>
      </c>
      <c r="H1707" s="1"/>
      <c r="I1707" s="1">
        <v>43808</v>
      </c>
      <c r="J1707" t="s">
        <v>69</v>
      </c>
      <c r="N1707" t="s">
        <v>52</v>
      </c>
      <c r="O1707" t="s">
        <v>40</v>
      </c>
      <c r="P1707" t="s">
        <v>70</v>
      </c>
      <c r="Q1707" t="s">
        <v>1437</v>
      </c>
      <c r="R1707" t="s">
        <v>117</v>
      </c>
      <c r="S1707" t="s">
        <v>117</v>
      </c>
      <c r="T1707" t="s">
        <v>44</v>
      </c>
      <c r="U1707">
        <v>1</v>
      </c>
      <c r="V1707" t="s">
        <v>42</v>
      </c>
      <c r="W1707" t="s">
        <v>42</v>
      </c>
      <c r="X1707" t="s">
        <v>42</v>
      </c>
      <c r="Y1707" t="s">
        <v>42</v>
      </c>
      <c r="AB1707" t="s">
        <v>73</v>
      </c>
      <c r="AC1707" t="s">
        <v>74</v>
      </c>
      <c r="AD1707" t="s">
        <v>46</v>
      </c>
      <c r="AE1707">
        <v>2019</v>
      </c>
      <c r="AF1707" t="s">
        <v>47</v>
      </c>
      <c r="AG1707" t="s">
        <v>48</v>
      </c>
      <c r="AH1707" t="s">
        <v>49</v>
      </c>
      <c r="AI1707">
        <v>692</v>
      </c>
    </row>
    <row r="1708" spans="1:35" hidden="1" x14ac:dyDescent="0.25">
      <c r="A1708" t="s">
        <v>34</v>
      </c>
      <c r="B1708" t="s">
        <v>35</v>
      </c>
      <c r="C1708" t="s">
        <v>620</v>
      </c>
      <c r="D1708">
        <v>19075037</v>
      </c>
      <c r="E1708" t="s">
        <v>621</v>
      </c>
      <c r="F1708">
        <v>3818</v>
      </c>
      <c r="G1708" s="1">
        <v>44016</v>
      </c>
      <c r="H1708" s="1"/>
      <c r="I1708" s="1">
        <v>43808</v>
      </c>
      <c r="J1708" t="s">
        <v>93</v>
      </c>
      <c r="N1708" t="s">
        <v>52</v>
      </c>
      <c r="O1708" t="s">
        <v>40</v>
      </c>
      <c r="P1708" t="s">
        <v>70</v>
      </c>
      <c r="Q1708" t="s">
        <v>1437</v>
      </c>
      <c r="R1708" t="s">
        <v>94</v>
      </c>
      <c r="S1708" t="s">
        <v>94</v>
      </c>
      <c r="T1708" t="s">
        <v>44</v>
      </c>
      <c r="U1708">
        <v>1</v>
      </c>
      <c r="V1708" t="s">
        <v>42</v>
      </c>
      <c r="W1708" t="s">
        <v>42</v>
      </c>
      <c r="X1708" t="s">
        <v>42</v>
      </c>
      <c r="Y1708" t="s">
        <v>42</v>
      </c>
      <c r="AB1708" t="s">
        <v>73</v>
      </c>
      <c r="AC1708" t="s">
        <v>74</v>
      </c>
      <c r="AD1708" t="s">
        <v>46</v>
      </c>
      <c r="AE1708">
        <v>2019</v>
      </c>
      <c r="AF1708" t="s">
        <v>47</v>
      </c>
      <c r="AG1708" t="s">
        <v>48</v>
      </c>
      <c r="AH1708" t="s">
        <v>49</v>
      </c>
      <c r="AI1708">
        <v>208</v>
      </c>
    </row>
    <row r="1709" spans="1:35" hidden="1" x14ac:dyDescent="0.25">
      <c r="A1709" t="s">
        <v>34</v>
      </c>
      <c r="B1709" t="s">
        <v>35</v>
      </c>
      <c r="C1709" t="s">
        <v>440</v>
      </c>
      <c r="D1709">
        <v>19075130</v>
      </c>
      <c r="E1709" t="s">
        <v>441</v>
      </c>
      <c r="F1709">
        <v>3702</v>
      </c>
      <c r="G1709" s="1">
        <v>44016</v>
      </c>
      <c r="H1709" s="1"/>
      <c r="I1709" s="1">
        <v>43808</v>
      </c>
      <c r="J1709" t="s">
        <v>93</v>
      </c>
      <c r="N1709" t="s">
        <v>52</v>
      </c>
      <c r="O1709" t="s">
        <v>40</v>
      </c>
      <c r="P1709" t="s">
        <v>70</v>
      </c>
      <c r="Q1709" t="s">
        <v>1437</v>
      </c>
      <c r="R1709" t="s">
        <v>94</v>
      </c>
      <c r="S1709" t="s">
        <v>94</v>
      </c>
      <c r="T1709" t="s">
        <v>44</v>
      </c>
      <c r="U1709">
        <v>1</v>
      </c>
      <c r="V1709" t="s">
        <v>42</v>
      </c>
      <c r="W1709" t="s">
        <v>42</v>
      </c>
      <c r="X1709" t="s">
        <v>42</v>
      </c>
      <c r="Y1709" t="s">
        <v>42</v>
      </c>
      <c r="AB1709" t="s">
        <v>73</v>
      </c>
      <c r="AC1709" t="s">
        <v>74</v>
      </c>
      <c r="AD1709" t="s">
        <v>46</v>
      </c>
      <c r="AE1709">
        <v>2019</v>
      </c>
      <c r="AF1709" t="s">
        <v>47</v>
      </c>
      <c r="AG1709" t="s">
        <v>48</v>
      </c>
      <c r="AH1709" t="s">
        <v>49</v>
      </c>
      <c r="AI1709">
        <v>208</v>
      </c>
    </row>
    <row r="1710" spans="1:35" hidden="1" x14ac:dyDescent="0.25">
      <c r="A1710" t="s">
        <v>34</v>
      </c>
      <c r="B1710" t="s">
        <v>35</v>
      </c>
      <c r="C1710" t="s">
        <v>114</v>
      </c>
      <c r="D1710">
        <v>19075124</v>
      </c>
      <c r="E1710" t="s">
        <v>115</v>
      </c>
      <c r="F1710">
        <v>3527</v>
      </c>
      <c r="G1710" s="1">
        <v>44014</v>
      </c>
      <c r="H1710" s="1"/>
      <c r="I1710" s="1">
        <v>43851</v>
      </c>
      <c r="J1710" t="s">
        <v>116</v>
      </c>
      <c r="N1710" t="s">
        <v>52</v>
      </c>
      <c r="O1710" t="s">
        <v>170</v>
      </c>
      <c r="P1710" t="s">
        <v>70</v>
      </c>
      <c r="Q1710" t="s">
        <v>1437</v>
      </c>
      <c r="R1710" t="s">
        <v>94</v>
      </c>
      <c r="S1710" t="s">
        <v>94</v>
      </c>
      <c r="T1710" t="s">
        <v>44</v>
      </c>
      <c r="U1710">
        <v>1</v>
      </c>
      <c r="V1710" t="s">
        <v>42</v>
      </c>
      <c r="W1710" t="s">
        <v>42</v>
      </c>
      <c r="X1710" t="s">
        <v>42</v>
      </c>
      <c r="Y1710" t="s">
        <v>42</v>
      </c>
      <c r="AB1710" t="s">
        <v>48</v>
      </c>
      <c r="AC1710" t="s">
        <v>58</v>
      </c>
      <c r="AD1710" t="s">
        <v>46</v>
      </c>
      <c r="AE1710">
        <v>2019</v>
      </c>
      <c r="AF1710" t="s">
        <v>47</v>
      </c>
      <c r="AG1710" t="s">
        <v>48</v>
      </c>
      <c r="AH1710" t="s">
        <v>49</v>
      </c>
      <c r="AI1710">
        <v>163</v>
      </c>
    </row>
    <row r="1711" spans="1:35" hidden="1" x14ac:dyDescent="0.25">
      <c r="A1711" t="s">
        <v>34</v>
      </c>
      <c r="B1711" t="s">
        <v>35</v>
      </c>
      <c r="E1711" t="s">
        <v>68</v>
      </c>
      <c r="F1711">
        <v>22447</v>
      </c>
      <c r="G1711" s="1">
        <v>44708</v>
      </c>
      <c r="H1711" s="1"/>
      <c r="I1711" s="1">
        <v>43808</v>
      </c>
      <c r="J1711" t="s">
        <v>69</v>
      </c>
      <c r="N1711" t="s">
        <v>52</v>
      </c>
      <c r="O1711" t="s">
        <v>53</v>
      </c>
      <c r="P1711" t="s">
        <v>70</v>
      </c>
      <c r="Q1711" t="s">
        <v>1437</v>
      </c>
      <c r="R1711" t="s">
        <v>63</v>
      </c>
      <c r="S1711" t="s">
        <v>71</v>
      </c>
      <c r="T1711" t="s">
        <v>72</v>
      </c>
      <c r="U1711">
        <v>1</v>
      </c>
      <c r="V1711" t="s">
        <v>42</v>
      </c>
      <c r="W1711" t="s">
        <v>42</v>
      </c>
      <c r="X1711" t="s">
        <v>42</v>
      </c>
      <c r="Y1711" t="s">
        <v>42</v>
      </c>
      <c r="AB1711" t="s">
        <v>73</v>
      </c>
      <c r="AC1711" t="s">
        <v>74</v>
      </c>
      <c r="AD1711" t="s">
        <v>46</v>
      </c>
      <c r="AE1711">
        <v>2019</v>
      </c>
      <c r="AF1711" t="s">
        <v>47</v>
      </c>
      <c r="AG1711" t="s">
        <v>48</v>
      </c>
      <c r="AH1711" t="s">
        <v>49</v>
      </c>
      <c r="AI1711">
        <v>900</v>
      </c>
    </row>
    <row r="1712" spans="1:35" hidden="1" x14ac:dyDescent="0.25">
      <c r="A1712" t="s">
        <v>34</v>
      </c>
      <c r="B1712" t="s">
        <v>35</v>
      </c>
      <c r="C1712" t="s">
        <v>1162</v>
      </c>
      <c r="D1712">
        <v>18043028</v>
      </c>
      <c r="E1712" t="s">
        <v>1163</v>
      </c>
      <c r="F1712">
        <v>4721</v>
      </c>
      <c r="G1712" s="1">
        <v>44008</v>
      </c>
      <c r="H1712" s="1"/>
      <c r="I1712" s="1"/>
      <c r="J1712" t="s">
        <v>93</v>
      </c>
      <c r="N1712" t="s">
        <v>797</v>
      </c>
      <c r="O1712" t="s">
        <v>170</v>
      </c>
      <c r="Q1712" t="s">
        <v>1437</v>
      </c>
      <c r="R1712" t="s">
        <v>63</v>
      </c>
      <c r="S1712" t="s">
        <v>210</v>
      </c>
      <c r="T1712" t="s">
        <v>216</v>
      </c>
      <c r="U1712">
        <v>1</v>
      </c>
      <c r="V1712" t="s">
        <v>42</v>
      </c>
      <c r="W1712" t="s">
        <v>42</v>
      </c>
      <c r="X1712" t="s">
        <v>42</v>
      </c>
      <c r="Y1712" t="s">
        <v>42</v>
      </c>
      <c r="AB1712" t="s">
        <v>73</v>
      </c>
      <c r="AC1712" t="s">
        <v>74</v>
      </c>
      <c r="AH1712" t="s">
        <v>49</v>
      </c>
    </row>
    <row r="1713" spans="1:35" hidden="1" x14ac:dyDescent="0.25">
      <c r="A1713" t="s">
        <v>34</v>
      </c>
      <c r="B1713" t="s">
        <v>35</v>
      </c>
      <c r="C1713" t="s">
        <v>75</v>
      </c>
      <c r="D1713">
        <v>18095042</v>
      </c>
      <c r="E1713" t="s">
        <v>76</v>
      </c>
      <c r="F1713">
        <v>5014</v>
      </c>
      <c r="G1713" s="1">
        <v>44008</v>
      </c>
      <c r="H1713" s="1"/>
      <c r="I1713" s="1">
        <v>43721</v>
      </c>
      <c r="J1713" t="s">
        <v>93</v>
      </c>
      <c r="N1713" t="s">
        <v>39</v>
      </c>
      <c r="O1713" t="s">
        <v>40</v>
      </c>
      <c r="P1713" t="s">
        <v>41</v>
      </c>
      <c r="Q1713" t="s">
        <v>1437</v>
      </c>
      <c r="R1713" t="s">
        <v>246</v>
      </c>
      <c r="S1713" t="s">
        <v>246</v>
      </c>
      <c r="T1713" t="s">
        <v>44</v>
      </c>
      <c r="U1713">
        <v>1</v>
      </c>
      <c r="V1713" t="s">
        <v>42</v>
      </c>
      <c r="W1713" t="s">
        <v>42</v>
      </c>
      <c r="X1713" t="s">
        <v>42</v>
      </c>
      <c r="Y1713" t="s">
        <v>42</v>
      </c>
      <c r="AB1713" t="s">
        <v>73</v>
      </c>
      <c r="AC1713" t="s">
        <v>74</v>
      </c>
      <c r="AD1713" t="s">
        <v>46</v>
      </c>
      <c r="AE1713">
        <v>2019</v>
      </c>
      <c r="AF1713" t="s">
        <v>47</v>
      </c>
      <c r="AG1713" t="s">
        <v>48</v>
      </c>
      <c r="AH1713" t="s">
        <v>49</v>
      </c>
      <c r="AI1713">
        <v>287</v>
      </c>
    </row>
    <row r="1714" spans="1:35" hidden="1" x14ac:dyDescent="0.25">
      <c r="A1714" t="s">
        <v>34</v>
      </c>
      <c r="B1714" t="s">
        <v>35</v>
      </c>
      <c r="C1714" t="s">
        <v>502</v>
      </c>
      <c r="D1714">
        <v>18095126</v>
      </c>
      <c r="E1714" t="s">
        <v>503</v>
      </c>
      <c r="F1714">
        <v>9759</v>
      </c>
      <c r="G1714" s="1">
        <v>44008</v>
      </c>
      <c r="H1714" s="1"/>
      <c r="I1714" s="1">
        <v>43721</v>
      </c>
      <c r="J1714" t="s">
        <v>516</v>
      </c>
      <c r="K1714" s="2" t="s">
        <v>529</v>
      </c>
      <c r="L1714" t="s">
        <v>530</v>
      </c>
      <c r="M1714">
        <v>1</v>
      </c>
      <c r="N1714" t="s">
        <v>39</v>
      </c>
      <c r="O1714" t="s">
        <v>170</v>
      </c>
      <c r="P1714" t="s">
        <v>41</v>
      </c>
      <c r="Q1714" t="s">
        <v>1436</v>
      </c>
      <c r="R1714" t="s">
        <v>63</v>
      </c>
      <c r="S1714" t="s">
        <v>530</v>
      </c>
      <c r="T1714" t="s">
        <v>64</v>
      </c>
      <c r="U1714">
        <v>1</v>
      </c>
      <c r="V1714" t="s">
        <v>49</v>
      </c>
      <c r="W1714" t="s">
        <v>49</v>
      </c>
      <c r="X1714" t="s">
        <v>42</v>
      </c>
      <c r="Y1714" t="s">
        <v>42</v>
      </c>
      <c r="Z1714" t="s">
        <v>65</v>
      </c>
      <c r="AB1714" t="s">
        <v>48</v>
      </c>
      <c r="AC1714" t="s">
        <v>58</v>
      </c>
      <c r="AD1714" t="s">
        <v>46</v>
      </c>
      <c r="AE1714">
        <v>2019</v>
      </c>
      <c r="AF1714" t="s">
        <v>47</v>
      </c>
      <c r="AG1714" t="s">
        <v>48</v>
      </c>
      <c r="AH1714" t="s">
        <v>49</v>
      </c>
      <c r="AI1714">
        <v>287</v>
      </c>
    </row>
    <row r="1715" spans="1:35" hidden="1" x14ac:dyDescent="0.25">
      <c r="A1715" t="s">
        <v>34</v>
      </c>
      <c r="B1715" t="s">
        <v>35</v>
      </c>
      <c r="C1715" t="s">
        <v>502</v>
      </c>
      <c r="D1715">
        <v>18095126</v>
      </c>
      <c r="E1715" t="s">
        <v>503</v>
      </c>
      <c r="F1715">
        <v>35580</v>
      </c>
      <c r="G1715" s="1">
        <v>44523</v>
      </c>
      <c r="H1715" s="1">
        <v>43710</v>
      </c>
      <c r="I1715" s="1">
        <v>43721</v>
      </c>
      <c r="J1715" t="s">
        <v>51</v>
      </c>
      <c r="K1715" s="2" t="s">
        <v>120</v>
      </c>
      <c r="L1715" t="s">
        <v>121</v>
      </c>
      <c r="M1715">
        <v>1</v>
      </c>
      <c r="N1715" t="s">
        <v>39</v>
      </c>
      <c r="O1715" t="s">
        <v>53</v>
      </c>
      <c r="P1715" t="s">
        <v>41</v>
      </c>
      <c r="Q1715" t="s">
        <v>1436</v>
      </c>
      <c r="R1715" t="s">
        <v>63</v>
      </c>
      <c r="S1715" t="s">
        <v>121</v>
      </c>
      <c r="T1715" t="s">
        <v>64</v>
      </c>
      <c r="U1715">
        <v>1</v>
      </c>
      <c r="V1715" t="s">
        <v>49</v>
      </c>
      <c r="W1715" t="s">
        <v>49</v>
      </c>
      <c r="X1715" t="s">
        <v>42</v>
      </c>
      <c r="Y1715" t="s">
        <v>42</v>
      </c>
      <c r="Z1715" t="s">
        <v>65</v>
      </c>
      <c r="AB1715" t="s">
        <v>48</v>
      </c>
      <c r="AC1715" t="s">
        <v>58</v>
      </c>
      <c r="AD1715" t="s">
        <v>46</v>
      </c>
      <c r="AE1715">
        <v>2019</v>
      </c>
      <c r="AF1715" t="s">
        <v>47</v>
      </c>
      <c r="AG1715" t="s">
        <v>48</v>
      </c>
      <c r="AH1715" t="s">
        <v>49</v>
      </c>
      <c r="AI1715">
        <v>802</v>
      </c>
    </row>
    <row r="1716" spans="1:35" hidden="1" x14ac:dyDescent="0.25">
      <c r="A1716" t="s">
        <v>34</v>
      </c>
      <c r="B1716" t="s">
        <v>35</v>
      </c>
      <c r="C1716" t="s">
        <v>249</v>
      </c>
      <c r="D1716">
        <v>18095128</v>
      </c>
      <c r="E1716" t="s">
        <v>250</v>
      </c>
      <c r="F1716">
        <v>13616</v>
      </c>
      <c r="G1716" s="1">
        <v>44005</v>
      </c>
      <c r="H1716" s="1">
        <v>43710</v>
      </c>
      <c r="I1716" s="1">
        <v>43721</v>
      </c>
      <c r="J1716" t="s">
        <v>516</v>
      </c>
      <c r="K1716" s="2" t="s">
        <v>466</v>
      </c>
      <c r="L1716" t="s">
        <v>467</v>
      </c>
      <c r="M1716">
        <v>1</v>
      </c>
      <c r="N1716" t="s">
        <v>39</v>
      </c>
      <c r="O1716" t="s">
        <v>53</v>
      </c>
      <c r="P1716" t="s">
        <v>41</v>
      </c>
      <c r="Q1716" t="s">
        <v>1436</v>
      </c>
      <c r="R1716" t="s">
        <v>63</v>
      </c>
      <c r="S1716" t="s">
        <v>467</v>
      </c>
      <c r="T1716" t="s">
        <v>64</v>
      </c>
      <c r="U1716">
        <v>1</v>
      </c>
      <c r="V1716" t="s">
        <v>49</v>
      </c>
      <c r="W1716" t="s">
        <v>49</v>
      </c>
      <c r="X1716" t="s">
        <v>42</v>
      </c>
      <c r="Y1716" t="s">
        <v>42</v>
      </c>
      <c r="Z1716" t="s">
        <v>65</v>
      </c>
      <c r="AB1716" t="s">
        <v>48</v>
      </c>
      <c r="AC1716" t="s">
        <v>517</v>
      </c>
      <c r="AD1716" t="s">
        <v>46</v>
      </c>
      <c r="AE1716">
        <v>2019</v>
      </c>
      <c r="AF1716" t="s">
        <v>47</v>
      </c>
      <c r="AG1716" t="s">
        <v>48</v>
      </c>
      <c r="AH1716" t="s">
        <v>49</v>
      </c>
      <c r="AI1716">
        <v>284</v>
      </c>
    </row>
    <row r="1717" spans="1:35" hidden="1" x14ac:dyDescent="0.25">
      <c r="A1717" t="s">
        <v>34</v>
      </c>
      <c r="B1717" t="s">
        <v>35</v>
      </c>
      <c r="C1717" t="s">
        <v>647</v>
      </c>
      <c r="D1717">
        <v>19075048</v>
      </c>
      <c r="E1717" t="s">
        <v>648</v>
      </c>
      <c r="F1717">
        <v>4998</v>
      </c>
      <c r="G1717" s="1">
        <v>44240</v>
      </c>
      <c r="H1717" s="1"/>
      <c r="I1717" s="1">
        <v>44089</v>
      </c>
      <c r="J1717" t="s">
        <v>93</v>
      </c>
      <c r="N1717" t="s">
        <v>52</v>
      </c>
      <c r="O1717" t="s">
        <v>40</v>
      </c>
      <c r="P1717" t="s">
        <v>54</v>
      </c>
      <c r="Q1717" t="s">
        <v>1437</v>
      </c>
      <c r="R1717" t="s">
        <v>246</v>
      </c>
      <c r="S1717" t="s">
        <v>246</v>
      </c>
      <c r="T1717" t="s">
        <v>44</v>
      </c>
      <c r="U1717">
        <v>1</v>
      </c>
      <c r="V1717" t="s">
        <v>42</v>
      </c>
      <c r="W1717" t="s">
        <v>42</v>
      </c>
      <c r="X1717" t="s">
        <v>42</v>
      </c>
      <c r="Y1717" t="s">
        <v>42</v>
      </c>
      <c r="AB1717" t="s">
        <v>73</v>
      </c>
      <c r="AC1717" t="s">
        <v>74</v>
      </c>
      <c r="AD1717" t="s">
        <v>46</v>
      </c>
      <c r="AE1717">
        <v>2019</v>
      </c>
      <c r="AF1717" t="s">
        <v>47</v>
      </c>
      <c r="AG1717" t="s">
        <v>48</v>
      </c>
      <c r="AH1717" t="s">
        <v>49</v>
      </c>
      <c r="AI1717">
        <v>151</v>
      </c>
    </row>
    <row r="1718" spans="1:35" hidden="1" x14ac:dyDescent="0.25">
      <c r="A1718" t="s">
        <v>34</v>
      </c>
      <c r="B1718" t="s">
        <v>35</v>
      </c>
      <c r="C1718" t="s">
        <v>647</v>
      </c>
      <c r="D1718">
        <v>19075048</v>
      </c>
      <c r="E1718" t="s">
        <v>648</v>
      </c>
      <c r="F1718">
        <v>2142</v>
      </c>
      <c r="G1718" s="1">
        <v>44159</v>
      </c>
      <c r="H1718" s="1"/>
      <c r="I1718" s="1">
        <v>44089</v>
      </c>
      <c r="J1718" t="s">
        <v>93</v>
      </c>
      <c r="N1718" t="s">
        <v>52</v>
      </c>
      <c r="O1718" t="s">
        <v>40</v>
      </c>
      <c r="P1718" t="s">
        <v>54</v>
      </c>
      <c r="Q1718" t="s">
        <v>1437</v>
      </c>
      <c r="R1718" t="s">
        <v>94</v>
      </c>
      <c r="S1718" t="s">
        <v>94</v>
      </c>
      <c r="T1718" t="s">
        <v>44</v>
      </c>
      <c r="U1718">
        <v>1</v>
      </c>
      <c r="V1718" t="s">
        <v>42</v>
      </c>
      <c r="W1718" t="s">
        <v>42</v>
      </c>
      <c r="X1718" t="s">
        <v>42</v>
      </c>
      <c r="Y1718" t="s">
        <v>42</v>
      </c>
      <c r="AB1718" t="s">
        <v>73</v>
      </c>
      <c r="AC1718" t="s">
        <v>74</v>
      </c>
      <c r="AD1718" t="s">
        <v>46</v>
      </c>
      <c r="AE1718">
        <v>2019</v>
      </c>
      <c r="AF1718" t="s">
        <v>47</v>
      </c>
      <c r="AG1718" t="s">
        <v>48</v>
      </c>
      <c r="AH1718" t="s">
        <v>49</v>
      </c>
      <c r="AI1718">
        <v>70</v>
      </c>
    </row>
    <row r="1719" spans="1:35" hidden="1" x14ac:dyDescent="0.25">
      <c r="A1719" t="s">
        <v>34</v>
      </c>
      <c r="B1719" t="s">
        <v>35</v>
      </c>
      <c r="C1719" t="s">
        <v>249</v>
      </c>
      <c r="D1719">
        <v>18095128</v>
      </c>
      <c r="E1719" t="s">
        <v>250</v>
      </c>
      <c r="F1719">
        <v>13616</v>
      </c>
      <c r="G1719" s="1">
        <v>44005</v>
      </c>
      <c r="H1719" s="1">
        <v>43710</v>
      </c>
      <c r="I1719" s="1">
        <v>43721</v>
      </c>
      <c r="J1719" t="s">
        <v>516</v>
      </c>
      <c r="K1719" s="2" t="s">
        <v>1202</v>
      </c>
      <c r="L1719" t="s">
        <v>1203</v>
      </c>
      <c r="M1719">
        <v>1</v>
      </c>
      <c r="N1719" t="s">
        <v>39</v>
      </c>
      <c r="O1719" t="s">
        <v>53</v>
      </c>
      <c r="P1719" t="s">
        <v>41</v>
      </c>
      <c r="Q1719" t="s">
        <v>1436</v>
      </c>
      <c r="R1719" t="s">
        <v>63</v>
      </c>
      <c r="S1719" t="s">
        <v>1203</v>
      </c>
      <c r="T1719" t="s">
        <v>64</v>
      </c>
      <c r="U1719">
        <v>1</v>
      </c>
      <c r="V1719" t="s">
        <v>49</v>
      </c>
      <c r="W1719" t="s">
        <v>49</v>
      </c>
      <c r="X1719" t="s">
        <v>42</v>
      </c>
      <c r="Y1719" t="s">
        <v>42</v>
      </c>
      <c r="Z1719" t="s">
        <v>65</v>
      </c>
      <c r="AB1719" t="s">
        <v>48</v>
      </c>
      <c r="AC1719" t="s">
        <v>517</v>
      </c>
      <c r="AD1719" t="s">
        <v>46</v>
      </c>
      <c r="AE1719">
        <v>2019</v>
      </c>
      <c r="AF1719" t="s">
        <v>47</v>
      </c>
      <c r="AG1719" t="s">
        <v>48</v>
      </c>
      <c r="AH1719" t="s">
        <v>49</v>
      </c>
      <c r="AI1719">
        <v>284</v>
      </c>
    </row>
    <row r="1720" spans="1:35" hidden="1" x14ac:dyDescent="0.25">
      <c r="A1720" t="s">
        <v>34</v>
      </c>
      <c r="B1720" t="s">
        <v>35</v>
      </c>
      <c r="C1720" t="s">
        <v>647</v>
      </c>
      <c r="D1720">
        <v>19075048</v>
      </c>
      <c r="E1720" t="s">
        <v>648</v>
      </c>
      <c r="F1720">
        <v>2142</v>
      </c>
      <c r="G1720" s="1">
        <v>44159</v>
      </c>
      <c r="H1720" s="1"/>
      <c r="I1720" s="1">
        <v>44089</v>
      </c>
      <c r="J1720" t="s">
        <v>93</v>
      </c>
      <c r="N1720" t="s">
        <v>52</v>
      </c>
      <c r="O1720" t="s">
        <v>40</v>
      </c>
      <c r="P1720" t="s">
        <v>54</v>
      </c>
      <c r="Q1720" t="s">
        <v>1436</v>
      </c>
      <c r="R1720" t="s">
        <v>63</v>
      </c>
      <c r="S1720" t="s">
        <v>1229</v>
      </c>
      <c r="T1720" t="s">
        <v>64</v>
      </c>
      <c r="U1720">
        <v>1</v>
      </c>
      <c r="V1720" t="s">
        <v>49</v>
      </c>
      <c r="W1720" t="s">
        <v>42</v>
      </c>
      <c r="X1720" t="s">
        <v>49</v>
      </c>
      <c r="Y1720" t="s">
        <v>42</v>
      </c>
      <c r="Z1720" t="s">
        <v>83</v>
      </c>
      <c r="AB1720" t="s">
        <v>73</v>
      </c>
      <c r="AC1720" t="s">
        <v>74</v>
      </c>
      <c r="AD1720" t="s">
        <v>46</v>
      </c>
      <c r="AE1720">
        <v>2019</v>
      </c>
      <c r="AF1720" t="s">
        <v>47</v>
      </c>
      <c r="AG1720" t="s">
        <v>48</v>
      </c>
      <c r="AH1720" t="s">
        <v>49</v>
      </c>
      <c r="AI1720">
        <v>70</v>
      </c>
    </row>
    <row r="1721" spans="1:35" hidden="1" x14ac:dyDescent="0.25">
      <c r="A1721" t="s">
        <v>34</v>
      </c>
      <c r="B1721" t="s">
        <v>35</v>
      </c>
      <c r="C1721" t="s">
        <v>91</v>
      </c>
      <c r="D1721">
        <v>18095130</v>
      </c>
      <c r="E1721" t="s">
        <v>92</v>
      </c>
      <c r="F1721">
        <v>35378</v>
      </c>
      <c r="G1721" s="1">
        <v>44676</v>
      </c>
      <c r="H1721" s="1"/>
      <c r="I1721" s="1">
        <v>43721</v>
      </c>
      <c r="J1721" t="s">
        <v>69</v>
      </c>
      <c r="N1721" t="s">
        <v>39</v>
      </c>
      <c r="O1721" t="s">
        <v>40</v>
      </c>
      <c r="P1721" t="s">
        <v>41</v>
      </c>
      <c r="Q1721" t="s">
        <v>1437</v>
      </c>
      <c r="R1721" t="s">
        <v>63</v>
      </c>
      <c r="S1721" t="s">
        <v>1335</v>
      </c>
      <c r="T1721" t="s">
        <v>67</v>
      </c>
      <c r="U1721">
        <v>1</v>
      </c>
      <c r="V1721" t="s">
        <v>42</v>
      </c>
      <c r="W1721" t="s">
        <v>42</v>
      </c>
      <c r="X1721" t="s">
        <v>42</v>
      </c>
      <c r="Y1721" t="s">
        <v>42</v>
      </c>
      <c r="AB1721" t="s">
        <v>73</v>
      </c>
      <c r="AC1721" t="s">
        <v>74</v>
      </c>
      <c r="AD1721" t="s">
        <v>46</v>
      </c>
      <c r="AE1721">
        <v>2019</v>
      </c>
      <c r="AF1721" t="s">
        <v>47</v>
      </c>
      <c r="AG1721" t="s">
        <v>48</v>
      </c>
      <c r="AH1721" t="s">
        <v>49</v>
      </c>
      <c r="AI1721">
        <v>955</v>
      </c>
    </row>
    <row r="1722" spans="1:35" hidden="1" x14ac:dyDescent="0.25">
      <c r="A1722" t="s">
        <v>34</v>
      </c>
      <c r="B1722" t="s">
        <v>35</v>
      </c>
      <c r="C1722" t="s">
        <v>91</v>
      </c>
      <c r="D1722">
        <v>18095130</v>
      </c>
      <c r="E1722" t="s">
        <v>92</v>
      </c>
      <c r="F1722">
        <v>35727</v>
      </c>
      <c r="G1722" s="1">
        <v>44678</v>
      </c>
      <c r="H1722" s="1"/>
      <c r="I1722" s="1">
        <v>43721</v>
      </c>
      <c r="J1722" t="s">
        <v>69</v>
      </c>
      <c r="N1722" t="s">
        <v>39</v>
      </c>
      <c r="O1722" t="s">
        <v>53</v>
      </c>
      <c r="P1722" t="s">
        <v>41</v>
      </c>
      <c r="Q1722" t="s">
        <v>1437</v>
      </c>
      <c r="R1722" t="s">
        <v>63</v>
      </c>
      <c r="S1722" t="s">
        <v>1336</v>
      </c>
      <c r="T1722" t="s">
        <v>64</v>
      </c>
      <c r="U1722">
        <v>1</v>
      </c>
      <c r="V1722" t="s">
        <v>49</v>
      </c>
      <c r="W1722" t="s">
        <v>42</v>
      </c>
      <c r="X1722" t="s">
        <v>49</v>
      </c>
      <c r="Y1722" t="s">
        <v>42</v>
      </c>
      <c r="Z1722" t="s">
        <v>83</v>
      </c>
      <c r="AB1722" t="s">
        <v>73</v>
      </c>
      <c r="AC1722" t="s">
        <v>74</v>
      </c>
      <c r="AD1722" t="s">
        <v>46</v>
      </c>
      <c r="AE1722">
        <v>2019</v>
      </c>
      <c r="AF1722" t="s">
        <v>47</v>
      </c>
      <c r="AG1722" t="s">
        <v>48</v>
      </c>
      <c r="AH1722" t="s">
        <v>49</v>
      </c>
      <c r="AI1722">
        <v>957</v>
      </c>
    </row>
    <row r="1723" spans="1:35" hidden="1" x14ac:dyDescent="0.25">
      <c r="A1723" t="s">
        <v>34</v>
      </c>
      <c r="B1723" t="s">
        <v>35</v>
      </c>
      <c r="C1723" t="s">
        <v>91</v>
      </c>
      <c r="D1723">
        <v>18095130</v>
      </c>
      <c r="E1723" t="s">
        <v>92</v>
      </c>
      <c r="F1723">
        <v>35727</v>
      </c>
      <c r="G1723" s="1">
        <v>44685</v>
      </c>
      <c r="H1723" s="1"/>
      <c r="I1723" s="1">
        <v>43721</v>
      </c>
      <c r="J1723" t="s">
        <v>69</v>
      </c>
      <c r="N1723" t="s">
        <v>52</v>
      </c>
      <c r="O1723" t="s">
        <v>53</v>
      </c>
      <c r="P1723" t="s">
        <v>41</v>
      </c>
      <c r="Q1723" t="s">
        <v>1437</v>
      </c>
      <c r="R1723" t="s">
        <v>63</v>
      </c>
      <c r="S1723" t="s">
        <v>1337</v>
      </c>
      <c r="T1723" t="s">
        <v>64</v>
      </c>
      <c r="U1723">
        <v>1</v>
      </c>
      <c r="V1723" t="s">
        <v>49</v>
      </c>
      <c r="W1723" t="s">
        <v>42</v>
      </c>
      <c r="X1723" t="s">
        <v>49</v>
      </c>
      <c r="Y1723" t="s">
        <v>42</v>
      </c>
      <c r="Z1723" t="s">
        <v>83</v>
      </c>
      <c r="AB1723" t="s">
        <v>73</v>
      </c>
      <c r="AC1723" t="s">
        <v>74</v>
      </c>
      <c r="AD1723" t="s">
        <v>46</v>
      </c>
      <c r="AE1723">
        <v>2019</v>
      </c>
      <c r="AF1723" t="s">
        <v>47</v>
      </c>
      <c r="AG1723" t="s">
        <v>48</v>
      </c>
      <c r="AH1723" t="s">
        <v>49</v>
      </c>
      <c r="AI1723">
        <v>964</v>
      </c>
    </row>
    <row r="1724" spans="1:35" hidden="1" x14ac:dyDescent="0.25">
      <c r="A1724" t="s">
        <v>34</v>
      </c>
      <c r="B1724" t="s">
        <v>35</v>
      </c>
      <c r="C1724" t="s">
        <v>114</v>
      </c>
      <c r="D1724">
        <v>19075124</v>
      </c>
      <c r="E1724" t="s">
        <v>115</v>
      </c>
      <c r="G1724" s="1">
        <v>44001</v>
      </c>
      <c r="H1724" s="1"/>
      <c r="I1724" s="1">
        <v>43851</v>
      </c>
      <c r="J1724" t="s">
        <v>116</v>
      </c>
      <c r="N1724" t="s">
        <v>52</v>
      </c>
      <c r="O1724" t="s">
        <v>53</v>
      </c>
      <c r="P1724" t="s">
        <v>70</v>
      </c>
      <c r="Q1724" t="s">
        <v>1436</v>
      </c>
      <c r="R1724" t="s">
        <v>63</v>
      </c>
      <c r="S1724" t="s">
        <v>1231</v>
      </c>
      <c r="T1724" t="s">
        <v>90</v>
      </c>
      <c r="U1724">
        <v>1</v>
      </c>
      <c r="V1724" t="s">
        <v>42</v>
      </c>
      <c r="W1724" t="s">
        <v>42</v>
      </c>
      <c r="X1724" t="s">
        <v>42</v>
      </c>
      <c r="Y1724" t="s">
        <v>42</v>
      </c>
      <c r="AB1724" t="s">
        <v>48</v>
      </c>
      <c r="AC1724" t="s">
        <v>58</v>
      </c>
      <c r="AD1724" t="s">
        <v>46</v>
      </c>
      <c r="AE1724">
        <v>2019</v>
      </c>
      <c r="AF1724" t="s">
        <v>47</v>
      </c>
      <c r="AG1724" t="s">
        <v>48</v>
      </c>
      <c r="AH1724" t="s">
        <v>49</v>
      </c>
      <c r="AI1724">
        <v>150</v>
      </c>
    </row>
    <row r="1725" spans="1:35" hidden="1" x14ac:dyDescent="0.25">
      <c r="A1725" t="s">
        <v>34</v>
      </c>
      <c r="B1725" t="s">
        <v>35</v>
      </c>
      <c r="C1725" t="s">
        <v>228</v>
      </c>
      <c r="D1725">
        <v>19075123</v>
      </c>
      <c r="E1725" t="s">
        <v>229</v>
      </c>
      <c r="F1725">
        <v>40399</v>
      </c>
      <c r="G1725" s="1">
        <v>44628</v>
      </c>
      <c r="H1725" s="1"/>
      <c r="I1725" s="1">
        <v>43818</v>
      </c>
      <c r="J1725" t="s">
        <v>51</v>
      </c>
      <c r="K1725" s="2" t="s">
        <v>393</v>
      </c>
      <c r="L1725" t="s">
        <v>394</v>
      </c>
      <c r="N1725" t="s">
        <v>52</v>
      </c>
      <c r="O1725" t="s">
        <v>40</v>
      </c>
      <c r="P1725" t="s">
        <v>236</v>
      </c>
      <c r="Q1725" t="s">
        <v>1437</v>
      </c>
      <c r="R1725" t="s">
        <v>63</v>
      </c>
      <c r="S1725" t="s">
        <v>394</v>
      </c>
      <c r="T1725" t="s">
        <v>64</v>
      </c>
      <c r="U1725">
        <v>1</v>
      </c>
      <c r="V1725" t="s">
        <v>49</v>
      </c>
      <c r="W1725" t="s">
        <v>49</v>
      </c>
      <c r="X1725" t="s">
        <v>42</v>
      </c>
      <c r="Y1725" t="s">
        <v>42</v>
      </c>
      <c r="Z1725" t="s">
        <v>65</v>
      </c>
      <c r="AB1725" t="s">
        <v>48</v>
      </c>
      <c r="AC1725" t="s">
        <v>58</v>
      </c>
      <c r="AD1725" t="s">
        <v>46</v>
      </c>
      <c r="AE1725">
        <v>2019</v>
      </c>
      <c r="AF1725" t="s">
        <v>47</v>
      </c>
      <c r="AG1725" t="s">
        <v>48</v>
      </c>
      <c r="AH1725" t="s">
        <v>49</v>
      </c>
      <c r="AI1725">
        <v>810</v>
      </c>
    </row>
    <row r="1726" spans="1:35" hidden="1" x14ac:dyDescent="0.25">
      <c r="A1726" t="s">
        <v>34</v>
      </c>
      <c r="B1726" t="s">
        <v>35</v>
      </c>
      <c r="C1726" t="s">
        <v>345</v>
      </c>
      <c r="D1726">
        <v>18095085</v>
      </c>
      <c r="E1726" t="s">
        <v>346</v>
      </c>
      <c r="F1726">
        <v>8435</v>
      </c>
      <c r="G1726" s="1">
        <v>43997</v>
      </c>
      <c r="H1726" s="1">
        <v>43784</v>
      </c>
      <c r="I1726" s="1">
        <v>43818</v>
      </c>
      <c r="J1726" t="s">
        <v>217</v>
      </c>
      <c r="K1726" s="2" t="s">
        <v>1338</v>
      </c>
      <c r="L1726" t="s">
        <v>761</v>
      </c>
      <c r="M1726">
        <v>1</v>
      </c>
      <c r="N1726" t="s">
        <v>52</v>
      </c>
      <c r="O1726" t="s">
        <v>53</v>
      </c>
      <c r="P1726" t="s">
        <v>236</v>
      </c>
      <c r="Q1726" t="s">
        <v>1436</v>
      </c>
      <c r="R1726" t="s">
        <v>63</v>
      </c>
      <c r="S1726" t="s">
        <v>761</v>
      </c>
      <c r="T1726" t="s">
        <v>64</v>
      </c>
      <c r="U1726">
        <v>1</v>
      </c>
      <c r="V1726" t="s">
        <v>49</v>
      </c>
      <c r="W1726" t="s">
        <v>49</v>
      </c>
      <c r="X1726" t="s">
        <v>42</v>
      </c>
      <c r="Y1726" t="s">
        <v>42</v>
      </c>
      <c r="Z1726" t="s">
        <v>65</v>
      </c>
      <c r="AA1726" t="s">
        <v>1339</v>
      </c>
      <c r="AB1726" t="s">
        <v>73</v>
      </c>
      <c r="AC1726" t="s">
        <v>74</v>
      </c>
      <c r="AD1726" t="s">
        <v>46</v>
      </c>
      <c r="AE1726">
        <v>2019</v>
      </c>
      <c r="AF1726" t="s">
        <v>47</v>
      </c>
      <c r="AG1726" t="s">
        <v>48</v>
      </c>
      <c r="AH1726" t="s">
        <v>49</v>
      </c>
      <c r="AI1726">
        <v>179</v>
      </c>
    </row>
    <row r="1727" spans="1:35" s="21" customFormat="1" hidden="1" x14ac:dyDescent="0.25">
      <c r="A1727" s="21" t="s">
        <v>34</v>
      </c>
      <c r="B1727" s="21" t="s">
        <v>35</v>
      </c>
      <c r="C1727" s="21" t="s">
        <v>249</v>
      </c>
      <c r="D1727" s="21">
        <v>18095128</v>
      </c>
      <c r="E1727" s="21" t="s">
        <v>250</v>
      </c>
      <c r="F1727" s="21">
        <f>16808-5500</f>
        <v>11308</v>
      </c>
      <c r="G1727" s="22">
        <v>44084</v>
      </c>
      <c r="H1727" s="22">
        <v>43710</v>
      </c>
      <c r="I1727" s="22">
        <v>43721</v>
      </c>
      <c r="J1727" s="21" t="s">
        <v>51</v>
      </c>
      <c r="K1727" s="23" t="s">
        <v>280</v>
      </c>
      <c r="L1727" s="21" t="s">
        <v>281</v>
      </c>
      <c r="M1727" s="21">
        <v>1</v>
      </c>
      <c r="N1727" s="21" t="s">
        <v>39</v>
      </c>
      <c r="O1727" s="21" t="s">
        <v>53</v>
      </c>
      <c r="P1727" s="21" t="s">
        <v>41</v>
      </c>
      <c r="Q1727" t="s">
        <v>1436</v>
      </c>
      <c r="R1727" s="21" t="s">
        <v>63</v>
      </c>
      <c r="S1727" s="21" t="s">
        <v>281</v>
      </c>
      <c r="T1727" s="21" t="s">
        <v>64</v>
      </c>
      <c r="U1727" s="21">
        <v>1</v>
      </c>
      <c r="V1727" s="21" t="s">
        <v>49</v>
      </c>
      <c r="W1727" s="21" t="s">
        <v>49</v>
      </c>
      <c r="X1727" s="21" t="s">
        <v>42</v>
      </c>
      <c r="Y1727" s="21" t="s">
        <v>42</v>
      </c>
      <c r="Z1727" s="21" t="s">
        <v>65</v>
      </c>
      <c r="AB1727" s="21" t="s">
        <v>48</v>
      </c>
      <c r="AC1727" s="21" t="s">
        <v>58</v>
      </c>
      <c r="AD1727" s="21" t="s">
        <v>46</v>
      </c>
      <c r="AE1727" s="21">
        <v>2019</v>
      </c>
      <c r="AF1727" s="21" t="s">
        <v>47</v>
      </c>
      <c r="AG1727" s="21" t="s">
        <v>48</v>
      </c>
      <c r="AH1727" s="21" t="s">
        <v>49</v>
      </c>
      <c r="AI1727" s="21">
        <v>363</v>
      </c>
    </row>
    <row r="1728" spans="1:35" s="12" customFormat="1" hidden="1" x14ac:dyDescent="0.25">
      <c r="A1728" s="12" t="s">
        <v>34</v>
      </c>
      <c r="B1728" s="12" t="s">
        <v>35</v>
      </c>
      <c r="C1728" s="12" t="s">
        <v>249</v>
      </c>
      <c r="D1728" s="12">
        <v>18095128</v>
      </c>
      <c r="E1728" s="12" t="s">
        <v>250</v>
      </c>
      <c r="F1728" s="12">
        <v>5500</v>
      </c>
      <c r="G1728" s="13">
        <v>43879</v>
      </c>
      <c r="H1728" s="13">
        <v>43710</v>
      </c>
      <c r="I1728" s="13">
        <v>43721</v>
      </c>
      <c r="J1728" t="s">
        <v>516</v>
      </c>
      <c r="K1728" s="14" t="s">
        <v>280</v>
      </c>
      <c r="L1728" s="12" t="s">
        <v>281</v>
      </c>
      <c r="M1728" s="12">
        <v>1</v>
      </c>
      <c r="N1728" s="12" t="s">
        <v>39</v>
      </c>
      <c r="O1728" s="12" t="s">
        <v>53</v>
      </c>
      <c r="Q1728" t="s">
        <v>1436</v>
      </c>
      <c r="R1728" s="12" t="s">
        <v>63</v>
      </c>
      <c r="S1728" s="12" t="s">
        <v>281</v>
      </c>
      <c r="T1728" s="12" t="s">
        <v>64</v>
      </c>
      <c r="U1728" s="12">
        <v>1</v>
      </c>
      <c r="V1728" s="12" t="s">
        <v>49</v>
      </c>
      <c r="W1728" s="12" t="s">
        <v>49</v>
      </c>
      <c r="X1728" s="12" t="s">
        <v>42</v>
      </c>
      <c r="Y1728" s="12" t="s">
        <v>42</v>
      </c>
      <c r="Z1728" s="12" t="s">
        <v>65</v>
      </c>
      <c r="AB1728" s="12" t="s">
        <v>48</v>
      </c>
      <c r="AC1728" s="12" t="s">
        <v>517</v>
      </c>
      <c r="AD1728" s="12" t="s">
        <v>46</v>
      </c>
      <c r="AE1728" s="12">
        <v>2019</v>
      </c>
      <c r="AF1728" s="12" t="s">
        <v>47</v>
      </c>
      <c r="AG1728" s="12" t="s">
        <v>48</v>
      </c>
      <c r="AH1728" s="12" t="s">
        <v>49</v>
      </c>
      <c r="AI1728" s="12">
        <v>158</v>
      </c>
    </row>
    <row r="1729" spans="1:35" hidden="1" x14ac:dyDescent="0.25">
      <c r="A1729" s="18" t="s">
        <v>34</v>
      </c>
      <c r="B1729" s="18" t="s">
        <v>35</v>
      </c>
      <c r="C1729" s="18" t="s">
        <v>249</v>
      </c>
      <c r="D1729" s="18">
        <v>18095128</v>
      </c>
      <c r="E1729" s="18" t="s">
        <v>250</v>
      </c>
      <c r="F1729" s="18">
        <v>35724</v>
      </c>
      <c r="G1729" s="19">
        <v>44445</v>
      </c>
      <c r="H1729" s="19"/>
      <c r="I1729" s="19">
        <v>43721</v>
      </c>
      <c r="J1729" s="18" t="s">
        <v>51</v>
      </c>
      <c r="K1729" s="20" t="s">
        <v>173</v>
      </c>
      <c r="L1729" s="18" t="s">
        <v>174</v>
      </c>
      <c r="M1729" s="18">
        <v>2</v>
      </c>
      <c r="N1729" s="18" t="s">
        <v>39</v>
      </c>
      <c r="O1729" s="18" t="s">
        <v>40</v>
      </c>
      <c r="P1729" s="18" t="s">
        <v>41</v>
      </c>
      <c r="Q1729" t="s">
        <v>1437</v>
      </c>
      <c r="R1729" s="18" t="s">
        <v>63</v>
      </c>
      <c r="S1729" t="s">
        <v>1432</v>
      </c>
      <c r="T1729" s="18" t="s">
        <v>64</v>
      </c>
      <c r="U1729">
        <v>1</v>
      </c>
      <c r="V1729" s="18" t="s">
        <v>49</v>
      </c>
      <c r="W1729" s="18" t="s">
        <v>49</v>
      </c>
      <c r="X1729" s="18" t="s">
        <v>42</v>
      </c>
      <c r="Y1729" s="18" t="s">
        <v>42</v>
      </c>
      <c r="Z1729" s="18" t="s">
        <v>65</v>
      </c>
      <c r="AA1729" s="18" t="s">
        <v>1427</v>
      </c>
      <c r="AB1729" s="18" t="s">
        <v>48</v>
      </c>
      <c r="AC1729" s="18" t="s">
        <v>58</v>
      </c>
      <c r="AD1729" s="18" t="s">
        <v>46</v>
      </c>
      <c r="AE1729" s="18">
        <v>2019</v>
      </c>
      <c r="AF1729" s="18" t="s">
        <v>47</v>
      </c>
      <c r="AG1729" s="18" t="s">
        <v>48</v>
      </c>
      <c r="AH1729" s="18" t="s">
        <v>49</v>
      </c>
      <c r="AI1729" s="18">
        <v>724</v>
      </c>
    </row>
    <row r="1730" spans="1:35" hidden="1" x14ac:dyDescent="0.25">
      <c r="A1730" t="s">
        <v>34</v>
      </c>
      <c r="B1730" t="s">
        <v>35</v>
      </c>
      <c r="C1730" t="s">
        <v>600</v>
      </c>
      <c r="D1730">
        <v>18095077</v>
      </c>
      <c r="E1730" t="s">
        <v>601</v>
      </c>
      <c r="G1730" s="1">
        <v>43987</v>
      </c>
      <c r="H1730" s="1"/>
      <c r="I1730" s="1">
        <v>43851</v>
      </c>
      <c r="J1730" t="s">
        <v>93</v>
      </c>
      <c r="N1730" t="s">
        <v>52</v>
      </c>
      <c r="O1730" t="s">
        <v>53</v>
      </c>
      <c r="P1730" t="s">
        <v>70</v>
      </c>
      <c r="Q1730" t="s">
        <v>1437</v>
      </c>
      <c r="R1730" t="s">
        <v>63</v>
      </c>
      <c r="S1730" t="s">
        <v>822</v>
      </c>
      <c r="T1730" t="s">
        <v>67</v>
      </c>
      <c r="U1730">
        <v>1</v>
      </c>
      <c r="V1730" t="s">
        <v>42</v>
      </c>
      <c r="W1730" t="s">
        <v>42</v>
      </c>
      <c r="X1730" t="s">
        <v>42</v>
      </c>
      <c r="Y1730" t="s">
        <v>42</v>
      </c>
      <c r="AB1730" t="s">
        <v>73</v>
      </c>
      <c r="AC1730" t="s">
        <v>74</v>
      </c>
      <c r="AD1730" t="s">
        <v>46</v>
      </c>
      <c r="AE1730">
        <v>2019</v>
      </c>
      <c r="AF1730" t="s">
        <v>47</v>
      </c>
      <c r="AG1730" t="s">
        <v>48</v>
      </c>
      <c r="AH1730" t="s">
        <v>49</v>
      </c>
      <c r="AI1730">
        <v>136</v>
      </c>
    </row>
    <row r="1731" spans="1:35" hidden="1" x14ac:dyDescent="0.25">
      <c r="A1731" t="s">
        <v>34</v>
      </c>
      <c r="B1731" t="s">
        <v>35</v>
      </c>
      <c r="C1731" t="s">
        <v>295</v>
      </c>
      <c r="D1731">
        <v>18095127</v>
      </c>
      <c r="E1731" t="s">
        <v>296</v>
      </c>
      <c r="F1731">
        <v>469</v>
      </c>
      <c r="G1731" s="1">
        <v>43895</v>
      </c>
      <c r="H1731" s="1">
        <v>44126</v>
      </c>
      <c r="I1731" s="1">
        <v>43721</v>
      </c>
      <c r="J1731" t="s">
        <v>51</v>
      </c>
      <c r="K1731" s="2" t="s">
        <v>244</v>
      </c>
      <c r="L1731" t="s">
        <v>245</v>
      </c>
      <c r="M1731">
        <v>1</v>
      </c>
      <c r="N1731" t="s">
        <v>39</v>
      </c>
      <c r="O1731" t="s">
        <v>53</v>
      </c>
      <c r="Q1731" t="s">
        <v>1436</v>
      </c>
      <c r="R1731" t="s">
        <v>63</v>
      </c>
      <c r="S1731" t="s">
        <v>245</v>
      </c>
      <c r="T1731" t="s">
        <v>64</v>
      </c>
      <c r="U1731">
        <v>1</v>
      </c>
      <c r="V1731" t="s">
        <v>49</v>
      </c>
      <c r="W1731" t="s">
        <v>49</v>
      </c>
      <c r="X1731" t="s">
        <v>42</v>
      </c>
      <c r="Y1731" t="s">
        <v>42</v>
      </c>
      <c r="Z1731" t="s">
        <v>65</v>
      </c>
      <c r="AB1731" t="s">
        <v>48</v>
      </c>
      <c r="AC1731" t="s">
        <v>58</v>
      </c>
      <c r="AD1731" t="s">
        <v>46</v>
      </c>
      <c r="AE1731">
        <v>2019</v>
      </c>
      <c r="AF1731" t="s">
        <v>47</v>
      </c>
      <c r="AG1731" t="s">
        <v>48</v>
      </c>
      <c r="AH1731" t="s">
        <v>49</v>
      </c>
      <c r="AI1731">
        <v>174</v>
      </c>
    </row>
    <row r="1732" spans="1:35" hidden="1" x14ac:dyDescent="0.25">
      <c r="A1732" t="s">
        <v>34</v>
      </c>
      <c r="B1732" t="s">
        <v>35</v>
      </c>
      <c r="C1732" t="s">
        <v>379</v>
      </c>
      <c r="D1732">
        <v>19075084</v>
      </c>
      <c r="E1732" t="s">
        <v>380</v>
      </c>
      <c r="F1732">
        <v>7245</v>
      </c>
      <c r="G1732" s="7">
        <v>43980</v>
      </c>
      <c r="H1732" s="1">
        <v>43784</v>
      </c>
      <c r="I1732" s="1">
        <v>43804</v>
      </c>
      <c r="J1732" t="s">
        <v>51</v>
      </c>
      <c r="K1732" s="2" t="s">
        <v>649</v>
      </c>
      <c r="L1732" t="s">
        <v>650</v>
      </c>
      <c r="M1732">
        <v>1</v>
      </c>
      <c r="N1732" t="s">
        <v>52</v>
      </c>
      <c r="O1732" t="s">
        <v>53</v>
      </c>
      <c r="P1732" t="s">
        <v>127</v>
      </c>
      <c r="Q1732" t="s">
        <v>1436</v>
      </c>
      <c r="R1732" t="s">
        <v>63</v>
      </c>
      <c r="S1732" t="s">
        <v>650</v>
      </c>
      <c r="T1732" t="s">
        <v>64</v>
      </c>
      <c r="U1732">
        <v>1</v>
      </c>
      <c r="V1732" t="s">
        <v>49</v>
      </c>
      <c r="W1732" t="s">
        <v>49</v>
      </c>
      <c r="X1732" t="s">
        <v>42</v>
      </c>
      <c r="Y1732" t="s">
        <v>42</v>
      </c>
      <c r="Z1732" t="s">
        <v>65</v>
      </c>
      <c r="AB1732" t="s">
        <v>48</v>
      </c>
      <c r="AC1732" t="s">
        <v>58</v>
      </c>
      <c r="AD1732" t="s">
        <v>46</v>
      </c>
      <c r="AE1732">
        <v>2019</v>
      </c>
      <c r="AF1732" t="s">
        <v>47</v>
      </c>
      <c r="AG1732" t="s">
        <v>48</v>
      </c>
      <c r="AH1732" t="s">
        <v>49</v>
      </c>
      <c r="AI1732">
        <v>176</v>
      </c>
    </row>
    <row r="1733" spans="1:35" hidden="1" x14ac:dyDescent="0.25">
      <c r="A1733" t="s">
        <v>34</v>
      </c>
      <c r="B1733" t="s">
        <v>35</v>
      </c>
      <c r="C1733" t="s">
        <v>1004</v>
      </c>
      <c r="D1733">
        <v>19075186</v>
      </c>
      <c r="E1733" t="s">
        <v>1005</v>
      </c>
      <c r="G1733" s="1">
        <v>43980</v>
      </c>
      <c r="H1733" s="1"/>
      <c r="I1733" s="1">
        <v>43879</v>
      </c>
      <c r="J1733" t="s">
        <v>93</v>
      </c>
      <c r="N1733" t="s">
        <v>52</v>
      </c>
      <c r="O1733" t="s">
        <v>53</v>
      </c>
      <c r="P1733" t="s">
        <v>340</v>
      </c>
      <c r="Q1733" t="s">
        <v>1436</v>
      </c>
      <c r="R1733" t="s">
        <v>63</v>
      </c>
      <c r="S1733" t="s">
        <v>604</v>
      </c>
      <c r="T1733" t="s">
        <v>256</v>
      </c>
      <c r="U1733">
        <v>1</v>
      </c>
      <c r="V1733" t="s">
        <v>42</v>
      </c>
      <c r="W1733" t="s">
        <v>42</v>
      </c>
      <c r="X1733" t="s">
        <v>42</v>
      </c>
      <c r="Y1733" t="s">
        <v>42</v>
      </c>
      <c r="AB1733" t="s">
        <v>73</v>
      </c>
      <c r="AC1733" t="s">
        <v>74</v>
      </c>
      <c r="AD1733" t="s">
        <v>46</v>
      </c>
      <c r="AE1733">
        <v>2019</v>
      </c>
      <c r="AF1733" t="s">
        <v>47</v>
      </c>
      <c r="AG1733" t="s">
        <v>48</v>
      </c>
      <c r="AH1733" t="s">
        <v>49</v>
      </c>
      <c r="AI1733">
        <v>101</v>
      </c>
    </row>
    <row r="1734" spans="1:35" hidden="1" x14ac:dyDescent="0.25">
      <c r="A1734" t="s">
        <v>34</v>
      </c>
      <c r="B1734" t="s">
        <v>35</v>
      </c>
      <c r="C1734" t="s">
        <v>1004</v>
      </c>
      <c r="D1734">
        <v>19075186</v>
      </c>
      <c r="E1734" t="s">
        <v>1005</v>
      </c>
      <c r="G1734" s="1">
        <v>43980</v>
      </c>
      <c r="H1734" s="1"/>
      <c r="I1734" s="1">
        <v>43879</v>
      </c>
      <c r="J1734" t="s">
        <v>93</v>
      </c>
      <c r="N1734" t="s">
        <v>52</v>
      </c>
      <c r="O1734" t="s">
        <v>53</v>
      </c>
      <c r="P1734" t="s">
        <v>340</v>
      </c>
      <c r="Q1734" t="s">
        <v>1436</v>
      </c>
      <c r="R1734" t="s">
        <v>63</v>
      </c>
      <c r="S1734" t="s">
        <v>210</v>
      </c>
      <c r="T1734" t="s">
        <v>216</v>
      </c>
      <c r="U1734">
        <v>1</v>
      </c>
      <c r="V1734" t="s">
        <v>42</v>
      </c>
      <c r="W1734" t="s">
        <v>42</v>
      </c>
      <c r="X1734" t="s">
        <v>42</v>
      </c>
      <c r="Y1734" t="s">
        <v>42</v>
      </c>
      <c r="AB1734" t="s">
        <v>73</v>
      </c>
      <c r="AC1734" t="s">
        <v>74</v>
      </c>
      <c r="AD1734" t="s">
        <v>46</v>
      </c>
      <c r="AE1734">
        <v>2019</v>
      </c>
      <c r="AF1734" t="s">
        <v>47</v>
      </c>
      <c r="AG1734" t="s">
        <v>48</v>
      </c>
      <c r="AH1734" t="s">
        <v>49</v>
      </c>
      <c r="AI1734">
        <v>101</v>
      </c>
    </row>
    <row r="1735" spans="1:35" hidden="1" x14ac:dyDescent="0.25">
      <c r="A1735" t="s">
        <v>34</v>
      </c>
      <c r="B1735" t="s">
        <v>35</v>
      </c>
      <c r="C1735" t="s">
        <v>442</v>
      </c>
      <c r="D1735">
        <v>18095132</v>
      </c>
      <c r="E1735" t="s">
        <v>443</v>
      </c>
      <c r="F1735">
        <v>9420</v>
      </c>
      <c r="G1735" s="1">
        <v>43978</v>
      </c>
      <c r="H1735" s="1">
        <v>44074</v>
      </c>
      <c r="I1735" s="1">
        <v>43721</v>
      </c>
      <c r="J1735" t="s">
        <v>516</v>
      </c>
      <c r="K1735" s="2" t="s">
        <v>529</v>
      </c>
      <c r="L1735" t="s">
        <v>530</v>
      </c>
      <c r="M1735">
        <v>1</v>
      </c>
      <c r="N1735" t="s">
        <v>39</v>
      </c>
      <c r="O1735" t="s">
        <v>53</v>
      </c>
      <c r="P1735" t="s">
        <v>41</v>
      </c>
      <c r="Q1735" t="s">
        <v>1436</v>
      </c>
      <c r="R1735" t="s">
        <v>63</v>
      </c>
      <c r="S1735" t="s">
        <v>530</v>
      </c>
      <c r="T1735" t="s">
        <v>64</v>
      </c>
      <c r="U1735">
        <v>1</v>
      </c>
      <c r="V1735" t="s">
        <v>49</v>
      </c>
      <c r="W1735" t="s">
        <v>49</v>
      </c>
      <c r="X1735" t="s">
        <v>42</v>
      </c>
      <c r="Y1735" t="s">
        <v>42</v>
      </c>
      <c r="Z1735" t="s">
        <v>65</v>
      </c>
      <c r="AB1735" t="s">
        <v>48</v>
      </c>
      <c r="AC1735" t="s">
        <v>517</v>
      </c>
      <c r="AD1735" t="s">
        <v>46</v>
      </c>
      <c r="AE1735">
        <v>2019</v>
      </c>
      <c r="AF1735" t="s">
        <v>47</v>
      </c>
      <c r="AG1735" t="s">
        <v>48</v>
      </c>
      <c r="AH1735" t="s">
        <v>49</v>
      </c>
      <c r="AI1735">
        <v>257</v>
      </c>
    </row>
    <row r="1736" spans="1:35" hidden="1" x14ac:dyDescent="0.25">
      <c r="A1736" t="s">
        <v>34</v>
      </c>
      <c r="B1736" t="s">
        <v>35</v>
      </c>
      <c r="C1736" t="s">
        <v>647</v>
      </c>
      <c r="D1736">
        <v>19075048</v>
      </c>
      <c r="E1736" t="s">
        <v>648</v>
      </c>
      <c r="F1736">
        <v>2142</v>
      </c>
      <c r="G1736" s="1">
        <v>44159</v>
      </c>
      <c r="H1736" s="1"/>
      <c r="I1736" s="1">
        <v>44089</v>
      </c>
      <c r="J1736" t="s">
        <v>93</v>
      </c>
      <c r="N1736" t="s">
        <v>52</v>
      </c>
      <c r="O1736" t="s">
        <v>40</v>
      </c>
      <c r="P1736" t="s">
        <v>54</v>
      </c>
      <c r="Q1736" t="s">
        <v>1436</v>
      </c>
      <c r="R1736" t="s">
        <v>63</v>
      </c>
      <c r="S1736" t="s">
        <v>1230</v>
      </c>
      <c r="T1736" t="s">
        <v>151</v>
      </c>
      <c r="U1736">
        <v>1</v>
      </c>
      <c r="V1736" t="s">
        <v>42</v>
      </c>
      <c r="W1736" t="s">
        <v>42</v>
      </c>
      <c r="X1736" t="s">
        <v>42</v>
      </c>
      <c r="Y1736" t="s">
        <v>42</v>
      </c>
      <c r="AB1736" t="s">
        <v>73</v>
      </c>
      <c r="AC1736" t="s">
        <v>74</v>
      </c>
      <c r="AD1736" t="s">
        <v>46</v>
      </c>
      <c r="AE1736">
        <v>2019</v>
      </c>
      <c r="AF1736" t="s">
        <v>47</v>
      </c>
      <c r="AG1736" t="s">
        <v>48</v>
      </c>
      <c r="AH1736" t="s">
        <v>49</v>
      </c>
      <c r="AI1736">
        <v>70</v>
      </c>
    </row>
    <row r="1737" spans="1:35" hidden="1" x14ac:dyDescent="0.25">
      <c r="A1737" t="s">
        <v>34</v>
      </c>
      <c r="B1737" t="s">
        <v>35</v>
      </c>
      <c r="E1737" t="s">
        <v>1129</v>
      </c>
      <c r="F1737">
        <v>10278</v>
      </c>
      <c r="G1737" s="1">
        <v>44306</v>
      </c>
      <c r="H1737" s="1"/>
      <c r="I1737" s="1">
        <v>43808</v>
      </c>
      <c r="J1737" t="s">
        <v>93</v>
      </c>
      <c r="N1737" t="s">
        <v>52</v>
      </c>
      <c r="O1737" t="s">
        <v>40</v>
      </c>
      <c r="P1737" t="s">
        <v>54</v>
      </c>
      <c r="Q1737" t="s">
        <v>1437</v>
      </c>
      <c r="R1737" t="s">
        <v>172</v>
      </c>
      <c r="S1737" t="s">
        <v>172</v>
      </c>
      <c r="T1737" t="s">
        <v>44</v>
      </c>
      <c r="U1737">
        <v>1</v>
      </c>
      <c r="V1737" t="s">
        <v>42</v>
      </c>
      <c r="W1737" t="s">
        <v>42</v>
      </c>
      <c r="X1737" t="s">
        <v>42</v>
      </c>
      <c r="Y1737" t="s">
        <v>42</v>
      </c>
      <c r="AA1737" t="s">
        <v>438</v>
      </c>
      <c r="AB1737" t="s">
        <v>73</v>
      </c>
      <c r="AC1737" t="s">
        <v>74</v>
      </c>
      <c r="AD1737" t="s">
        <v>46</v>
      </c>
      <c r="AE1737">
        <v>2019</v>
      </c>
      <c r="AF1737" t="s">
        <v>47</v>
      </c>
      <c r="AG1737" t="s">
        <v>48</v>
      </c>
      <c r="AH1737" t="s">
        <v>49</v>
      </c>
      <c r="AI1737">
        <v>498</v>
      </c>
    </row>
    <row r="1738" spans="1:35" hidden="1" x14ac:dyDescent="0.25">
      <c r="A1738" t="s">
        <v>34</v>
      </c>
      <c r="B1738" t="s">
        <v>35</v>
      </c>
      <c r="C1738" t="s">
        <v>75</v>
      </c>
      <c r="D1738">
        <v>18095042</v>
      </c>
      <c r="E1738" t="s">
        <v>76</v>
      </c>
      <c r="F1738">
        <v>7069</v>
      </c>
      <c r="G1738" s="1">
        <v>44084</v>
      </c>
      <c r="H1738" s="1">
        <v>43710</v>
      </c>
      <c r="I1738" s="1">
        <v>43721</v>
      </c>
      <c r="J1738" t="s">
        <v>217</v>
      </c>
      <c r="K1738" s="2" t="s">
        <v>244</v>
      </c>
      <c r="L1738" t="s">
        <v>245</v>
      </c>
      <c r="M1738">
        <v>1</v>
      </c>
      <c r="N1738" t="s">
        <v>39</v>
      </c>
      <c r="O1738" t="s">
        <v>53</v>
      </c>
      <c r="P1738" t="s">
        <v>41</v>
      </c>
      <c r="Q1738" t="s">
        <v>1436</v>
      </c>
      <c r="R1738" t="s">
        <v>63</v>
      </c>
      <c r="S1738" t="s">
        <v>245</v>
      </c>
      <c r="T1738" t="s">
        <v>64</v>
      </c>
      <c r="U1738">
        <v>1</v>
      </c>
      <c r="V1738" t="s">
        <v>49</v>
      </c>
      <c r="W1738" t="s">
        <v>49</v>
      </c>
      <c r="X1738" t="s">
        <v>42</v>
      </c>
      <c r="Y1738" t="s">
        <v>42</v>
      </c>
      <c r="Z1738" t="s">
        <v>65</v>
      </c>
      <c r="AB1738" t="s">
        <v>73</v>
      </c>
      <c r="AC1738" t="s">
        <v>74</v>
      </c>
      <c r="AD1738" t="s">
        <v>46</v>
      </c>
      <c r="AE1738">
        <v>2019</v>
      </c>
      <c r="AF1738" t="s">
        <v>47</v>
      </c>
      <c r="AG1738" t="s">
        <v>48</v>
      </c>
      <c r="AH1738" t="s">
        <v>49</v>
      </c>
      <c r="AI1738">
        <v>363</v>
      </c>
    </row>
    <row r="1739" spans="1:35" hidden="1" x14ac:dyDescent="0.25">
      <c r="A1739" t="s">
        <v>34</v>
      </c>
      <c r="B1739" t="s">
        <v>35</v>
      </c>
      <c r="C1739" t="s">
        <v>234</v>
      </c>
      <c r="D1739">
        <v>19075208</v>
      </c>
      <c r="E1739" t="s">
        <v>235</v>
      </c>
      <c r="F1739">
        <v>4665</v>
      </c>
      <c r="G1739" s="1">
        <v>43977</v>
      </c>
      <c r="H1739" s="1">
        <v>44130</v>
      </c>
      <c r="I1739" s="1">
        <v>43818</v>
      </c>
      <c r="J1739" t="s">
        <v>51</v>
      </c>
      <c r="K1739" s="2" t="s">
        <v>1121</v>
      </c>
      <c r="L1739" t="s">
        <v>1122</v>
      </c>
      <c r="M1739">
        <v>1</v>
      </c>
      <c r="N1739" t="s">
        <v>52</v>
      </c>
      <c r="O1739" t="s">
        <v>53</v>
      </c>
      <c r="Q1739" t="s">
        <v>1436</v>
      </c>
      <c r="R1739" t="s">
        <v>63</v>
      </c>
      <c r="S1739" t="s">
        <v>1122</v>
      </c>
      <c r="T1739" t="s">
        <v>64</v>
      </c>
      <c r="U1739">
        <v>1</v>
      </c>
      <c r="V1739" t="s">
        <v>49</v>
      </c>
      <c r="W1739" t="s">
        <v>49</v>
      </c>
      <c r="X1739" t="s">
        <v>42</v>
      </c>
      <c r="Y1739" t="s">
        <v>42</v>
      </c>
      <c r="Z1739" t="s">
        <v>65</v>
      </c>
      <c r="AB1739" t="s">
        <v>48</v>
      </c>
      <c r="AC1739" t="s">
        <v>58</v>
      </c>
      <c r="AD1739" t="s">
        <v>46</v>
      </c>
      <c r="AE1739">
        <v>2019</v>
      </c>
      <c r="AF1739" t="s">
        <v>47</v>
      </c>
      <c r="AG1739" t="s">
        <v>48</v>
      </c>
      <c r="AH1739" t="s">
        <v>49</v>
      </c>
      <c r="AI1739">
        <v>159</v>
      </c>
    </row>
    <row r="1740" spans="1:35" hidden="1" x14ac:dyDescent="0.25">
      <c r="A1740" t="s">
        <v>34</v>
      </c>
      <c r="B1740" t="s">
        <v>35</v>
      </c>
      <c r="C1740" t="s">
        <v>269</v>
      </c>
      <c r="D1740">
        <v>19075305</v>
      </c>
      <c r="E1740" t="s">
        <v>270</v>
      </c>
      <c r="G1740" s="1">
        <v>43974</v>
      </c>
      <c r="H1740" s="1"/>
      <c r="I1740" s="1">
        <v>43857</v>
      </c>
      <c r="J1740" t="s">
        <v>93</v>
      </c>
      <c r="N1740" t="s">
        <v>52</v>
      </c>
      <c r="O1740" t="s">
        <v>53</v>
      </c>
      <c r="P1740" t="s">
        <v>112</v>
      </c>
      <c r="Q1740" t="s">
        <v>1436</v>
      </c>
      <c r="R1740" t="s">
        <v>63</v>
      </c>
      <c r="S1740" t="s">
        <v>1345</v>
      </c>
      <c r="T1740" t="s">
        <v>260</v>
      </c>
      <c r="U1740">
        <v>1</v>
      </c>
      <c r="V1740" t="s">
        <v>42</v>
      </c>
      <c r="W1740" t="s">
        <v>42</v>
      </c>
      <c r="X1740" t="s">
        <v>42</v>
      </c>
      <c r="Y1740" t="s">
        <v>42</v>
      </c>
      <c r="AB1740" t="s">
        <v>73</v>
      </c>
      <c r="AC1740" t="s">
        <v>74</v>
      </c>
      <c r="AD1740" t="s">
        <v>46</v>
      </c>
      <c r="AE1740">
        <v>2019</v>
      </c>
      <c r="AF1740" t="s">
        <v>47</v>
      </c>
      <c r="AG1740" t="s">
        <v>48</v>
      </c>
      <c r="AH1740" t="s">
        <v>49</v>
      </c>
      <c r="AI1740">
        <v>117</v>
      </c>
    </row>
    <row r="1741" spans="1:35" hidden="1" x14ac:dyDescent="0.25">
      <c r="A1741" t="s">
        <v>34</v>
      </c>
      <c r="B1741" t="s">
        <v>35</v>
      </c>
      <c r="C1741" t="s">
        <v>1297</v>
      </c>
      <c r="D1741">
        <v>18043070</v>
      </c>
      <c r="E1741" t="s">
        <v>1298</v>
      </c>
      <c r="F1741">
        <v>5592</v>
      </c>
      <c r="G1741" s="1">
        <v>44102</v>
      </c>
      <c r="H1741" s="1">
        <v>43769</v>
      </c>
      <c r="I1741" s="1"/>
      <c r="J1741" t="s">
        <v>51</v>
      </c>
      <c r="N1741" t="s">
        <v>797</v>
      </c>
      <c r="O1741" t="s">
        <v>53</v>
      </c>
      <c r="P1741" t="s">
        <v>1308</v>
      </c>
      <c r="Q1741" t="s">
        <v>1437</v>
      </c>
      <c r="R1741" t="s">
        <v>1073</v>
      </c>
      <c r="S1741" t="s">
        <v>1073</v>
      </c>
      <c r="T1741" t="s">
        <v>44</v>
      </c>
      <c r="U1741">
        <v>1</v>
      </c>
      <c r="V1741" t="s">
        <v>42</v>
      </c>
      <c r="W1741" t="s">
        <v>42</v>
      </c>
      <c r="X1741" t="s">
        <v>42</v>
      </c>
      <c r="Y1741" t="s">
        <v>42</v>
      </c>
      <c r="AB1741" t="s">
        <v>48</v>
      </c>
      <c r="AC1741" t="s">
        <v>58</v>
      </c>
      <c r="AH1741" t="s">
        <v>49</v>
      </c>
    </row>
    <row r="1742" spans="1:35" hidden="1" x14ac:dyDescent="0.25">
      <c r="A1742" t="s">
        <v>34</v>
      </c>
      <c r="B1742" t="s">
        <v>35</v>
      </c>
      <c r="C1742" t="s">
        <v>269</v>
      </c>
      <c r="D1742">
        <v>19075305</v>
      </c>
      <c r="E1742" t="s">
        <v>270</v>
      </c>
      <c r="F1742">
        <v>2668</v>
      </c>
      <c r="G1742" s="1">
        <v>43972</v>
      </c>
      <c r="H1742" s="1">
        <v>43789</v>
      </c>
      <c r="I1742" s="1">
        <v>43857</v>
      </c>
      <c r="J1742" t="s">
        <v>312</v>
      </c>
      <c r="K1742" s="2" t="s">
        <v>1346</v>
      </c>
      <c r="L1742" t="s">
        <v>1347</v>
      </c>
      <c r="M1742">
        <v>1</v>
      </c>
      <c r="N1742" t="s">
        <v>52</v>
      </c>
      <c r="O1742" t="s">
        <v>53</v>
      </c>
      <c r="Q1742" t="s">
        <v>1436</v>
      </c>
      <c r="R1742" t="s">
        <v>63</v>
      </c>
      <c r="S1742" t="s">
        <v>1347</v>
      </c>
      <c r="T1742" t="s">
        <v>64</v>
      </c>
      <c r="U1742">
        <v>1</v>
      </c>
      <c r="V1742" t="s">
        <v>49</v>
      </c>
      <c r="W1742" t="s">
        <v>49</v>
      </c>
      <c r="X1742" t="s">
        <v>42</v>
      </c>
      <c r="Y1742" t="s">
        <v>42</v>
      </c>
      <c r="Z1742" t="s">
        <v>65</v>
      </c>
      <c r="AB1742" t="s">
        <v>48</v>
      </c>
      <c r="AC1742" t="s">
        <v>315</v>
      </c>
      <c r="AD1742" t="s">
        <v>46</v>
      </c>
      <c r="AE1742">
        <v>2019</v>
      </c>
      <c r="AF1742" t="s">
        <v>47</v>
      </c>
      <c r="AG1742" t="s">
        <v>48</v>
      </c>
      <c r="AH1742" t="s">
        <v>49</v>
      </c>
      <c r="AI1742">
        <v>115</v>
      </c>
    </row>
    <row r="1743" spans="1:35" hidden="1" x14ac:dyDescent="0.25">
      <c r="A1743" t="s">
        <v>34</v>
      </c>
      <c r="B1743" t="s">
        <v>35</v>
      </c>
      <c r="C1743" t="s">
        <v>269</v>
      </c>
      <c r="D1743">
        <v>19075305</v>
      </c>
      <c r="E1743" t="s">
        <v>270</v>
      </c>
      <c r="F1743">
        <v>2667</v>
      </c>
      <c r="G1743" s="1">
        <v>43972</v>
      </c>
      <c r="H1743" s="1">
        <v>43789</v>
      </c>
      <c r="I1743" s="1">
        <v>43857</v>
      </c>
      <c r="J1743" t="s">
        <v>51</v>
      </c>
      <c r="K1743" s="2" t="s">
        <v>799</v>
      </c>
      <c r="L1743" t="s">
        <v>1348</v>
      </c>
      <c r="M1743">
        <v>1</v>
      </c>
      <c r="N1743" t="s">
        <v>52</v>
      </c>
      <c r="O1743" t="s">
        <v>53</v>
      </c>
      <c r="Q1743" t="s">
        <v>1436</v>
      </c>
      <c r="R1743" t="s">
        <v>63</v>
      </c>
      <c r="S1743" t="s">
        <v>1348</v>
      </c>
      <c r="T1743" t="s">
        <v>64</v>
      </c>
      <c r="U1743">
        <v>1</v>
      </c>
      <c r="V1743" t="s">
        <v>49</v>
      </c>
      <c r="W1743" t="s">
        <v>49</v>
      </c>
      <c r="X1743" t="s">
        <v>42</v>
      </c>
      <c r="Y1743" t="s">
        <v>42</v>
      </c>
      <c r="Z1743" t="s">
        <v>65</v>
      </c>
      <c r="AB1743" t="s">
        <v>48</v>
      </c>
      <c r="AC1743" t="s">
        <v>58</v>
      </c>
      <c r="AD1743" t="s">
        <v>46</v>
      </c>
      <c r="AE1743">
        <v>2019</v>
      </c>
      <c r="AF1743" t="s">
        <v>47</v>
      </c>
      <c r="AG1743" t="s">
        <v>48</v>
      </c>
      <c r="AH1743" t="s">
        <v>49</v>
      </c>
      <c r="AI1743">
        <v>115</v>
      </c>
    </row>
    <row r="1744" spans="1:35" hidden="1" x14ac:dyDescent="0.25">
      <c r="A1744" t="s">
        <v>34</v>
      </c>
      <c r="B1744" t="s">
        <v>35</v>
      </c>
      <c r="C1744" t="s">
        <v>533</v>
      </c>
      <c r="D1744">
        <v>19075190</v>
      </c>
      <c r="E1744" t="s">
        <v>534</v>
      </c>
      <c r="G1744" s="1">
        <v>43971</v>
      </c>
      <c r="H1744" s="1"/>
      <c r="I1744" s="1">
        <v>43851</v>
      </c>
      <c r="J1744" t="s">
        <v>93</v>
      </c>
      <c r="N1744" t="s">
        <v>52</v>
      </c>
      <c r="O1744" t="s">
        <v>53</v>
      </c>
      <c r="P1744" t="s">
        <v>70</v>
      </c>
      <c r="Q1744" t="s">
        <v>1437</v>
      </c>
      <c r="R1744" t="s">
        <v>63</v>
      </c>
      <c r="S1744" t="s">
        <v>210</v>
      </c>
      <c r="T1744" t="s">
        <v>216</v>
      </c>
      <c r="U1744">
        <v>1</v>
      </c>
      <c r="V1744" t="s">
        <v>42</v>
      </c>
      <c r="W1744" t="s">
        <v>42</v>
      </c>
      <c r="X1744" t="s">
        <v>42</v>
      </c>
      <c r="Y1744" t="s">
        <v>42</v>
      </c>
      <c r="AB1744" t="s">
        <v>73</v>
      </c>
      <c r="AC1744" t="s">
        <v>74</v>
      </c>
      <c r="AD1744" t="s">
        <v>46</v>
      </c>
      <c r="AE1744">
        <v>2019</v>
      </c>
      <c r="AF1744" t="s">
        <v>47</v>
      </c>
      <c r="AG1744" t="s">
        <v>48</v>
      </c>
      <c r="AH1744" t="s">
        <v>49</v>
      </c>
      <c r="AI1744">
        <v>120</v>
      </c>
    </row>
    <row r="1745" spans="1:35" hidden="1" x14ac:dyDescent="0.25">
      <c r="A1745" t="s">
        <v>34</v>
      </c>
      <c r="B1745" t="s">
        <v>35</v>
      </c>
      <c r="C1745" t="s">
        <v>1297</v>
      </c>
      <c r="D1745">
        <v>18043070</v>
      </c>
      <c r="E1745" t="s">
        <v>1298</v>
      </c>
      <c r="F1745">
        <v>9463</v>
      </c>
      <c r="G1745" s="1">
        <v>43972</v>
      </c>
      <c r="H1745" s="1">
        <v>43769</v>
      </c>
      <c r="I1745" s="1"/>
      <c r="J1745" t="s">
        <v>516</v>
      </c>
      <c r="K1745" s="2" t="s">
        <v>1349</v>
      </c>
      <c r="L1745" t="s">
        <v>1350</v>
      </c>
      <c r="M1745">
        <v>1</v>
      </c>
      <c r="N1745" t="s">
        <v>797</v>
      </c>
      <c r="O1745" t="s">
        <v>53</v>
      </c>
      <c r="P1745" t="s">
        <v>1308</v>
      </c>
      <c r="Q1745" t="s">
        <v>1436</v>
      </c>
      <c r="R1745" t="s">
        <v>63</v>
      </c>
      <c r="S1745" t="s">
        <v>1350</v>
      </c>
      <c r="T1745" t="s">
        <v>64</v>
      </c>
      <c r="U1745">
        <v>1</v>
      </c>
      <c r="V1745" t="s">
        <v>49</v>
      </c>
      <c r="W1745" t="s">
        <v>49</v>
      </c>
      <c r="X1745" t="s">
        <v>42</v>
      </c>
      <c r="Y1745" t="s">
        <v>42</v>
      </c>
      <c r="Z1745" t="s">
        <v>65</v>
      </c>
      <c r="AA1745" t="s">
        <v>1351</v>
      </c>
      <c r="AB1745" t="s">
        <v>48</v>
      </c>
      <c r="AC1745" t="s">
        <v>517</v>
      </c>
      <c r="AH1745" t="s">
        <v>49</v>
      </c>
    </row>
    <row r="1746" spans="1:35" hidden="1" x14ac:dyDescent="0.25">
      <c r="A1746" t="s">
        <v>34</v>
      </c>
      <c r="B1746" t="s">
        <v>35</v>
      </c>
      <c r="C1746" t="s">
        <v>159</v>
      </c>
      <c r="D1746">
        <v>19075098</v>
      </c>
      <c r="E1746" t="s">
        <v>160</v>
      </c>
      <c r="F1746">
        <v>17836</v>
      </c>
      <c r="G1746" s="1">
        <v>44620</v>
      </c>
      <c r="H1746" s="1">
        <v>43788</v>
      </c>
      <c r="I1746" s="1">
        <v>43808</v>
      </c>
      <c r="J1746" t="s">
        <v>51</v>
      </c>
      <c r="K1746" s="2" t="s">
        <v>482</v>
      </c>
      <c r="L1746" t="s">
        <v>483</v>
      </c>
      <c r="M1746">
        <v>1</v>
      </c>
      <c r="N1746" t="s">
        <v>52</v>
      </c>
      <c r="O1746" t="s">
        <v>53</v>
      </c>
      <c r="P1746" t="s">
        <v>70</v>
      </c>
      <c r="Q1746" t="s">
        <v>1436</v>
      </c>
      <c r="R1746" t="s">
        <v>63</v>
      </c>
      <c r="S1746" t="s">
        <v>483</v>
      </c>
      <c r="T1746" t="s">
        <v>64</v>
      </c>
      <c r="U1746">
        <v>1</v>
      </c>
      <c r="V1746" t="s">
        <v>49</v>
      </c>
      <c r="W1746" t="s">
        <v>49</v>
      </c>
      <c r="X1746" t="s">
        <v>42</v>
      </c>
      <c r="Y1746" t="s">
        <v>42</v>
      </c>
      <c r="Z1746" t="s">
        <v>65</v>
      </c>
      <c r="AB1746" t="s">
        <v>48</v>
      </c>
      <c r="AC1746" t="s">
        <v>58</v>
      </c>
      <c r="AH1746" t="s">
        <v>49</v>
      </c>
      <c r="AI1746">
        <v>812</v>
      </c>
    </row>
    <row r="1747" spans="1:35" hidden="1" x14ac:dyDescent="0.25">
      <c r="A1747" t="s">
        <v>34</v>
      </c>
      <c r="B1747" t="s">
        <v>35</v>
      </c>
      <c r="C1747" t="s">
        <v>502</v>
      </c>
      <c r="D1747">
        <v>18095126</v>
      </c>
      <c r="E1747" t="s">
        <v>503</v>
      </c>
      <c r="G1747" s="1">
        <v>43970</v>
      </c>
      <c r="H1747" s="1"/>
      <c r="I1747" s="1">
        <v>43721</v>
      </c>
      <c r="J1747" t="s">
        <v>516</v>
      </c>
      <c r="N1747" t="s">
        <v>39</v>
      </c>
      <c r="O1747" t="s">
        <v>40</v>
      </c>
      <c r="P1747" t="s">
        <v>41</v>
      </c>
      <c r="Q1747" t="s">
        <v>1437</v>
      </c>
      <c r="R1747" t="s">
        <v>172</v>
      </c>
      <c r="S1747" t="s">
        <v>172</v>
      </c>
      <c r="T1747" t="s">
        <v>44</v>
      </c>
      <c r="U1747">
        <v>1</v>
      </c>
      <c r="V1747" t="s">
        <v>42</v>
      </c>
      <c r="W1747" t="s">
        <v>42</v>
      </c>
      <c r="X1747" t="s">
        <v>42</v>
      </c>
      <c r="Y1747" t="s">
        <v>42</v>
      </c>
      <c r="AB1747" t="s">
        <v>48</v>
      </c>
      <c r="AC1747" t="s">
        <v>58</v>
      </c>
      <c r="AD1747" t="s">
        <v>46</v>
      </c>
      <c r="AE1747">
        <v>2019</v>
      </c>
      <c r="AF1747" t="s">
        <v>47</v>
      </c>
      <c r="AG1747" t="s">
        <v>48</v>
      </c>
      <c r="AH1747" t="s">
        <v>49</v>
      </c>
      <c r="AI1747">
        <v>249</v>
      </c>
    </row>
    <row r="1748" spans="1:35" hidden="1" x14ac:dyDescent="0.25">
      <c r="A1748" t="s">
        <v>34</v>
      </c>
      <c r="B1748" t="s">
        <v>35</v>
      </c>
      <c r="C1748" t="s">
        <v>114</v>
      </c>
      <c r="D1748">
        <v>19075124</v>
      </c>
      <c r="E1748" t="s">
        <v>115</v>
      </c>
      <c r="F1748">
        <v>2761</v>
      </c>
      <c r="G1748" s="1">
        <v>43970</v>
      </c>
      <c r="H1748" s="1"/>
      <c r="I1748" s="1">
        <v>43851</v>
      </c>
      <c r="J1748" t="s">
        <v>516</v>
      </c>
      <c r="N1748" t="s">
        <v>52</v>
      </c>
      <c r="O1748" t="s">
        <v>170</v>
      </c>
      <c r="P1748" t="s">
        <v>70</v>
      </c>
      <c r="Q1748" t="s">
        <v>1436</v>
      </c>
      <c r="R1748" t="s">
        <v>63</v>
      </c>
      <c r="S1748" t="s">
        <v>607</v>
      </c>
      <c r="T1748" t="s">
        <v>256</v>
      </c>
      <c r="U1748">
        <v>1</v>
      </c>
      <c r="V1748" t="s">
        <v>42</v>
      </c>
      <c r="W1748" t="s">
        <v>42</v>
      </c>
      <c r="X1748" t="s">
        <v>42</v>
      </c>
      <c r="Y1748" t="s">
        <v>42</v>
      </c>
      <c r="AB1748" t="s">
        <v>48</v>
      </c>
      <c r="AC1748" t="s">
        <v>58</v>
      </c>
      <c r="AD1748" t="s">
        <v>46</v>
      </c>
      <c r="AE1748">
        <v>2019</v>
      </c>
      <c r="AF1748" t="s">
        <v>47</v>
      </c>
      <c r="AG1748" t="s">
        <v>48</v>
      </c>
      <c r="AH1748" t="s">
        <v>49</v>
      </c>
      <c r="AI1748">
        <v>119</v>
      </c>
    </row>
    <row r="1749" spans="1:35" hidden="1" x14ac:dyDescent="0.25">
      <c r="A1749" t="s">
        <v>34</v>
      </c>
      <c r="B1749" t="s">
        <v>35</v>
      </c>
      <c r="C1749" t="s">
        <v>114</v>
      </c>
      <c r="D1749">
        <v>19075124</v>
      </c>
      <c r="E1749" t="s">
        <v>115</v>
      </c>
      <c r="F1749">
        <v>2761</v>
      </c>
      <c r="G1749" s="1">
        <v>43970</v>
      </c>
      <c r="H1749" s="1"/>
      <c r="I1749" s="1">
        <v>43851</v>
      </c>
      <c r="J1749" t="s">
        <v>516</v>
      </c>
      <c r="N1749" t="s">
        <v>52</v>
      </c>
      <c r="O1749" t="s">
        <v>170</v>
      </c>
      <c r="P1749" t="s">
        <v>70</v>
      </c>
      <c r="Q1749" t="s">
        <v>1436</v>
      </c>
      <c r="R1749" t="s">
        <v>63</v>
      </c>
      <c r="S1749" t="s">
        <v>1352</v>
      </c>
      <c r="T1749" t="s">
        <v>256</v>
      </c>
      <c r="U1749">
        <v>1</v>
      </c>
      <c r="V1749" t="s">
        <v>42</v>
      </c>
      <c r="W1749" t="s">
        <v>42</v>
      </c>
      <c r="X1749" t="s">
        <v>42</v>
      </c>
      <c r="Y1749" t="s">
        <v>42</v>
      </c>
      <c r="AB1749" t="s">
        <v>48</v>
      </c>
      <c r="AC1749" t="s">
        <v>58</v>
      </c>
      <c r="AD1749" t="s">
        <v>46</v>
      </c>
      <c r="AE1749">
        <v>2019</v>
      </c>
      <c r="AF1749" t="s">
        <v>47</v>
      </c>
      <c r="AG1749" t="s">
        <v>48</v>
      </c>
      <c r="AH1749" t="s">
        <v>49</v>
      </c>
      <c r="AI1749">
        <v>119</v>
      </c>
    </row>
    <row r="1750" spans="1:35" hidden="1" x14ac:dyDescent="0.25">
      <c r="A1750" t="s">
        <v>34</v>
      </c>
      <c r="B1750" t="s">
        <v>35</v>
      </c>
      <c r="C1750" t="s">
        <v>114</v>
      </c>
      <c r="D1750">
        <v>19075124</v>
      </c>
      <c r="E1750" t="s">
        <v>115</v>
      </c>
      <c r="F1750">
        <v>2761</v>
      </c>
      <c r="G1750" s="1">
        <v>43970</v>
      </c>
      <c r="H1750" s="1"/>
      <c r="I1750" s="1">
        <v>43851</v>
      </c>
      <c r="J1750" t="s">
        <v>516</v>
      </c>
      <c r="N1750" t="s">
        <v>52</v>
      </c>
      <c r="O1750" t="s">
        <v>170</v>
      </c>
      <c r="P1750" t="s">
        <v>70</v>
      </c>
      <c r="Q1750" t="s">
        <v>1436</v>
      </c>
      <c r="R1750" t="s">
        <v>63</v>
      </c>
      <c r="S1750" t="s">
        <v>1353</v>
      </c>
      <c r="T1750" t="s">
        <v>256</v>
      </c>
      <c r="U1750">
        <v>1</v>
      </c>
      <c r="V1750" t="s">
        <v>42</v>
      </c>
      <c r="W1750" t="s">
        <v>42</v>
      </c>
      <c r="X1750" t="s">
        <v>42</v>
      </c>
      <c r="Y1750" t="s">
        <v>42</v>
      </c>
      <c r="AB1750" t="s">
        <v>48</v>
      </c>
      <c r="AC1750" t="s">
        <v>58</v>
      </c>
      <c r="AD1750" t="s">
        <v>46</v>
      </c>
      <c r="AE1750">
        <v>2019</v>
      </c>
      <c r="AF1750" t="s">
        <v>47</v>
      </c>
      <c r="AG1750" t="s">
        <v>48</v>
      </c>
      <c r="AH1750" t="s">
        <v>49</v>
      </c>
      <c r="AI1750">
        <v>119</v>
      </c>
    </row>
    <row r="1751" spans="1:35" hidden="1" x14ac:dyDescent="0.25">
      <c r="A1751" t="s">
        <v>34</v>
      </c>
      <c r="B1751" t="s">
        <v>35</v>
      </c>
      <c r="C1751" t="s">
        <v>114</v>
      </c>
      <c r="D1751">
        <v>19075124</v>
      </c>
      <c r="E1751" t="s">
        <v>115</v>
      </c>
      <c r="F1751">
        <v>2761</v>
      </c>
      <c r="G1751" s="1">
        <v>43970</v>
      </c>
      <c r="H1751" s="1"/>
      <c r="I1751" s="1">
        <v>43851</v>
      </c>
      <c r="J1751" t="s">
        <v>516</v>
      </c>
      <c r="N1751" t="s">
        <v>52</v>
      </c>
      <c r="O1751" t="s">
        <v>170</v>
      </c>
      <c r="P1751" t="s">
        <v>70</v>
      </c>
      <c r="Q1751" t="s">
        <v>1436</v>
      </c>
      <c r="R1751" t="s">
        <v>63</v>
      </c>
      <c r="S1751" t="s">
        <v>261</v>
      </c>
      <c r="T1751" t="s">
        <v>256</v>
      </c>
      <c r="U1751">
        <v>1</v>
      </c>
      <c r="V1751" t="s">
        <v>42</v>
      </c>
      <c r="W1751" t="s">
        <v>42</v>
      </c>
      <c r="X1751" t="s">
        <v>42</v>
      </c>
      <c r="Y1751" t="s">
        <v>42</v>
      </c>
      <c r="AB1751" t="s">
        <v>48</v>
      </c>
      <c r="AC1751" t="s">
        <v>58</v>
      </c>
      <c r="AD1751" t="s">
        <v>46</v>
      </c>
      <c r="AE1751">
        <v>2019</v>
      </c>
      <c r="AF1751" t="s">
        <v>47</v>
      </c>
      <c r="AG1751" t="s">
        <v>48</v>
      </c>
      <c r="AH1751" t="s">
        <v>49</v>
      </c>
      <c r="AI1751">
        <v>119</v>
      </c>
    </row>
    <row r="1752" spans="1:35" hidden="1" x14ac:dyDescent="0.25">
      <c r="A1752" t="s">
        <v>34</v>
      </c>
      <c r="B1752" t="s">
        <v>35</v>
      </c>
      <c r="C1752" t="s">
        <v>369</v>
      </c>
      <c r="D1752">
        <v>18043068</v>
      </c>
      <c r="E1752" t="s">
        <v>370</v>
      </c>
      <c r="F1752">
        <v>279</v>
      </c>
      <c r="G1752" s="1">
        <v>44320</v>
      </c>
      <c r="H1752" s="1">
        <v>43815</v>
      </c>
      <c r="I1752" s="1">
        <v>44270</v>
      </c>
      <c r="J1752" t="s">
        <v>217</v>
      </c>
      <c r="K1752" s="2" t="s">
        <v>1044</v>
      </c>
      <c r="L1752" t="s">
        <v>1045</v>
      </c>
      <c r="M1752">
        <v>1</v>
      </c>
      <c r="N1752" t="s">
        <v>52</v>
      </c>
      <c r="O1752" t="s">
        <v>53</v>
      </c>
      <c r="Q1752" t="s">
        <v>1436</v>
      </c>
      <c r="R1752" t="s">
        <v>63</v>
      </c>
      <c r="S1752" t="s">
        <v>1045</v>
      </c>
      <c r="T1752" t="s">
        <v>64</v>
      </c>
      <c r="U1752">
        <v>1</v>
      </c>
      <c r="V1752" t="s">
        <v>49</v>
      </c>
      <c r="W1752" t="s">
        <v>49</v>
      </c>
      <c r="X1752" t="s">
        <v>42</v>
      </c>
      <c r="Y1752" t="s">
        <v>42</v>
      </c>
      <c r="Z1752" t="s">
        <v>65</v>
      </c>
      <c r="AB1752" t="s">
        <v>73</v>
      </c>
      <c r="AC1752" t="s">
        <v>74</v>
      </c>
      <c r="AD1752" t="s">
        <v>46</v>
      </c>
      <c r="AE1752">
        <v>2019</v>
      </c>
      <c r="AF1752" t="s">
        <v>47</v>
      </c>
      <c r="AG1752" t="s">
        <v>48</v>
      </c>
      <c r="AH1752" t="s">
        <v>49</v>
      </c>
      <c r="AI1752">
        <v>50</v>
      </c>
    </row>
    <row r="1753" spans="1:35" hidden="1" x14ac:dyDescent="0.25">
      <c r="A1753" t="s">
        <v>34</v>
      </c>
      <c r="B1753" t="s">
        <v>35</v>
      </c>
      <c r="C1753" t="s">
        <v>114</v>
      </c>
      <c r="D1753">
        <v>19075124</v>
      </c>
      <c r="E1753" t="s">
        <v>115</v>
      </c>
      <c r="F1753">
        <v>2761</v>
      </c>
      <c r="G1753" s="1">
        <v>43970</v>
      </c>
      <c r="H1753" s="1"/>
      <c r="I1753" s="1">
        <v>43851</v>
      </c>
      <c r="J1753" t="s">
        <v>516</v>
      </c>
      <c r="N1753" t="s">
        <v>52</v>
      </c>
      <c r="O1753" t="s">
        <v>170</v>
      </c>
      <c r="P1753" t="s">
        <v>70</v>
      </c>
      <c r="Q1753" t="s">
        <v>1436</v>
      </c>
      <c r="R1753" t="s">
        <v>63</v>
      </c>
      <c r="S1753" t="s">
        <v>1122</v>
      </c>
      <c r="T1753" t="s">
        <v>256</v>
      </c>
      <c r="U1753">
        <v>1</v>
      </c>
      <c r="V1753" t="s">
        <v>42</v>
      </c>
      <c r="W1753" t="s">
        <v>42</v>
      </c>
      <c r="X1753" t="s">
        <v>42</v>
      </c>
      <c r="Y1753" t="s">
        <v>42</v>
      </c>
      <c r="AB1753" t="s">
        <v>48</v>
      </c>
      <c r="AC1753" t="s">
        <v>58</v>
      </c>
      <c r="AD1753" t="s">
        <v>46</v>
      </c>
      <c r="AE1753">
        <v>2019</v>
      </c>
      <c r="AF1753" t="s">
        <v>47</v>
      </c>
      <c r="AG1753" t="s">
        <v>48</v>
      </c>
      <c r="AH1753" t="s">
        <v>49</v>
      </c>
      <c r="AI1753">
        <v>119</v>
      </c>
    </row>
    <row r="1754" spans="1:35" hidden="1" x14ac:dyDescent="0.25">
      <c r="A1754" t="s">
        <v>34</v>
      </c>
      <c r="B1754" t="s">
        <v>35</v>
      </c>
      <c r="C1754" t="s">
        <v>912</v>
      </c>
      <c r="D1754">
        <v>19075109</v>
      </c>
      <c r="E1754" t="s">
        <v>913</v>
      </c>
      <c r="G1754" s="1">
        <v>43970</v>
      </c>
      <c r="H1754" s="1"/>
      <c r="I1754" s="1">
        <v>43808</v>
      </c>
      <c r="J1754" t="s">
        <v>93</v>
      </c>
      <c r="N1754" t="s">
        <v>52</v>
      </c>
      <c r="O1754" t="s">
        <v>53</v>
      </c>
      <c r="P1754" t="s">
        <v>70</v>
      </c>
      <c r="Q1754" t="s">
        <v>1437</v>
      </c>
      <c r="R1754" t="s">
        <v>63</v>
      </c>
      <c r="S1754" t="s">
        <v>210</v>
      </c>
      <c r="T1754" t="s">
        <v>216</v>
      </c>
      <c r="U1754">
        <v>1</v>
      </c>
      <c r="V1754" t="s">
        <v>42</v>
      </c>
      <c r="W1754" t="s">
        <v>42</v>
      </c>
      <c r="X1754" t="s">
        <v>42</v>
      </c>
      <c r="Y1754" t="s">
        <v>42</v>
      </c>
      <c r="AB1754" t="s">
        <v>73</v>
      </c>
      <c r="AC1754" t="s">
        <v>74</v>
      </c>
      <c r="AD1754" t="s">
        <v>46</v>
      </c>
      <c r="AE1754">
        <v>2019</v>
      </c>
      <c r="AF1754" t="s">
        <v>47</v>
      </c>
      <c r="AG1754" t="s">
        <v>48</v>
      </c>
      <c r="AH1754" t="s">
        <v>49</v>
      </c>
      <c r="AI1754">
        <v>162</v>
      </c>
    </row>
    <row r="1755" spans="1:35" hidden="1" x14ac:dyDescent="0.25">
      <c r="A1755" t="s">
        <v>34</v>
      </c>
      <c r="B1755" t="s">
        <v>35</v>
      </c>
      <c r="C1755" t="s">
        <v>341</v>
      </c>
      <c r="D1755">
        <v>19075285</v>
      </c>
      <c r="E1755" t="s">
        <v>342</v>
      </c>
      <c r="F1755">
        <v>6637</v>
      </c>
      <c r="G1755" s="1">
        <v>43969</v>
      </c>
      <c r="H1755" s="1"/>
      <c r="I1755" s="1">
        <v>43818</v>
      </c>
      <c r="J1755" t="s">
        <v>516</v>
      </c>
      <c r="K1755" s="2" t="s">
        <v>120</v>
      </c>
      <c r="L1755" t="s">
        <v>121</v>
      </c>
      <c r="M1755">
        <v>1</v>
      </c>
      <c r="N1755" t="s">
        <v>52</v>
      </c>
      <c r="O1755" t="s">
        <v>53</v>
      </c>
      <c r="Q1755" t="s">
        <v>1436</v>
      </c>
      <c r="R1755" t="s">
        <v>63</v>
      </c>
      <c r="S1755" t="s">
        <v>121</v>
      </c>
      <c r="T1755" t="s">
        <v>64</v>
      </c>
      <c r="U1755">
        <v>1</v>
      </c>
      <c r="V1755" t="s">
        <v>42</v>
      </c>
      <c r="W1755" t="s">
        <v>42</v>
      </c>
      <c r="X1755" t="s">
        <v>42</v>
      </c>
      <c r="Y1755" t="s">
        <v>42</v>
      </c>
      <c r="AB1755" t="s">
        <v>48</v>
      </c>
      <c r="AC1755" t="s">
        <v>58</v>
      </c>
      <c r="AD1755" t="s">
        <v>46</v>
      </c>
      <c r="AE1755">
        <v>2019</v>
      </c>
      <c r="AF1755" t="s">
        <v>47</v>
      </c>
      <c r="AG1755" t="s">
        <v>48</v>
      </c>
      <c r="AH1755" t="s">
        <v>49</v>
      </c>
      <c r="AI1755">
        <v>151</v>
      </c>
    </row>
    <row r="1756" spans="1:35" hidden="1" x14ac:dyDescent="0.25">
      <c r="A1756" t="s">
        <v>34</v>
      </c>
      <c r="B1756" t="s">
        <v>35</v>
      </c>
      <c r="C1756" t="s">
        <v>369</v>
      </c>
      <c r="D1756">
        <v>18043068</v>
      </c>
      <c r="E1756" t="s">
        <v>370</v>
      </c>
      <c r="F1756">
        <v>279</v>
      </c>
      <c r="G1756" s="1">
        <v>44320</v>
      </c>
      <c r="H1756" s="1">
        <v>43815</v>
      </c>
      <c r="I1756" s="1">
        <v>44270</v>
      </c>
      <c r="J1756" t="s">
        <v>217</v>
      </c>
      <c r="K1756" s="2" t="s">
        <v>1173</v>
      </c>
      <c r="L1756" t="s">
        <v>1174</v>
      </c>
      <c r="M1756">
        <v>1</v>
      </c>
      <c r="N1756" t="s">
        <v>52</v>
      </c>
      <c r="O1756" t="s">
        <v>53</v>
      </c>
      <c r="Q1756" t="s">
        <v>1436</v>
      </c>
      <c r="R1756" t="s">
        <v>63</v>
      </c>
      <c r="S1756" t="s">
        <v>1174</v>
      </c>
      <c r="T1756" t="s">
        <v>64</v>
      </c>
      <c r="U1756">
        <v>1</v>
      </c>
      <c r="V1756" t="s">
        <v>49</v>
      </c>
      <c r="W1756" t="s">
        <v>49</v>
      </c>
      <c r="X1756" t="s">
        <v>42</v>
      </c>
      <c r="Y1756" t="s">
        <v>42</v>
      </c>
      <c r="Z1756" t="s">
        <v>65</v>
      </c>
      <c r="AB1756" t="s">
        <v>73</v>
      </c>
      <c r="AC1756" t="s">
        <v>74</v>
      </c>
      <c r="AD1756" t="s">
        <v>46</v>
      </c>
      <c r="AE1756">
        <v>2019</v>
      </c>
      <c r="AF1756" t="s">
        <v>47</v>
      </c>
      <c r="AG1756" t="s">
        <v>48</v>
      </c>
      <c r="AH1756" t="s">
        <v>49</v>
      </c>
      <c r="AI1756">
        <v>50</v>
      </c>
    </row>
    <row r="1757" spans="1:35" hidden="1" x14ac:dyDescent="0.25">
      <c r="A1757" t="s">
        <v>34</v>
      </c>
      <c r="B1757" t="s">
        <v>35</v>
      </c>
      <c r="C1757" t="s">
        <v>241</v>
      </c>
      <c r="D1757">
        <v>18095136</v>
      </c>
      <c r="E1757" t="s">
        <v>242</v>
      </c>
      <c r="F1757">
        <v>3013</v>
      </c>
      <c r="G1757" s="1">
        <v>43966</v>
      </c>
      <c r="H1757" s="1"/>
      <c r="I1757" s="1">
        <v>43721</v>
      </c>
      <c r="J1757" t="s">
        <v>93</v>
      </c>
      <c r="N1757" t="s">
        <v>39</v>
      </c>
      <c r="O1757" t="s">
        <v>40</v>
      </c>
      <c r="P1757" t="s">
        <v>41</v>
      </c>
      <c r="Q1757" t="s">
        <v>1437</v>
      </c>
      <c r="R1757" t="s">
        <v>94</v>
      </c>
      <c r="S1757" t="s">
        <v>94</v>
      </c>
      <c r="T1757" t="s">
        <v>44</v>
      </c>
      <c r="U1757">
        <v>1</v>
      </c>
      <c r="V1757" t="s">
        <v>42</v>
      </c>
      <c r="W1757" t="s">
        <v>42</v>
      </c>
      <c r="X1757" t="s">
        <v>42</v>
      </c>
      <c r="Y1757" t="s">
        <v>42</v>
      </c>
      <c r="AB1757" t="s">
        <v>73</v>
      </c>
      <c r="AC1757" t="s">
        <v>74</v>
      </c>
      <c r="AD1757" t="s">
        <v>46</v>
      </c>
      <c r="AE1757">
        <v>2019</v>
      </c>
      <c r="AF1757" t="s">
        <v>47</v>
      </c>
      <c r="AG1757" t="s">
        <v>48</v>
      </c>
      <c r="AH1757" t="s">
        <v>49</v>
      </c>
      <c r="AI1757">
        <v>245</v>
      </c>
    </row>
    <row r="1758" spans="1:35" hidden="1" x14ac:dyDescent="0.25">
      <c r="A1758" t="s">
        <v>34</v>
      </c>
      <c r="B1758" t="s">
        <v>35</v>
      </c>
      <c r="C1758" t="s">
        <v>295</v>
      </c>
      <c r="D1758">
        <v>18095127</v>
      </c>
      <c r="E1758" t="s">
        <v>296</v>
      </c>
      <c r="F1758">
        <v>3090</v>
      </c>
      <c r="G1758" s="1">
        <v>43966</v>
      </c>
      <c r="H1758" s="1"/>
      <c r="I1758" s="1">
        <v>43721</v>
      </c>
      <c r="J1758" t="s">
        <v>93</v>
      </c>
      <c r="N1758" t="s">
        <v>39</v>
      </c>
      <c r="O1758" t="s">
        <v>40</v>
      </c>
      <c r="P1758" t="s">
        <v>41</v>
      </c>
      <c r="Q1758" t="s">
        <v>1437</v>
      </c>
      <c r="R1758" t="s">
        <v>94</v>
      </c>
      <c r="S1758" t="s">
        <v>94</v>
      </c>
      <c r="T1758" t="s">
        <v>44</v>
      </c>
      <c r="U1758">
        <v>1</v>
      </c>
      <c r="V1758" t="s">
        <v>42</v>
      </c>
      <c r="W1758" t="s">
        <v>42</v>
      </c>
      <c r="X1758" t="s">
        <v>42</v>
      </c>
      <c r="Y1758" t="s">
        <v>42</v>
      </c>
      <c r="AB1758" t="s">
        <v>73</v>
      </c>
      <c r="AC1758" t="s">
        <v>74</v>
      </c>
      <c r="AD1758" t="s">
        <v>46</v>
      </c>
      <c r="AE1758">
        <v>2019</v>
      </c>
      <c r="AF1758" t="s">
        <v>47</v>
      </c>
      <c r="AG1758" t="s">
        <v>48</v>
      </c>
      <c r="AH1758" t="s">
        <v>49</v>
      </c>
      <c r="AI1758">
        <v>245</v>
      </c>
    </row>
    <row r="1759" spans="1:35" hidden="1" x14ac:dyDescent="0.25">
      <c r="A1759" t="s">
        <v>34</v>
      </c>
      <c r="B1759" t="s">
        <v>35</v>
      </c>
      <c r="C1759" t="s">
        <v>114</v>
      </c>
      <c r="D1759">
        <v>19075124</v>
      </c>
      <c r="E1759" t="s">
        <v>115</v>
      </c>
      <c r="G1759" s="1">
        <v>43965</v>
      </c>
      <c r="H1759" s="1"/>
      <c r="I1759" s="1">
        <v>43851</v>
      </c>
      <c r="J1759" t="s">
        <v>516</v>
      </c>
      <c r="N1759" t="s">
        <v>52</v>
      </c>
      <c r="O1759" t="s">
        <v>53</v>
      </c>
      <c r="P1759" t="s">
        <v>70</v>
      </c>
      <c r="Q1759" t="s">
        <v>1436</v>
      </c>
      <c r="R1759" t="s">
        <v>63</v>
      </c>
      <c r="S1759" t="s">
        <v>1354</v>
      </c>
      <c r="T1759" t="s">
        <v>151</v>
      </c>
      <c r="U1759">
        <v>1</v>
      </c>
      <c r="V1759" t="s">
        <v>42</v>
      </c>
      <c r="W1759" t="s">
        <v>42</v>
      </c>
      <c r="X1759" t="s">
        <v>42</v>
      </c>
      <c r="Y1759" t="s">
        <v>42</v>
      </c>
      <c r="AB1759" t="s">
        <v>48</v>
      </c>
      <c r="AC1759" t="s">
        <v>58</v>
      </c>
      <c r="AD1759" t="s">
        <v>46</v>
      </c>
      <c r="AE1759">
        <v>2019</v>
      </c>
      <c r="AF1759" t="s">
        <v>47</v>
      </c>
      <c r="AG1759" t="s">
        <v>48</v>
      </c>
      <c r="AH1759" t="s">
        <v>49</v>
      </c>
      <c r="AI1759">
        <v>114</v>
      </c>
    </row>
    <row r="1760" spans="1:35" hidden="1" x14ac:dyDescent="0.25">
      <c r="A1760" t="s">
        <v>34</v>
      </c>
      <c r="B1760" t="s">
        <v>35</v>
      </c>
      <c r="C1760" t="s">
        <v>114</v>
      </c>
      <c r="D1760">
        <v>19075124</v>
      </c>
      <c r="E1760" t="s">
        <v>115</v>
      </c>
      <c r="G1760" s="1">
        <v>43965</v>
      </c>
      <c r="H1760" s="1"/>
      <c r="I1760" s="1">
        <v>43851</v>
      </c>
      <c r="J1760" t="s">
        <v>516</v>
      </c>
      <c r="N1760" t="s">
        <v>52</v>
      </c>
      <c r="O1760" t="s">
        <v>53</v>
      </c>
      <c r="P1760" t="s">
        <v>70</v>
      </c>
      <c r="Q1760" t="s">
        <v>1436</v>
      </c>
      <c r="R1760" t="s">
        <v>63</v>
      </c>
      <c r="S1760" t="s">
        <v>607</v>
      </c>
      <c r="T1760" t="s">
        <v>151</v>
      </c>
      <c r="U1760">
        <v>1</v>
      </c>
      <c r="V1760" t="s">
        <v>42</v>
      </c>
      <c r="W1760" t="s">
        <v>42</v>
      </c>
      <c r="X1760" t="s">
        <v>42</v>
      </c>
      <c r="Y1760" t="s">
        <v>42</v>
      </c>
      <c r="AB1760" t="s">
        <v>48</v>
      </c>
      <c r="AC1760" t="s">
        <v>58</v>
      </c>
      <c r="AD1760" t="s">
        <v>46</v>
      </c>
      <c r="AE1760">
        <v>2019</v>
      </c>
      <c r="AF1760" t="s">
        <v>47</v>
      </c>
      <c r="AG1760" t="s">
        <v>48</v>
      </c>
      <c r="AH1760" t="s">
        <v>49</v>
      </c>
      <c r="AI1760">
        <v>114</v>
      </c>
    </row>
    <row r="1761" spans="1:35" hidden="1" x14ac:dyDescent="0.25">
      <c r="A1761" t="s">
        <v>34</v>
      </c>
      <c r="B1761" t="s">
        <v>35</v>
      </c>
      <c r="C1761" t="s">
        <v>493</v>
      </c>
      <c r="D1761">
        <v>18095040</v>
      </c>
      <c r="E1761" t="s">
        <v>494</v>
      </c>
      <c r="F1761">
        <v>50130</v>
      </c>
      <c r="G1761" s="1">
        <v>44627</v>
      </c>
      <c r="H1761" s="1"/>
      <c r="I1761" s="1">
        <v>43721</v>
      </c>
      <c r="J1761" t="s">
        <v>38</v>
      </c>
      <c r="K1761" s="2" t="s">
        <v>529</v>
      </c>
      <c r="L1761" t="s">
        <v>530</v>
      </c>
      <c r="N1761" t="s">
        <v>39</v>
      </c>
      <c r="O1761" t="s">
        <v>40</v>
      </c>
      <c r="P1761" t="s">
        <v>41</v>
      </c>
      <c r="Q1761" t="s">
        <v>1437</v>
      </c>
      <c r="R1761" t="s">
        <v>63</v>
      </c>
      <c r="S1761" t="s">
        <v>530</v>
      </c>
      <c r="T1761" t="s">
        <v>64</v>
      </c>
      <c r="U1761">
        <v>1</v>
      </c>
      <c r="V1761" t="s">
        <v>49</v>
      </c>
      <c r="W1761" t="s">
        <v>49</v>
      </c>
      <c r="X1761" t="s">
        <v>42</v>
      </c>
      <c r="Y1761" t="s">
        <v>42</v>
      </c>
      <c r="Z1761" t="s">
        <v>65</v>
      </c>
      <c r="AB1761" t="s">
        <v>301</v>
      </c>
      <c r="AC1761" t="s">
        <v>45</v>
      </c>
      <c r="AD1761" t="s">
        <v>46</v>
      </c>
      <c r="AE1761">
        <v>2019</v>
      </c>
      <c r="AF1761" t="s">
        <v>47</v>
      </c>
      <c r="AG1761" t="s">
        <v>48</v>
      </c>
      <c r="AH1761" t="s">
        <v>49</v>
      </c>
      <c r="AI1761">
        <v>906</v>
      </c>
    </row>
    <row r="1762" spans="1:35" hidden="1" x14ac:dyDescent="0.25">
      <c r="A1762" t="s">
        <v>34</v>
      </c>
      <c r="B1762" t="s">
        <v>35</v>
      </c>
      <c r="E1762" t="s">
        <v>967</v>
      </c>
      <c r="F1762">
        <v>11936</v>
      </c>
      <c r="G1762" s="1">
        <v>44429</v>
      </c>
      <c r="H1762" s="1"/>
      <c r="I1762" s="1">
        <v>43808</v>
      </c>
      <c r="J1762" t="s">
        <v>93</v>
      </c>
      <c r="N1762" t="s">
        <v>52</v>
      </c>
      <c r="O1762" t="s">
        <v>53</v>
      </c>
      <c r="P1762" t="s">
        <v>54</v>
      </c>
      <c r="Q1762" t="s">
        <v>1436</v>
      </c>
      <c r="R1762" t="s">
        <v>63</v>
      </c>
      <c r="S1762" t="s">
        <v>968</v>
      </c>
      <c r="T1762" t="s">
        <v>67</v>
      </c>
      <c r="U1762">
        <v>1</v>
      </c>
      <c r="V1762" t="s">
        <v>42</v>
      </c>
      <c r="W1762" t="s">
        <v>42</v>
      </c>
      <c r="X1762" t="s">
        <v>42</v>
      </c>
      <c r="Y1762" t="s">
        <v>42</v>
      </c>
      <c r="AA1762" t="s">
        <v>438</v>
      </c>
      <c r="AB1762" t="s">
        <v>73</v>
      </c>
      <c r="AC1762" t="s">
        <v>74</v>
      </c>
      <c r="AD1762" t="s">
        <v>46</v>
      </c>
      <c r="AE1762">
        <v>2019</v>
      </c>
      <c r="AF1762" t="s">
        <v>47</v>
      </c>
      <c r="AG1762" t="s">
        <v>48</v>
      </c>
      <c r="AH1762" t="s">
        <v>49</v>
      </c>
      <c r="AI1762">
        <v>621</v>
      </c>
    </row>
    <row r="1763" spans="1:35" hidden="1" x14ac:dyDescent="0.25">
      <c r="A1763" t="s">
        <v>34</v>
      </c>
      <c r="B1763" t="s">
        <v>35</v>
      </c>
      <c r="C1763" t="s">
        <v>566</v>
      </c>
      <c r="D1763">
        <v>19075215</v>
      </c>
      <c r="E1763" t="s">
        <v>567</v>
      </c>
      <c r="F1763">
        <v>7221</v>
      </c>
      <c r="G1763" s="1">
        <v>43959</v>
      </c>
      <c r="H1763" s="1">
        <v>43789</v>
      </c>
      <c r="I1763" s="1">
        <v>43816</v>
      </c>
      <c r="J1763" t="s">
        <v>516</v>
      </c>
      <c r="K1763" s="2" t="s">
        <v>1000</v>
      </c>
      <c r="L1763" t="s">
        <v>1001</v>
      </c>
      <c r="M1763">
        <v>1</v>
      </c>
      <c r="N1763" t="s">
        <v>52</v>
      </c>
      <c r="O1763" t="s">
        <v>53</v>
      </c>
      <c r="Q1763" t="s">
        <v>1436</v>
      </c>
      <c r="R1763" t="s">
        <v>63</v>
      </c>
      <c r="S1763" t="s">
        <v>1001</v>
      </c>
      <c r="T1763" t="s">
        <v>64</v>
      </c>
      <c r="U1763">
        <v>1</v>
      </c>
      <c r="V1763" t="s">
        <v>49</v>
      </c>
      <c r="W1763" t="s">
        <v>49</v>
      </c>
      <c r="X1763" t="s">
        <v>42</v>
      </c>
      <c r="Y1763" t="s">
        <v>42</v>
      </c>
      <c r="Z1763" t="s">
        <v>65</v>
      </c>
      <c r="AB1763" t="s">
        <v>48</v>
      </c>
      <c r="AC1763" t="s">
        <v>517</v>
      </c>
      <c r="AD1763" t="s">
        <v>46</v>
      </c>
      <c r="AE1763">
        <v>2019</v>
      </c>
      <c r="AF1763" t="s">
        <v>47</v>
      </c>
      <c r="AG1763" t="s">
        <v>48</v>
      </c>
      <c r="AH1763" t="s">
        <v>49</v>
      </c>
      <c r="AI1763">
        <v>143</v>
      </c>
    </row>
    <row r="1764" spans="1:35" hidden="1" x14ac:dyDescent="0.25">
      <c r="A1764" t="s">
        <v>34</v>
      </c>
      <c r="B1764" t="s">
        <v>35</v>
      </c>
      <c r="C1764" t="s">
        <v>456</v>
      </c>
      <c r="D1764">
        <v>18095048</v>
      </c>
      <c r="E1764" t="s">
        <v>457</v>
      </c>
      <c r="F1764">
        <v>11416</v>
      </c>
      <c r="G1764" s="1">
        <v>43992</v>
      </c>
      <c r="H1764" s="1">
        <v>43710</v>
      </c>
      <c r="I1764" s="1">
        <v>43721</v>
      </c>
      <c r="J1764" t="s">
        <v>516</v>
      </c>
      <c r="K1764" s="2" t="s">
        <v>280</v>
      </c>
      <c r="L1764" t="s">
        <v>281</v>
      </c>
      <c r="M1764">
        <v>1</v>
      </c>
      <c r="N1764" t="s">
        <v>39</v>
      </c>
      <c r="O1764" t="s">
        <v>53</v>
      </c>
      <c r="P1764" t="s">
        <v>41</v>
      </c>
      <c r="Q1764" t="s">
        <v>1436</v>
      </c>
      <c r="R1764" t="s">
        <v>63</v>
      </c>
      <c r="S1764" t="s">
        <v>281</v>
      </c>
      <c r="T1764" t="s">
        <v>64</v>
      </c>
      <c r="U1764">
        <v>1</v>
      </c>
      <c r="V1764" t="s">
        <v>49</v>
      </c>
      <c r="W1764" t="s">
        <v>49</v>
      </c>
      <c r="X1764" t="s">
        <v>42</v>
      </c>
      <c r="Y1764" t="s">
        <v>42</v>
      </c>
      <c r="Z1764" t="s">
        <v>65</v>
      </c>
      <c r="AA1764" t="s">
        <v>1340</v>
      </c>
      <c r="AB1764" t="s">
        <v>48</v>
      </c>
      <c r="AC1764" t="s">
        <v>517</v>
      </c>
      <c r="AD1764" t="s">
        <v>46</v>
      </c>
      <c r="AE1764">
        <v>2019</v>
      </c>
      <c r="AF1764" t="s">
        <v>47</v>
      </c>
      <c r="AG1764" t="s">
        <v>48</v>
      </c>
      <c r="AH1764" t="s">
        <v>49</v>
      </c>
      <c r="AI1764">
        <v>271</v>
      </c>
    </row>
    <row r="1765" spans="1:35" hidden="1" x14ac:dyDescent="0.25">
      <c r="A1765" t="s">
        <v>34</v>
      </c>
      <c r="B1765" t="s">
        <v>35</v>
      </c>
      <c r="C1765" t="s">
        <v>1021</v>
      </c>
      <c r="D1765">
        <v>18043007</v>
      </c>
      <c r="E1765" t="s">
        <v>1022</v>
      </c>
      <c r="F1765">
        <v>2552</v>
      </c>
      <c r="G1765" s="1">
        <v>43958</v>
      </c>
      <c r="H1765" s="1"/>
      <c r="I1765" s="1"/>
      <c r="J1765" t="s">
        <v>516</v>
      </c>
      <c r="N1765" t="s">
        <v>797</v>
      </c>
      <c r="O1765" t="s">
        <v>53</v>
      </c>
      <c r="P1765" t="s">
        <v>1355</v>
      </c>
      <c r="Q1765" t="s">
        <v>1436</v>
      </c>
      <c r="R1765" t="s">
        <v>63</v>
      </c>
      <c r="S1765" t="s">
        <v>1356</v>
      </c>
      <c r="T1765" t="s">
        <v>90</v>
      </c>
      <c r="U1765">
        <v>1</v>
      </c>
      <c r="V1765" t="s">
        <v>42</v>
      </c>
      <c r="W1765" t="s">
        <v>42</v>
      </c>
      <c r="X1765" t="s">
        <v>42</v>
      </c>
      <c r="Y1765" t="s">
        <v>42</v>
      </c>
      <c r="AB1765" t="s">
        <v>48</v>
      </c>
      <c r="AC1765" t="s">
        <v>58</v>
      </c>
      <c r="AH1765" t="s">
        <v>49</v>
      </c>
    </row>
    <row r="1766" spans="1:35" x14ac:dyDescent="0.25">
      <c r="A1766" t="s">
        <v>34</v>
      </c>
      <c r="B1766" t="s">
        <v>35</v>
      </c>
      <c r="C1766" t="s">
        <v>1297</v>
      </c>
      <c r="D1766">
        <v>18043070</v>
      </c>
      <c r="E1766" t="s">
        <v>1298</v>
      </c>
      <c r="G1766" s="1">
        <v>43907</v>
      </c>
      <c r="H1766" s="1">
        <v>43769</v>
      </c>
      <c r="I1766" s="1"/>
      <c r="J1766" t="s">
        <v>116</v>
      </c>
      <c r="N1766" t="s">
        <v>797</v>
      </c>
      <c r="O1766" t="s">
        <v>170</v>
      </c>
      <c r="Q1766" t="s">
        <v>1436</v>
      </c>
      <c r="R1766" t="s">
        <v>63</v>
      </c>
      <c r="S1766" t="s">
        <v>1357</v>
      </c>
      <c r="T1766" t="s">
        <v>67</v>
      </c>
      <c r="U1766">
        <v>1</v>
      </c>
      <c r="V1766" t="s">
        <v>42</v>
      </c>
      <c r="W1766" t="s">
        <v>42</v>
      </c>
      <c r="X1766" t="s">
        <v>42</v>
      </c>
      <c r="Y1766" t="s">
        <v>42</v>
      </c>
      <c r="AB1766" t="s">
        <v>48</v>
      </c>
      <c r="AC1766" t="s">
        <v>58</v>
      </c>
      <c r="AH1766" t="s">
        <v>49</v>
      </c>
      <c r="AI1766">
        <v>278</v>
      </c>
    </row>
    <row r="1767" spans="1:35" hidden="1" x14ac:dyDescent="0.25">
      <c r="A1767" t="s">
        <v>34</v>
      </c>
      <c r="B1767" t="s">
        <v>35</v>
      </c>
      <c r="C1767" t="s">
        <v>1297</v>
      </c>
      <c r="D1767">
        <v>18043070</v>
      </c>
      <c r="E1767" t="s">
        <v>1298</v>
      </c>
      <c r="F1767">
        <v>5934</v>
      </c>
      <c r="G1767" s="1">
        <v>43769</v>
      </c>
      <c r="H1767" s="1">
        <v>43769</v>
      </c>
      <c r="I1767" s="1"/>
      <c r="J1767" t="s">
        <v>862</v>
      </c>
      <c r="K1767" s="2" t="s">
        <v>393</v>
      </c>
      <c r="L1767" t="s">
        <v>394</v>
      </c>
      <c r="M1767">
        <v>1</v>
      </c>
      <c r="N1767" t="s">
        <v>797</v>
      </c>
      <c r="O1767" t="s">
        <v>53</v>
      </c>
      <c r="Q1767" t="s">
        <v>1436</v>
      </c>
      <c r="R1767" t="s">
        <v>63</v>
      </c>
      <c r="S1767" t="s">
        <v>394</v>
      </c>
      <c r="T1767" t="s">
        <v>64</v>
      </c>
      <c r="U1767">
        <v>1</v>
      </c>
      <c r="V1767" t="s">
        <v>49</v>
      </c>
      <c r="W1767" t="s">
        <v>49</v>
      </c>
      <c r="X1767" t="s">
        <v>42</v>
      </c>
      <c r="Y1767" t="s">
        <v>42</v>
      </c>
      <c r="Z1767" t="s">
        <v>65</v>
      </c>
      <c r="AB1767" t="s">
        <v>48</v>
      </c>
      <c r="AC1767" t="s">
        <v>100</v>
      </c>
      <c r="AH1767" t="s">
        <v>49</v>
      </c>
    </row>
    <row r="1768" spans="1:35" hidden="1" x14ac:dyDescent="0.25">
      <c r="A1768" t="s">
        <v>34</v>
      </c>
      <c r="B1768" t="s">
        <v>35</v>
      </c>
      <c r="C1768" t="s">
        <v>269</v>
      </c>
      <c r="D1768">
        <v>19075305</v>
      </c>
      <c r="E1768" t="s">
        <v>270</v>
      </c>
      <c r="F1768">
        <v>2665</v>
      </c>
      <c r="G1768" s="1">
        <v>43955</v>
      </c>
      <c r="H1768" s="1">
        <v>44127</v>
      </c>
      <c r="I1768" s="1">
        <v>43857</v>
      </c>
      <c r="J1768" t="s">
        <v>51</v>
      </c>
      <c r="K1768" s="2" t="s">
        <v>778</v>
      </c>
      <c r="L1768" t="s">
        <v>779</v>
      </c>
      <c r="M1768">
        <v>1</v>
      </c>
      <c r="N1768" t="s">
        <v>52</v>
      </c>
      <c r="O1768" t="s">
        <v>53</v>
      </c>
      <c r="Q1768" t="s">
        <v>1436</v>
      </c>
      <c r="R1768" t="s">
        <v>63</v>
      </c>
      <c r="S1768" t="s">
        <v>779</v>
      </c>
      <c r="T1768" t="s">
        <v>64</v>
      </c>
      <c r="U1768">
        <v>1</v>
      </c>
      <c r="V1768" t="s">
        <v>49</v>
      </c>
      <c r="W1768" t="s">
        <v>49</v>
      </c>
      <c r="X1768" t="s">
        <v>42</v>
      </c>
      <c r="Y1768" t="s">
        <v>42</v>
      </c>
      <c r="Z1768" t="s">
        <v>65</v>
      </c>
      <c r="AB1768" t="s">
        <v>48</v>
      </c>
      <c r="AC1768" t="s">
        <v>58</v>
      </c>
      <c r="AD1768" t="s">
        <v>46</v>
      </c>
      <c r="AE1768">
        <v>2019</v>
      </c>
      <c r="AF1768" t="s">
        <v>47</v>
      </c>
      <c r="AG1768" t="s">
        <v>48</v>
      </c>
      <c r="AH1768" t="s">
        <v>49</v>
      </c>
      <c r="AI1768">
        <v>98</v>
      </c>
    </row>
    <row r="1769" spans="1:35" hidden="1" x14ac:dyDescent="0.25">
      <c r="A1769" t="s">
        <v>34</v>
      </c>
      <c r="B1769" t="s">
        <v>35</v>
      </c>
      <c r="C1769" t="s">
        <v>341</v>
      </c>
      <c r="D1769">
        <v>19075285</v>
      </c>
      <c r="E1769" t="s">
        <v>342</v>
      </c>
      <c r="F1769">
        <v>5516</v>
      </c>
      <c r="G1769" s="1">
        <v>43950</v>
      </c>
      <c r="H1769" s="1"/>
      <c r="I1769" s="1">
        <v>43818</v>
      </c>
      <c r="J1769" t="s">
        <v>516</v>
      </c>
      <c r="N1769" t="s">
        <v>52</v>
      </c>
      <c r="O1769" t="s">
        <v>40</v>
      </c>
      <c r="Q1769" t="s">
        <v>1437</v>
      </c>
      <c r="R1769" t="s">
        <v>246</v>
      </c>
      <c r="S1769" t="s">
        <v>246</v>
      </c>
      <c r="T1769" t="s">
        <v>44</v>
      </c>
      <c r="U1769">
        <v>1</v>
      </c>
      <c r="V1769" t="s">
        <v>42</v>
      </c>
      <c r="W1769" t="s">
        <v>42</v>
      </c>
      <c r="X1769" t="s">
        <v>42</v>
      </c>
      <c r="Y1769" t="s">
        <v>42</v>
      </c>
      <c r="AB1769" t="s">
        <v>48</v>
      </c>
      <c r="AC1769" t="s">
        <v>58</v>
      </c>
      <c r="AD1769" t="s">
        <v>46</v>
      </c>
      <c r="AE1769">
        <v>2019</v>
      </c>
      <c r="AF1769" t="s">
        <v>47</v>
      </c>
      <c r="AG1769" t="s">
        <v>48</v>
      </c>
      <c r="AH1769" t="s">
        <v>49</v>
      </c>
      <c r="AI1769">
        <v>132</v>
      </c>
    </row>
    <row r="1770" spans="1:35" hidden="1" x14ac:dyDescent="0.25">
      <c r="A1770" t="s">
        <v>34</v>
      </c>
      <c r="B1770" t="s">
        <v>35</v>
      </c>
      <c r="C1770" t="s">
        <v>269</v>
      </c>
      <c r="D1770">
        <v>19075305</v>
      </c>
      <c r="E1770" t="s">
        <v>270</v>
      </c>
      <c r="G1770" s="1">
        <v>43949</v>
      </c>
      <c r="H1770" s="1"/>
      <c r="I1770" s="1">
        <v>43857</v>
      </c>
      <c r="J1770" t="s">
        <v>93</v>
      </c>
      <c r="N1770" t="s">
        <v>52</v>
      </c>
      <c r="O1770" t="s">
        <v>53</v>
      </c>
      <c r="P1770" t="s">
        <v>112</v>
      </c>
      <c r="Q1770" t="s">
        <v>1436</v>
      </c>
      <c r="R1770" t="s">
        <v>63</v>
      </c>
      <c r="S1770" t="s">
        <v>1358</v>
      </c>
      <c r="T1770" t="s">
        <v>90</v>
      </c>
      <c r="U1770">
        <v>1</v>
      </c>
      <c r="V1770" t="s">
        <v>42</v>
      </c>
      <c r="W1770" t="s">
        <v>42</v>
      </c>
      <c r="X1770" t="s">
        <v>42</v>
      </c>
      <c r="Y1770" t="s">
        <v>42</v>
      </c>
      <c r="AA1770" t="s">
        <v>113</v>
      </c>
      <c r="AB1770" t="s">
        <v>73</v>
      </c>
      <c r="AC1770" t="s">
        <v>74</v>
      </c>
      <c r="AD1770" t="s">
        <v>46</v>
      </c>
      <c r="AE1770">
        <v>2019</v>
      </c>
      <c r="AF1770" t="s">
        <v>47</v>
      </c>
      <c r="AG1770" t="s">
        <v>48</v>
      </c>
      <c r="AH1770" t="s">
        <v>49</v>
      </c>
      <c r="AI1770">
        <v>92</v>
      </c>
    </row>
    <row r="1771" spans="1:35" hidden="1" x14ac:dyDescent="0.25">
      <c r="A1771" t="s">
        <v>34</v>
      </c>
      <c r="B1771" t="s">
        <v>35</v>
      </c>
      <c r="C1771" t="s">
        <v>228</v>
      </c>
      <c r="D1771">
        <v>19075123</v>
      </c>
      <c r="E1771" t="s">
        <v>229</v>
      </c>
      <c r="F1771">
        <v>40399</v>
      </c>
      <c r="G1771" s="1">
        <v>44635</v>
      </c>
      <c r="H1771" s="1"/>
      <c r="I1771" s="1">
        <v>43818</v>
      </c>
      <c r="J1771" t="s">
        <v>51</v>
      </c>
      <c r="N1771" t="s">
        <v>52</v>
      </c>
      <c r="O1771" t="s">
        <v>40</v>
      </c>
      <c r="P1771" t="s">
        <v>236</v>
      </c>
      <c r="Q1771" t="s">
        <v>1437</v>
      </c>
      <c r="R1771" t="s">
        <v>243</v>
      </c>
      <c r="S1771" t="s">
        <v>243</v>
      </c>
      <c r="T1771" t="s">
        <v>44</v>
      </c>
      <c r="U1771">
        <v>1</v>
      </c>
      <c r="V1771" t="s">
        <v>42</v>
      </c>
      <c r="W1771" t="s">
        <v>42</v>
      </c>
      <c r="X1771" t="s">
        <v>42</v>
      </c>
      <c r="Y1771" t="s">
        <v>42</v>
      </c>
      <c r="AB1771" t="s">
        <v>48</v>
      </c>
      <c r="AC1771" t="s">
        <v>58</v>
      </c>
      <c r="AD1771" t="s">
        <v>46</v>
      </c>
      <c r="AE1771">
        <v>2019</v>
      </c>
      <c r="AF1771" t="s">
        <v>47</v>
      </c>
      <c r="AG1771" t="s">
        <v>48</v>
      </c>
      <c r="AH1771" t="s">
        <v>49</v>
      </c>
      <c r="AI1771">
        <v>817</v>
      </c>
    </row>
    <row r="1772" spans="1:35" hidden="1" x14ac:dyDescent="0.25">
      <c r="A1772" t="s">
        <v>34</v>
      </c>
      <c r="B1772" t="s">
        <v>35</v>
      </c>
      <c r="C1772" t="s">
        <v>995</v>
      </c>
      <c r="D1772">
        <v>18043014</v>
      </c>
      <c r="E1772" t="s">
        <v>996</v>
      </c>
      <c r="F1772">
        <v>1</v>
      </c>
      <c r="G1772" s="1">
        <v>43768</v>
      </c>
      <c r="H1772" s="1">
        <v>43768</v>
      </c>
      <c r="I1772" s="1">
        <v>43768</v>
      </c>
      <c r="J1772" t="s">
        <v>862</v>
      </c>
      <c r="K1772" s="2" t="s">
        <v>402</v>
      </c>
      <c r="L1772" t="s">
        <v>128</v>
      </c>
      <c r="M1772">
        <v>1</v>
      </c>
      <c r="N1772" t="s">
        <v>797</v>
      </c>
      <c r="O1772" t="s">
        <v>53</v>
      </c>
      <c r="Q1772" t="s">
        <v>1436</v>
      </c>
      <c r="R1772" t="s">
        <v>63</v>
      </c>
      <c r="S1772" t="s">
        <v>128</v>
      </c>
      <c r="T1772" t="s">
        <v>64</v>
      </c>
      <c r="U1772">
        <v>1</v>
      </c>
      <c r="V1772" t="s">
        <v>49</v>
      </c>
      <c r="W1772" t="s">
        <v>49</v>
      </c>
      <c r="X1772" t="s">
        <v>42</v>
      </c>
      <c r="Y1772" t="s">
        <v>42</v>
      </c>
      <c r="Z1772" t="s">
        <v>65</v>
      </c>
      <c r="AB1772" t="s">
        <v>48</v>
      </c>
      <c r="AC1772" t="s">
        <v>100</v>
      </c>
      <c r="AH1772" t="s">
        <v>49</v>
      </c>
      <c r="AI1772">
        <v>0</v>
      </c>
    </row>
    <row r="1773" spans="1:35" hidden="1" x14ac:dyDescent="0.25">
      <c r="A1773" t="s">
        <v>34</v>
      </c>
      <c r="B1773" t="s">
        <v>35</v>
      </c>
      <c r="C1773" t="s">
        <v>359</v>
      </c>
      <c r="D1773">
        <v>19075165</v>
      </c>
      <c r="E1773" t="s">
        <v>360</v>
      </c>
      <c r="G1773" s="1">
        <v>43945</v>
      </c>
      <c r="H1773" s="1"/>
      <c r="I1773" s="1">
        <v>43818</v>
      </c>
      <c r="J1773" t="s">
        <v>93</v>
      </c>
      <c r="N1773" t="s">
        <v>52</v>
      </c>
      <c r="O1773" t="s">
        <v>53</v>
      </c>
      <c r="P1773" t="s">
        <v>236</v>
      </c>
      <c r="Q1773" t="s">
        <v>1436</v>
      </c>
      <c r="R1773" t="s">
        <v>63</v>
      </c>
      <c r="S1773" t="s">
        <v>210</v>
      </c>
      <c r="T1773" t="s">
        <v>216</v>
      </c>
      <c r="U1773">
        <v>1</v>
      </c>
      <c r="V1773" t="s">
        <v>42</v>
      </c>
      <c r="W1773" t="s">
        <v>42</v>
      </c>
      <c r="X1773" t="s">
        <v>42</v>
      </c>
      <c r="Y1773" t="s">
        <v>42</v>
      </c>
      <c r="AB1773" t="s">
        <v>73</v>
      </c>
      <c r="AC1773" t="s">
        <v>74</v>
      </c>
      <c r="AD1773" t="s">
        <v>46</v>
      </c>
      <c r="AE1773">
        <v>2019</v>
      </c>
      <c r="AF1773" t="s">
        <v>47</v>
      </c>
      <c r="AG1773" t="s">
        <v>48</v>
      </c>
      <c r="AH1773" t="s">
        <v>49</v>
      </c>
      <c r="AI1773">
        <v>127</v>
      </c>
    </row>
    <row r="1774" spans="1:35" hidden="1" x14ac:dyDescent="0.25">
      <c r="A1774" t="s">
        <v>34</v>
      </c>
      <c r="B1774" t="s">
        <v>35</v>
      </c>
      <c r="C1774" t="s">
        <v>359</v>
      </c>
      <c r="D1774">
        <v>19075165</v>
      </c>
      <c r="E1774" t="s">
        <v>360</v>
      </c>
      <c r="G1774" s="1">
        <v>43945</v>
      </c>
      <c r="H1774" s="1"/>
      <c r="I1774" s="1">
        <v>43818</v>
      </c>
      <c r="J1774" t="s">
        <v>93</v>
      </c>
      <c r="N1774" t="s">
        <v>52</v>
      </c>
      <c r="O1774" t="s">
        <v>53</v>
      </c>
      <c r="P1774" t="s">
        <v>236</v>
      </c>
      <c r="Q1774" t="s">
        <v>1436</v>
      </c>
      <c r="R1774" t="s">
        <v>63</v>
      </c>
      <c r="S1774" t="s">
        <v>1360</v>
      </c>
      <c r="T1774" t="s">
        <v>67</v>
      </c>
      <c r="U1774">
        <v>1</v>
      </c>
      <c r="V1774" t="s">
        <v>42</v>
      </c>
      <c r="W1774" t="s">
        <v>42</v>
      </c>
      <c r="X1774" t="s">
        <v>42</v>
      </c>
      <c r="Y1774" t="s">
        <v>42</v>
      </c>
      <c r="AA1774" t="s">
        <v>1361</v>
      </c>
      <c r="AB1774" t="s">
        <v>73</v>
      </c>
      <c r="AC1774" t="s">
        <v>74</v>
      </c>
      <c r="AD1774" t="s">
        <v>46</v>
      </c>
      <c r="AE1774">
        <v>2019</v>
      </c>
      <c r="AF1774" t="s">
        <v>47</v>
      </c>
      <c r="AG1774" t="s">
        <v>48</v>
      </c>
      <c r="AH1774" t="s">
        <v>49</v>
      </c>
      <c r="AI1774">
        <v>127</v>
      </c>
    </row>
    <row r="1775" spans="1:35" hidden="1" x14ac:dyDescent="0.25">
      <c r="A1775" t="s">
        <v>34</v>
      </c>
      <c r="B1775" t="s">
        <v>35</v>
      </c>
      <c r="C1775" t="s">
        <v>249</v>
      </c>
      <c r="D1775">
        <v>18095128</v>
      </c>
      <c r="E1775" t="s">
        <v>250</v>
      </c>
      <c r="F1775">
        <v>38010</v>
      </c>
      <c r="G1775" s="1">
        <v>44516</v>
      </c>
      <c r="H1775" s="1">
        <v>43721</v>
      </c>
      <c r="I1775" s="1">
        <v>43721</v>
      </c>
      <c r="J1775" t="s">
        <v>51</v>
      </c>
      <c r="K1775" s="2" t="s">
        <v>120</v>
      </c>
      <c r="L1775" t="s">
        <v>121</v>
      </c>
      <c r="M1775">
        <v>1</v>
      </c>
      <c r="N1775" t="s">
        <v>39</v>
      </c>
      <c r="O1775" t="s">
        <v>53</v>
      </c>
      <c r="P1775" t="s">
        <v>41</v>
      </c>
      <c r="Q1775" t="s">
        <v>1436</v>
      </c>
      <c r="R1775" t="s">
        <v>63</v>
      </c>
      <c r="S1775" t="s">
        <v>121</v>
      </c>
      <c r="T1775" t="s">
        <v>64</v>
      </c>
      <c r="U1775">
        <v>1</v>
      </c>
      <c r="V1775" t="s">
        <v>49</v>
      </c>
      <c r="W1775" t="s">
        <v>49</v>
      </c>
      <c r="X1775" t="s">
        <v>42</v>
      </c>
      <c r="Y1775" t="s">
        <v>42</v>
      </c>
      <c r="Z1775" t="s">
        <v>65</v>
      </c>
      <c r="AB1775" t="s">
        <v>48</v>
      </c>
      <c r="AC1775" t="s">
        <v>58</v>
      </c>
      <c r="AD1775" t="s">
        <v>46</v>
      </c>
      <c r="AE1775">
        <v>2019</v>
      </c>
      <c r="AF1775" t="s">
        <v>47</v>
      </c>
      <c r="AG1775" t="s">
        <v>48</v>
      </c>
      <c r="AH1775" t="s">
        <v>49</v>
      </c>
      <c r="AI1775">
        <v>795</v>
      </c>
    </row>
    <row r="1776" spans="1:35" hidden="1" x14ac:dyDescent="0.25">
      <c r="A1776" t="s">
        <v>34</v>
      </c>
      <c r="B1776" t="s">
        <v>35</v>
      </c>
      <c r="C1776" t="s">
        <v>359</v>
      </c>
      <c r="D1776">
        <v>19075165</v>
      </c>
      <c r="E1776" t="s">
        <v>360</v>
      </c>
      <c r="G1776" s="1">
        <v>43943</v>
      </c>
      <c r="H1776" s="1"/>
      <c r="I1776" s="1">
        <v>43818</v>
      </c>
      <c r="J1776" t="s">
        <v>93</v>
      </c>
      <c r="N1776" t="s">
        <v>52</v>
      </c>
      <c r="O1776" t="s">
        <v>40</v>
      </c>
      <c r="P1776" t="s">
        <v>236</v>
      </c>
      <c r="Q1776" t="s">
        <v>1437</v>
      </c>
      <c r="R1776" t="s">
        <v>246</v>
      </c>
      <c r="S1776" t="s">
        <v>246</v>
      </c>
      <c r="T1776" t="s">
        <v>44</v>
      </c>
      <c r="U1776">
        <v>1</v>
      </c>
      <c r="V1776" t="s">
        <v>42</v>
      </c>
      <c r="W1776" t="s">
        <v>42</v>
      </c>
      <c r="X1776" t="s">
        <v>42</v>
      </c>
      <c r="Y1776" t="s">
        <v>42</v>
      </c>
      <c r="AB1776" t="s">
        <v>73</v>
      </c>
      <c r="AC1776" t="s">
        <v>74</v>
      </c>
      <c r="AD1776" t="s">
        <v>46</v>
      </c>
      <c r="AE1776">
        <v>2019</v>
      </c>
      <c r="AF1776" t="s">
        <v>47</v>
      </c>
      <c r="AG1776" t="s">
        <v>48</v>
      </c>
      <c r="AH1776" t="s">
        <v>49</v>
      </c>
      <c r="AI1776">
        <v>125</v>
      </c>
    </row>
    <row r="1777" spans="1:35" hidden="1" x14ac:dyDescent="0.25">
      <c r="A1777" t="s">
        <v>34</v>
      </c>
      <c r="B1777" t="s">
        <v>35</v>
      </c>
      <c r="C1777" t="s">
        <v>345</v>
      </c>
      <c r="D1777">
        <v>18095085</v>
      </c>
      <c r="E1777" t="s">
        <v>346</v>
      </c>
      <c r="F1777">
        <v>5516</v>
      </c>
      <c r="G1777" s="1">
        <v>43942</v>
      </c>
      <c r="H1777" s="1"/>
      <c r="I1777" s="1">
        <v>43818</v>
      </c>
      <c r="J1777" t="s">
        <v>93</v>
      </c>
      <c r="N1777" t="s">
        <v>52</v>
      </c>
      <c r="O1777" t="s">
        <v>53</v>
      </c>
      <c r="P1777" t="s">
        <v>236</v>
      </c>
      <c r="Q1777" t="s">
        <v>1436</v>
      </c>
      <c r="R1777" t="s">
        <v>63</v>
      </c>
      <c r="S1777" t="s">
        <v>1362</v>
      </c>
      <c r="T1777" t="s">
        <v>64</v>
      </c>
      <c r="U1777">
        <v>1</v>
      </c>
      <c r="V1777" t="s">
        <v>49</v>
      </c>
      <c r="W1777" t="s">
        <v>42</v>
      </c>
      <c r="X1777" t="s">
        <v>49</v>
      </c>
      <c r="Y1777" t="s">
        <v>42</v>
      </c>
      <c r="Z1777" t="s">
        <v>83</v>
      </c>
      <c r="AA1777" t="s">
        <v>113</v>
      </c>
      <c r="AB1777" t="s">
        <v>73</v>
      </c>
      <c r="AC1777" t="s">
        <v>74</v>
      </c>
      <c r="AD1777" t="s">
        <v>46</v>
      </c>
      <c r="AE1777">
        <v>2019</v>
      </c>
      <c r="AF1777" t="s">
        <v>47</v>
      </c>
      <c r="AG1777" t="s">
        <v>48</v>
      </c>
      <c r="AH1777" t="s">
        <v>49</v>
      </c>
      <c r="AI1777">
        <v>124</v>
      </c>
    </row>
    <row r="1778" spans="1:35" hidden="1" x14ac:dyDescent="0.25">
      <c r="A1778" t="s">
        <v>34</v>
      </c>
      <c r="B1778" t="s">
        <v>35</v>
      </c>
      <c r="C1778" t="s">
        <v>345</v>
      </c>
      <c r="D1778">
        <v>18095085</v>
      </c>
      <c r="E1778" t="s">
        <v>346</v>
      </c>
      <c r="F1778">
        <v>5516</v>
      </c>
      <c r="G1778" s="1">
        <v>43942</v>
      </c>
      <c r="H1778" s="1"/>
      <c r="I1778" s="1">
        <v>43818</v>
      </c>
      <c r="J1778" t="s">
        <v>93</v>
      </c>
      <c r="N1778" t="s">
        <v>52</v>
      </c>
      <c r="O1778" t="s">
        <v>53</v>
      </c>
      <c r="P1778" t="s">
        <v>236</v>
      </c>
      <c r="Q1778" t="s">
        <v>1436</v>
      </c>
      <c r="R1778" t="s">
        <v>246</v>
      </c>
      <c r="S1778" t="s">
        <v>246</v>
      </c>
      <c r="T1778" t="s">
        <v>44</v>
      </c>
      <c r="U1778">
        <v>1</v>
      </c>
      <c r="V1778" t="s">
        <v>42</v>
      </c>
      <c r="W1778" t="s">
        <v>42</v>
      </c>
      <c r="X1778" t="s">
        <v>42</v>
      </c>
      <c r="Y1778" t="s">
        <v>42</v>
      </c>
      <c r="AB1778" t="s">
        <v>73</v>
      </c>
      <c r="AC1778" t="s">
        <v>74</v>
      </c>
      <c r="AD1778" t="s">
        <v>46</v>
      </c>
      <c r="AE1778">
        <v>2019</v>
      </c>
      <c r="AF1778" t="s">
        <v>47</v>
      </c>
      <c r="AG1778" t="s">
        <v>48</v>
      </c>
      <c r="AH1778" t="s">
        <v>49</v>
      </c>
      <c r="AI1778">
        <v>124</v>
      </c>
    </row>
    <row r="1779" spans="1:35" hidden="1" x14ac:dyDescent="0.25">
      <c r="A1779" t="s">
        <v>34</v>
      </c>
      <c r="B1779" t="s">
        <v>35</v>
      </c>
      <c r="C1779" t="s">
        <v>269</v>
      </c>
      <c r="D1779">
        <v>19075305</v>
      </c>
      <c r="E1779" t="s">
        <v>270</v>
      </c>
      <c r="G1779" s="1">
        <v>43941</v>
      </c>
      <c r="H1779" s="1"/>
      <c r="I1779" s="1">
        <v>43857</v>
      </c>
      <c r="J1779" t="s">
        <v>93</v>
      </c>
      <c r="N1779" t="s">
        <v>52</v>
      </c>
      <c r="O1779" t="s">
        <v>170</v>
      </c>
      <c r="P1779" t="s">
        <v>112</v>
      </c>
      <c r="Q1779" t="s">
        <v>1436</v>
      </c>
      <c r="R1779" t="s">
        <v>63</v>
      </c>
      <c r="S1779" t="s">
        <v>1363</v>
      </c>
      <c r="T1779" t="s">
        <v>67</v>
      </c>
      <c r="U1779">
        <v>1</v>
      </c>
      <c r="V1779" t="s">
        <v>42</v>
      </c>
      <c r="W1779" t="s">
        <v>42</v>
      </c>
      <c r="X1779" t="s">
        <v>42</v>
      </c>
      <c r="Y1779" t="s">
        <v>42</v>
      </c>
      <c r="AB1779" t="s">
        <v>73</v>
      </c>
      <c r="AC1779" t="s">
        <v>74</v>
      </c>
      <c r="AD1779" t="s">
        <v>46</v>
      </c>
      <c r="AE1779">
        <v>2019</v>
      </c>
      <c r="AF1779" t="s">
        <v>47</v>
      </c>
      <c r="AG1779" t="s">
        <v>48</v>
      </c>
      <c r="AH1779" t="s">
        <v>49</v>
      </c>
      <c r="AI1779">
        <v>84</v>
      </c>
    </row>
    <row r="1780" spans="1:35" hidden="1" x14ac:dyDescent="0.25">
      <c r="A1780" t="s">
        <v>34</v>
      </c>
      <c r="B1780" t="s">
        <v>35</v>
      </c>
      <c r="C1780" t="s">
        <v>234</v>
      </c>
      <c r="D1780">
        <v>19075208</v>
      </c>
      <c r="E1780" t="s">
        <v>235</v>
      </c>
      <c r="G1780" s="1">
        <v>43941</v>
      </c>
      <c r="H1780" s="1"/>
      <c r="I1780" s="1">
        <v>43818</v>
      </c>
      <c r="J1780" t="s">
        <v>93</v>
      </c>
      <c r="N1780" t="s">
        <v>52</v>
      </c>
      <c r="O1780" t="s">
        <v>53</v>
      </c>
      <c r="Q1780" t="s">
        <v>1436</v>
      </c>
      <c r="R1780" t="s">
        <v>63</v>
      </c>
      <c r="S1780" t="s">
        <v>349</v>
      </c>
      <c r="T1780" t="s">
        <v>256</v>
      </c>
      <c r="U1780">
        <v>1</v>
      </c>
      <c r="V1780" t="s">
        <v>42</v>
      </c>
      <c r="W1780" t="s">
        <v>42</v>
      </c>
      <c r="X1780" t="s">
        <v>42</v>
      </c>
      <c r="Y1780" t="s">
        <v>42</v>
      </c>
      <c r="AB1780" t="s">
        <v>73</v>
      </c>
      <c r="AC1780" t="s">
        <v>74</v>
      </c>
      <c r="AD1780" t="s">
        <v>46</v>
      </c>
      <c r="AE1780">
        <v>2019</v>
      </c>
      <c r="AF1780" t="s">
        <v>47</v>
      </c>
      <c r="AG1780" t="s">
        <v>48</v>
      </c>
      <c r="AH1780" t="s">
        <v>49</v>
      </c>
      <c r="AI1780">
        <v>123</v>
      </c>
    </row>
    <row r="1781" spans="1:35" hidden="1" x14ac:dyDescent="0.25">
      <c r="A1781" t="s">
        <v>34</v>
      </c>
      <c r="B1781" t="s">
        <v>35</v>
      </c>
      <c r="C1781" t="s">
        <v>234</v>
      </c>
      <c r="D1781">
        <v>19075208</v>
      </c>
      <c r="E1781" t="s">
        <v>235</v>
      </c>
      <c r="G1781" s="1">
        <v>43941</v>
      </c>
      <c r="H1781" s="1"/>
      <c r="I1781" s="1">
        <v>43818</v>
      </c>
      <c r="J1781" t="s">
        <v>93</v>
      </c>
      <c r="N1781" t="s">
        <v>52</v>
      </c>
      <c r="O1781" t="s">
        <v>53</v>
      </c>
      <c r="Q1781" t="s">
        <v>1437</v>
      </c>
      <c r="R1781" t="s">
        <v>246</v>
      </c>
      <c r="S1781" t="s">
        <v>246</v>
      </c>
      <c r="T1781" t="s">
        <v>44</v>
      </c>
      <c r="U1781">
        <v>1</v>
      </c>
      <c r="V1781" t="s">
        <v>42</v>
      </c>
      <c r="W1781" t="s">
        <v>42</v>
      </c>
      <c r="X1781" t="s">
        <v>42</v>
      </c>
      <c r="Y1781" t="s">
        <v>42</v>
      </c>
      <c r="AB1781" t="s">
        <v>73</v>
      </c>
      <c r="AC1781" t="s">
        <v>74</v>
      </c>
      <c r="AD1781" t="s">
        <v>46</v>
      </c>
      <c r="AE1781">
        <v>2019</v>
      </c>
      <c r="AF1781" t="s">
        <v>47</v>
      </c>
      <c r="AG1781" t="s">
        <v>48</v>
      </c>
      <c r="AH1781" t="s">
        <v>49</v>
      </c>
      <c r="AI1781">
        <v>123</v>
      </c>
    </row>
    <row r="1782" spans="1:35" hidden="1" x14ac:dyDescent="0.25">
      <c r="A1782" t="s">
        <v>34</v>
      </c>
      <c r="B1782" t="s">
        <v>35</v>
      </c>
      <c r="C1782" t="s">
        <v>269</v>
      </c>
      <c r="D1782">
        <v>19075305</v>
      </c>
      <c r="E1782" t="s">
        <v>270</v>
      </c>
      <c r="G1782" s="1">
        <v>43935</v>
      </c>
      <c r="H1782" s="1"/>
      <c r="I1782" s="1">
        <v>43857</v>
      </c>
      <c r="J1782" t="s">
        <v>93</v>
      </c>
      <c r="N1782" t="s">
        <v>52</v>
      </c>
      <c r="O1782" t="s">
        <v>170</v>
      </c>
      <c r="P1782" t="s">
        <v>112</v>
      </c>
      <c r="Q1782" t="s">
        <v>1436</v>
      </c>
      <c r="R1782" t="s">
        <v>63</v>
      </c>
      <c r="S1782" t="s">
        <v>1364</v>
      </c>
      <c r="T1782" t="s">
        <v>67</v>
      </c>
      <c r="U1782">
        <v>1</v>
      </c>
      <c r="V1782" t="s">
        <v>42</v>
      </c>
      <c r="W1782" t="s">
        <v>42</v>
      </c>
      <c r="X1782" t="s">
        <v>42</v>
      </c>
      <c r="Y1782" t="s">
        <v>42</v>
      </c>
      <c r="AB1782" t="s">
        <v>73</v>
      </c>
      <c r="AC1782" t="s">
        <v>74</v>
      </c>
      <c r="AD1782" t="s">
        <v>46</v>
      </c>
      <c r="AE1782">
        <v>2019</v>
      </c>
      <c r="AF1782" t="s">
        <v>47</v>
      </c>
      <c r="AG1782" t="s">
        <v>48</v>
      </c>
      <c r="AH1782" t="s">
        <v>49</v>
      </c>
      <c r="AI1782">
        <v>78</v>
      </c>
    </row>
    <row r="1783" spans="1:35" hidden="1" x14ac:dyDescent="0.25">
      <c r="A1783" t="s">
        <v>34</v>
      </c>
      <c r="B1783" t="s">
        <v>35</v>
      </c>
      <c r="C1783" t="s">
        <v>134</v>
      </c>
      <c r="D1783">
        <v>19075214</v>
      </c>
      <c r="E1783" t="s">
        <v>135</v>
      </c>
      <c r="G1783" s="1">
        <v>43932</v>
      </c>
      <c r="H1783" s="1"/>
      <c r="I1783" s="1">
        <v>43851</v>
      </c>
      <c r="J1783" t="s">
        <v>516</v>
      </c>
      <c r="N1783" t="s">
        <v>52</v>
      </c>
      <c r="O1783" t="s">
        <v>170</v>
      </c>
      <c r="P1783" t="s">
        <v>70</v>
      </c>
      <c r="Q1783" t="s">
        <v>1436</v>
      </c>
      <c r="R1783" t="s">
        <v>63</v>
      </c>
      <c r="S1783" t="s">
        <v>1365</v>
      </c>
      <c r="T1783" t="s">
        <v>806</v>
      </c>
      <c r="U1783">
        <v>1</v>
      </c>
      <c r="V1783" t="s">
        <v>42</v>
      </c>
      <c r="W1783" t="s">
        <v>42</v>
      </c>
      <c r="X1783" t="s">
        <v>42</v>
      </c>
      <c r="Y1783" t="s">
        <v>42</v>
      </c>
      <c r="AB1783" t="s">
        <v>48</v>
      </c>
      <c r="AC1783" t="s">
        <v>58</v>
      </c>
      <c r="AD1783" t="s">
        <v>46</v>
      </c>
      <c r="AE1783">
        <v>2019</v>
      </c>
      <c r="AF1783" t="s">
        <v>47</v>
      </c>
      <c r="AG1783" t="s">
        <v>48</v>
      </c>
      <c r="AH1783" t="s">
        <v>49</v>
      </c>
      <c r="AI1783">
        <v>81</v>
      </c>
    </row>
    <row r="1784" spans="1:35" hidden="1" x14ac:dyDescent="0.25">
      <c r="A1784" t="s">
        <v>34</v>
      </c>
      <c r="B1784" t="s">
        <v>35</v>
      </c>
      <c r="C1784" t="s">
        <v>566</v>
      </c>
      <c r="D1784">
        <v>19075215</v>
      </c>
      <c r="E1784" t="s">
        <v>567</v>
      </c>
      <c r="G1784" s="1">
        <v>43932</v>
      </c>
      <c r="H1784" s="1"/>
      <c r="I1784" s="1">
        <v>43816</v>
      </c>
      <c r="J1784" t="s">
        <v>516</v>
      </c>
      <c r="N1784" t="s">
        <v>52</v>
      </c>
      <c r="O1784" t="s">
        <v>170</v>
      </c>
      <c r="Q1784" t="s">
        <v>1437</v>
      </c>
      <c r="R1784" t="s">
        <v>63</v>
      </c>
      <c r="S1784" t="s">
        <v>210</v>
      </c>
      <c r="T1784" t="s">
        <v>216</v>
      </c>
      <c r="U1784">
        <v>1</v>
      </c>
      <c r="V1784" t="s">
        <v>42</v>
      </c>
      <c r="W1784" t="s">
        <v>42</v>
      </c>
      <c r="X1784" t="s">
        <v>42</v>
      </c>
      <c r="Y1784" t="s">
        <v>42</v>
      </c>
      <c r="AA1784" t="s">
        <v>1366</v>
      </c>
      <c r="AB1784" t="s">
        <v>48</v>
      </c>
      <c r="AC1784" t="s">
        <v>58</v>
      </c>
      <c r="AD1784" t="s">
        <v>46</v>
      </c>
      <c r="AE1784">
        <v>2019</v>
      </c>
      <c r="AF1784" t="s">
        <v>47</v>
      </c>
      <c r="AG1784" t="s">
        <v>48</v>
      </c>
      <c r="AH1784" t="s">
        <v>49</v>
      </c>
      <c r="AI1784">
        <v>116</v>
      </c>
    </row>
    <row r="1785" spans="1:35" hidden="1" x14ac:dyDescent="0.25">
      <c r="A1785" t="s">
        <v>34</v>
      </c>
      <c r="B1785" t="s">
        <v>35</v>
      </c>
      <c r="C1785" t="s">
        <v>91</v>
      </c>
      <c r="D1785">
        <v>18095130</v>
      </c>
      <c r="E1785" t="s">
        <v>92</v>
      </c>
      <c r="F1785">
        <v>35727</v>
      </c>
      <c r="G1785" s="1">
        <v>44685</v>
      </c>
      <c r="H1785" s="1"/>
      <c r="I1785" s="1">
        <v>43721</v>
      </c>
      <c r="J1785" t="s">
        <v>69</v>
      </c>
      <c r="N1785" t="s">
        <v>39</v>
      </c>
      <c r="O1785" t="s">
        <v>53</v>
      </c>
      <c r="P1785" t="s">
        <v>41</v>
      </c>
      <c r="Q1785" t="s">
        <v>1437</v>
      </c>
      <c r="R1785" t="s">
        <v>63</v>
      </c>
      <c r="S1785" t="s">
        <v>1367</v>
      </c>
      <c r="T1785" t="s">
        <v>64</v>
      </c>
      <c r="U1785">
        <v>1</v>
      </c>
      <c r="V1785" t="s">
        <v>49</v>
      </c>
      <c r="W1785" t="s">
        <v>42</v>
      </c>
      <c r="X1785" t="s">
        <v>49</v>
      </c>
      <c r="Y1785" t="s">
        <v>42</v>
      </c>
      <c r="Z1785" t="s">
        <v>83</v>
      </c>
      <c r="AA1785" t="s">
        <v>1368</v>
      </c>
      <c r="AB1785" t="s">
        <v>73</v>
      </c>
      <c r="AC1785" t="s">
        <v>74</v>
      </c>
      <c r="AD1785" t="s">
        <v>46</v>
      </c>
      <c r="AE1785">
        <v>2019</v>
      </c>
      <c r="AF1785" t="s">
        <v>47</v>
      </c>
      <c r="AG1785" t="s">
        <v>48</v>
      </c>
      <c r="AH1785" t="s">
        <v>49</v>
      </c>
      <c r="AI1785">
        <v>964</v>
      </c>
    </row>
    <row r="1786" spans="1:35" hidden="1" x14ac:dyDescent="0.25">
      <c r="A1786" t="s">
        <v>34</v>
      </c>
      <c r="B1786" t="s">
        <v>35</v>
      </c>
      <c r="C1786" t="s">
        <v>269</v>
      </c>
      <c r="D1786">
        <v>19075305</v>
      </c>
      <c r="E1786" t="s">
        <v>270</v>
      </c>
      <c r="G1786" s="1">
        <v>43920</v>
      </c>
      <c r="H1786" s="1"/>
      <c r="I1786" s="1">
        <v>43857</v>
      </c>
      <c r="J1786" t="s">
        <v>93</v>
      </c>
      <c r="N1786" t="s">
        <v>52</v>
      </c>
      <c r="O1786" t="s">
        <v>40</v>
      </c>
      <c r="P1786" t="s">
        <v>112</v>
      </c>
      <c r="Q1786" t="s">
        <v>1437</v>
      </c>
      <c r="R1786" t="s">
        <v>44</v>
      </c>
      <c r="S1786" t="s">
        <v>94</v>
      </c>
      <c r="T1786" t="s">
        <v>44</v>
      </c>
      <c r="U1786">
        <v>1</v>
      </c>
      <c r="V1786" t="s">
        <v>42</v>
      </c>
      <c r="W1786" t="s">
        <v>42</v>
      </c>
      <c r="X1786" t="s">
        <v>42</v>
      </c>
      <c r="Y1786" t="s">
        <v>42</v>
      </c>
      <c r="AB1786" t="s">
        <v>73</v>
      </c>
      <c r="AC1786" t="s">
        <v>74</v>
      </c>
      <c r="AD1786" t="s">
        <v>46</v>
      </c>
      <c r="AE1786">
        <v>2019</v>
      </c>
      <c r="AF1786" t="s">
        <v>47</v>
      </c>
      <c r="AG1786" t="s">
        <v>48</v>
      </c>
      <c r="AH1786" t="s">
        <v>49</v>
      </c>
      <c r="AI1786">
        <v>63</v>
      </c>
    </row>
    <row r="1787" spans="1:35" hidden="1" x14ac:dyDescent="0.25">
      <c r="A1787" t="s">
        <v>34</v>
      </c>
      <c r="B1787" t="s">
        <v>35</v>
      </c>
      <c r="C1787" t="s">
        <v>257</v>
      </c>
      <c r="D1787">
        <v>19075090</v>
      </c>
      <c r="E1787" t="s">
        <v>258</v>
      </c>
      <c r="G1787" s="1">
        <v>43917</v>
      </c>
      <c r="H1787" s="1"/>
      <c r="I1787" s="1">
        <v>43816</v>
      </c>
      <c r="J1787" t="s">
        <v>516</v>
      </c>
      <c r="N1787" t="s">
        <v>52</v>
      </c>
      <c r="O1787" t="s">
        <v>170</v>
      </c>
      <c r="Q1787" t="s">
        <v>1436</v>
      </c>
      <c r="R1787" t="s">
        <v>63</v>
      </c>
      <c r="S1787" t="s">
        <v>210</v>
      </c>
      <c r="T1787" t="s">
        <v>216</v>
      </c>
      <c r="U1787">
        <v>1</v>
      </c>
      <c r="V1787" t="s">
        <v>42</v>
      </c>
      <c r="W1787" t="s">
        <v>42</v>
      </c>
      <c r="X1787" t="s">
        <v>42</v>
      </c>
      <c r="Y1787" t="s">
        <v>42</v>
      </c>
      <c r="AB1787" t="s">
        <v>48</v>
      </c>
      <c r="AC1787" t="s">
        <v>58</v>
      </c>
      <c r="AD1787" t="s">
        <v>46</v>
      </c>
      <c r="AE1787">
        <v>2019</v>
      </c>
      <c r="AF1787" t="s">
        <v>47</v>
      </c>
      <c r="AG1787" t="s">
        <v>48</v>
      </c>
      <c r="AH1787" t="s">
        <v>49</v>
      </c>
      <c r="AI1787">
        <v>101</v>
      </c>
    </row>
    <row r="1788" spans="1:35" hidden="1" x14ac:dyDescent="0.25">
      <c r="A1788" t="s">
        <v>34</v>
      </c>
      <c r="B1788" t="s">
        <v>35</v>
      </c>
      <c r="C1788" t="s">
        <v>257</v>
      </c>
      <c r="D1788">
        <v>19075090</v>
      </c>
      <c r="E1788" t="s">
        <v>258</v>
      </c>
      <c r="G1788" s="1">
        <v>43917</v>
      </c>
      <c r="H1788" s="1"/>
      <c r="I1788" s="1">
        <v>43816</v>
      </c>
      <c r="J1788" t="s">
        <v>516</v>
      </c>
      <c r="N1788" t="s">
        <v>52</v>
      </c>
      <c r="O1788" t="s">
        <v>170</v>
      </c>
      <c r="Q1788" t="s">
        <v>1436</v>
      </c>
      <c r="R1788" t="s">
        <v>63</v>
      </c>
      <c r="S1788" t="s">
        <v>1369</v>
      </c>
      <c r="T1788" t="s">
        <v>67</v>
      </c>
      <c r="U1788">
        <v>1</v>
      </c>
      <c r="V1788" t="s">
        <v>42</v>
      </c>
      <c r="W1788" t="s">
        <v>42</v>
      </c>
      <c r="X1788" t="s">
        <v>42</v>
      </c>
      <c r="Y1788" t="s">
        <v>42</v>
      </c>
      <c r="AB1788" t="s">
        <v>48</v>
      </c>
      <c r="AC1788" t="s">
        <v>58</v>
      </c>
      <c r="AD1788" t="s">
        <v>46</v>
      </c>
      <c r="AE1788">
        <v>2019</v>
      </c>
      <c r="AF1788" t="s">
        <v>47</v>
      </c>
      <c r="AG1788" t="s">
        <v>48</v>
      </c>
      <c r="AH1788" t="s">
        <v>49</v>
      </c>
      <c r="AI1788">
        <v>101</v>
      </c>
    </row>
    <row r="1789" spans="1:35" hidden="1" x14ac:dyDescent="0.25">
      <c r="A1789" t="s">
        <v>34</v>
      </c>
      <c r="B1789" t="s">
        <v>35</v>
      </c>
      <c r="C1789" t="s">
        <v>228</v>
      </c>
      <c r="D1789">
        <v>19075123</v>
      </c>
      <c r="E1789" t="s">
        <v>229</v>
      </c>
      <c r="F1789">
        <v>44177</v>
      </c>
      <c r="G1789" s="1">
        <v>44687</v>
      </c>
      <c r="H1789" s="1"/>
      <c r="I1789" s="1">
        <v>43818</v>
      </c>
      <c r="J1789" t="s">
        <v>116</v>
      </c>
      <c r="L1789" t="s">
        <v>607</v>
      </c>
      <c r="N1789" t="s">
        <v>52</v>
      </c>
      <c r="O1789" t="s">
        <v>53</v>
      </c>
      <c r="P1789" t="s">
        <v>236</v>
      </c>
      <c r="Q1789" t="s">
        <v>1437</v>
      </c>
      <c r="R1789" t="s">
        <v>63</v>
      </c>
      <c r="S1789" t="s">
        <v>607</v>
      </c>
      <c r="T1789" t="s">
        <v>64</v>
      </c>
      <c r="U1789">
        <v>1</v>
      </c>
      <c r="V1789" t="s">
        <v>49</v>
      </c>
      <c r="W1789" t="s">
        <v>49</v>
      </c>
      <c r="X1789" t="s">
        <v>42</v>
      </c>
      <c r="Y1789" t="s">
        <v>42</v>
      </c>
      <c r="Z1789" t="s">
        <v>65</v>
      </c>
      <c r="AB1789" t="s">
        <v>48</v>
      </c>
      <c r="AC1789" t="s">
        <v>58</v>
      </c>
      <c r="AD1789" t="s">
        <v>46</v>
      </c>
      <c r="AE1789">
        <v>2019</v>
      </c>
      <c r="AF1789" t="s">
        <v>47</v>
      </c>
      <c r="AG1789" t="s">
        <v>48</v>
      </c>
      <c r="AH1789" t="s">
        <v>49</v>
      </c>
      <c r="AI1789">
        <v>869</v>
      </c>
    </row>
    <row r="1790" spans="1:35" s="12" customFormat="1" hidden="1" x14ac:dyDescent="0.25">
      <c r="A1790" s="12" t="s">
        <v>34</v>
      </c>
      <c r="B1790" s="12" t="s">
        <v>35</v>
      </c>
      <c r="C1790" s="12" t="s">
        <v>442</v>
      </c>
      <c r="D1790" s="12">
        <v>18095132</v>
      </c>
      <c r="E1790" s="12" t="s">
        <v>443</v>
      </c>
      <c r="F1790" s="12">
        <f>30956-25396</f>
        <v>5560</v>
      </c>
      <c r="G1790" s="13">
        <v>44426</v>
      </c>
      <c r="H1790" s="13"/>
      <c r="I1790" s="13">
        <v>43721</v>
      </c>
      <c r="J1790" s="12" t="s">
        <v>51</v>
      </c>
      <c r="K1790" s="14" t="s">
        <v>280</v>
      </c>
      <c r="L1790" s="12" t="s">
        <v>281</v>
      </c>
      <c r="M1790" s="12">
        <v>1</v>
      </c>
      <c r="N1790" s="12" t="s">
        <v>39</v>
      </c>
      <c r="O1790" s="12" t="s">
        <v>40</v>
      </c>
      <c r="P1790" s="12" t="s">
        <v>41</v>
      </c>
      <c r="Q1790" t="s">
        <v>1437</v>
      </c>
      <c r="R1790" s="12" t="s">
        <v>63</v>
      </c>
      <c r="S1790" s="12" t="s">
        <v>281</v>
      </c>
      <c r="T1790" s="12" t="s">
        <v>64</v>
      </c>
      <c r="U1790" s="12">
        <v>1</v>
      </c>
      <c r="V1790" s="12" t="s">
        <v>49</v>
      </c>
      <c r="W1790" s="12" t="s">
        <v>49</v>
      </c>
      <c r="X1790" s="12" t="s">
        <v>42</v>
      </c>
      <c r="Y1790" s="12" t="s">
        <v>42</v>
      </c>
      <c r="Z1790" s="12" t="s">
        <v>65</v>
      </c>
      <c r="AB1790" s="12" t="s">
        <v>48</v>
      </c>
      <c r="AC1790" s="12" t="s">
        <v>58</v>
      </c>
      <c r="AD1790" s="12" t="s">
        <v>46</v>
      </c>
      <c r="AE1790" s="12">
        <v>2019</v>
      </c>
      <c r="AF1790" s="12" t="s">
        <v>47</v>
      </c>
      <c r="AG1790" s="12" t="s">
        <v>48</v>
      </c>
      <c r="AH1790" s="12" t="s">
        <v>49</v>
      </c>
      <c r="AI1790" s="12">
        <v>705</v>
      </c>
    </row>
    <row r="1791" spans="1:35" hidden="1" x14ac:dyDescent="0.25">
      <c r="A1791" t="s">
        <v>34</v>
      </c>
      <c r="B1791" t="s">
        <v>35</v>
      </c>
      <c r="C1791" t="s">
        <v>91</v>
      </c>
      <c r="D1791">
        <v>18095130</v>
      </c>
      <c r="E1791" t="s">
        <v>92</v>
      </c>
      <c r="F1791">
        <v>35815</v>
      </c>
      <c r="G1791" s="1">
        <v>44690</v>
      </c>
      <c r="H1791" s="1"/>
      <c r="I1791" s="1">
        <v>43721</v>
      </c>
      <c r="J1791" t="s">
        <v>69</v>
      </c>
      <c r="N1791" t="s">
        <v>39</v>
      </c>
      <c r="O1791" t="s">
        <v>53</v>
      </c>
      <c r="P1791" t="s">
        <v>41</v>
      </c>
      <c r="Q1791" t="s">
        <v>1437</v>
      </c>
      <c r="R1791" t="s">
        <v>63</v>
      </c>
      <c r="S1791" t="s">
        <v>1370</v>
      </c>
      <c r="T1791" t="s">
        <v>64</v>
      </c>
      <c r="U1791">
        <v>1</v>
      </c>
      <c r="V1791" t="s">
        <v>49</v>
      </c>
      <c r="W1791" t="s">
        <v>49</v>
      </c>
      <c r="X1791" t="s">
        <v>42</v>
      </c>
      <c r="Y1791" t="s">
        <v>42</v>
      </c>
      <c r="Z1791" t="s">
        <v>65</v>
      </c>
      <c r="AA1791" t="s">
        <v>1368</v>
      </c>
      <c r="AB1791" t="s">
        <v>73</v>
      </c>
      <c r="AC1791" t="s">
        <v>74</v>
      </c>
      <c r="AD1791" t="s">
        <v>46</v>
      </c>
      <c r="AE1791">
        <v>2019</v>
      </c>
      <c r="AF1791" t="s">
        <v>47</v>
      </c>
      <c r="AG1791" t="s">
        <v>48</v>
      </c>
      <c r="AH1791" t="s">
        <v>49</v>
      </c>
      <c r="AI1791">
        <v>969</v>
      </c>
    </row>
    <row r="1792" spans="1:35" hidden="1" x14ac:dyDescent="0.25">
      <c r="A1792" t="s">
        <v>34</v>
      </c>
      <c r="B1792" t="s">
        <v>35</v>
      </c>
      <c r="C1792" t="s">
        <v>699</v>
      </c>
      <c r="D1792">
        <v>18095053</v>
      </c>
      <c r="E1792" t="s">
        <v>700</v>
      </c>
      <c r="G1792" s="1">
        <v>43908</v>
      </c>
      <c r="H1792" s="1"/>
      <c r="I1792" s="1">
        <v>43731</v>
      </c>
      <c r="J1792" t="s">
        <v>93</v>
      </c>
      <c r="N1792" t="s">
        <v>39</v>
      </c>
      <c r="O1792" t="s">
        <v>40</v>
      </c>
      <c r="Q1792" t="s">
        <v>1437</v>
      </c>
      <c r="R1792" t="s">
        <v>246</v>
      </c>
      <c r="S1792" t="s">
        <v>246</v>
      </c>
      <c r="T1792" t="s">
        <v>44</v>
      </c>
      <c r="U1792">
        <v>1</v>
      </c>
      <c r="V1792" t="s">
        <v>42</v>
      </c>
      <c r="W1792" t="s">
        <v>42</v>
      </c>
      <c r="X1792" t="s">
        <v>42</v>
      </c>
      <c r="Y1792" t="s">
        <v>42</v>
      </c>
      <c r="AA1792" t="s">
        <v>1371</v>
      </c>
      <c r="AB1792" t="s">
        <v>73</v>
      </c>
      <c r="AC1792" t="s">
        <v>74</v>
      </c>
      <c r="AD1792" t="s">
        <v>46</v>
      </c>
      <c r="AE1792">
        <v>2019</v>
      </c>
      <c r="AF1792" t="s">
        <v>47</v>
      </c>
      <c r="AG1792" t="s">
        <v>48</v>
      </c>
      <c r="AH1792" t="s">
        <v>49</v>
      </c>
      <c r="AI1792">
        <v>177</v>
      </c>
    </row>
    <row r="1793" spans="1:35" hidden="1" x14ac:dyDescent="0.25">
      <c r="A1793" t="s">
        <v>34</v>
      </c>
      <c r="B1793" t="s">
        <v>35</v>
      </c>
      <c r="E1793" t="s">
        <v>1372</v>
      </c>
      <c r="G1793" s="1">
        <v>43908</v>
      </c>
      <c r="H1793" s="1"/>
      <c r="I1793" s="1">
        <v>43808</v>
      </c>
      <c r="J1793" t="s">
        <v>93</v>
      </c>
      <c r="N1793" t="s">
        <v>52</v>
      </c>
      <c r="O1793" t="s">
        <v>40</v>
      </c>
      <c r="Q1793" t="s">
        <v>1437</v>
      </c>
      <c r="R1793" t="s">
        <v>246</v>
      </c>
      <c r="S1793" t="s">
        <v>246</v>
      </c>
      <c r="T1793" t="s">
        <v>44</v>
      </c>
      <c r="U1793">
        <v>1</v>
      </c>
      <c r="V1793" t="s">
        <v>42</v>
      </c>
      <c r="W1793" t="s">
        <v>42</v>
      </c>
      <c r="X1793" t="s">
        <v>42</v>
      </c>
      <c r="Y1793" t="s">
        <v>42</v>
      </c>
      <c r="AA1793" t="s">
        <v>438</v>
      </c>
      <c r="AB1793" t="s">
        <v>73</v>
      </c>
      <c r="AC1793" t="s">
        <v>74</v>
      </c>
      <c r="AD1793" t="s">
        <v>46</v>
      </c>
      <c r="AE1793">
        <v>2019</v>
      </c>
      <c r="AF1793" t="s">
        <v>47</v>
      </c>
      <c r="AG1793" t="s">
        <v>48</v>
      </c>
      <c r="AH1793" t="s">
        <v>49</v>
      </c>
      <c r="AI1793">
        <v>100</v>
      </c>
    </row>
    <row r="1794" spans="1:35" hidden="1" x14ac:dyDescent="0.25">
      <c r="A1794" t="s">
        <v>34</v>
      </c>
      <c r="B1794" t="s">
        <v>35</v>
      </c>
      <c r="C1794" t="s">
        <v>1373</v>
      </c>
      <c r="D1794">
        <v>18043039</v>
      </c>
      <c r="E1794" t="s">
        <v>1374</v>
      </c>
      <c r="F1794">
        <v>4397</v>
      </c>
      <c r="G1794" s="1">
        <v>44165</v>
      </c>
      <c r="H1794" s="1">
        <v>43895</v>
      </c>
      <c r="I1794" s="1"/>
      <c r="J1794" t="s">
        <v>51</v>
      </c>
      <c r="N1794" t="s">
        <v>797</v>
      </c>
      <c r="O1794" t="s">
        <v>40</v>
      </c>
      <c r="P1794" t="s">
        <v>1375</v>
      </c>
      <c r="Q1794" t="s">
        <v>1436</v>
      </c>
      <c r="R1794" t="s">
        <v>63</v>
      </c>
      <c r="S1794" t="s">
        <v>121</v>
      </c>
      <c r="T1794" t="s">
        <v>146</v>
      </c>
      <c r="U1794">
        <v>1</v>
      </c>
      <c r="V1794" t="s">
        <v>42</v>
      </c>
      <c r="W1794" t="s">
        <v>42</v>
      </c>
      <c r="X1794" t="s">
        <v>42</v>
      </c>
      <c r="Y1794" t="s">
        <v>42</v>
      </c>
      <c r="AB1794" t="s">
        <v>48</v>
      </c>
      <c r="AC1794" t="s">
        <v>58</v>
      </c>
      <c r="AH1794" t="s">
        <v>49</v>
      </c>
    </row>
    <row r="1795" spans="1:35" ht="0.6" hidden="1" customHeight="1" x14ac:dyDescent="0.25">
      <c r="A1795" t="s">
        <v>34</v>
      </c>
      <c r="B1795" t="s">
        <v>35</v>
      </c>
      <c r="C1795" t="s">
        <v>369</v>
      </c>
      <c r="D1795">
        <v>18043068</v>
      </c>
      <c r="E1795" t="s">
        <v>370</v>
      </c>
      <c r="F1795">
        <v>240</v>
      </c>
      <c r="G1795" s="1">
        <v>44283</v>
      </c>
      <c r="H1795" s="1">
        <v>43815</v>
      </c>
      <c r="I1795" s="1">
        <v>44270</v>
      </c>
      <c r="J1795" t="s">
        <v>38</v>
      </c>
      <c r="N1795" t="s">
        <v>52</v>
      </c>
      <c r="O1795" t="s">
        <v>40</v>
      </c>
      <c r="Q1795" t="s">
        <v>1437</v>
      </c>
      <c r="R1795" t="s">
        <v>81</v>
      </c>
      <c r="S1795" t="s">
        <v>81</v>
      </c>
      <c r="T1795" t="s">
        <v>81</v>
      </c>
      <c r="U1795">
        <v>1</v>
      </c>
      <c r="V1795" t="s">
        <v>42</v>
      </c>
      <c r="W1795" t="s">
        <v>42</v>
      </c>
      <c r="X1795" t="s">
        <v>42</v>
      </c>
      <c r="Y1795" t="s">
        <v>42</v>
      </c>
      <c r="AB1795" t="s">
        <v>301</v>
      </c>
      <c r="AC1795" t="s">
        <v>45</v>
      </c>
      <c r="AD1795" t="s">
        <v>46</v>
      </c>
      <c r="AE1795">
        <v>2019</v>
      </c>
      <c r="AF1795" t="s">
        <v>47</v>
      </c>
      <c r="AG1795" t="s">
        <v>48</v>
      </c>
      <c r="AH1795" t="s">
        <v>49</v>
      </c>
      <c r="AI1795">
        <v>13</v>
      </c>
    </row>
    <row r="1796" spans="1:35" hidden="1" x14ac:dyDescent="0.25">
      <c r="A1796" t="s">
        <v>34</v>
      </c>
      <c r="B1796" t="s">
        <v>35</v>
      </c>
      <c r="C1796" t="s">
        <v>91</v>
      </c>
      <c r="D1796">
        <v>18095130</v>
      </c>
      <c r="E1796" t="s">
        <v>92</v>
      </c>
      <c r="F1796">
        <v>3764</v>
      </c>
      <c r="G1796" s="1">
        <v>43927</v>
      </c>
      <c r="H1796" s="1">
        <v>43710</v>
      </c>
      <c r="I1796" s="1">
        <v>43721</v>
      </c>
      <c r="J1796" t="s">
        <v>217</v>
      </c>
      <c r="K1796" s="2" t="s">
        <v>244</v>
      </c>
      <c r="L1796" t="s">
        <v>245</v>
      </c>
      <c r="M1796">
        <v>1</v>
      </c>
      <c r="N1796" t="s">
        <v>39</v>
      </c>
      <c r="O1796" t="s">
        <v>170</v>
      </c>
      <c r="Q1796" t="s">
        <v>1436</v>
      </c>
      <c r="R1796" t="s">
        <v>63</v>
      </c>
      <c r="S1796" t="s">
        <v>245</v>
      </c>
      <c r="T1796" t="s">
        <v>64</v>
      </c>
      <c r="U1796">
        <v>1</v>
      </c>
      <c r="V1796" t="s">
        <v>49</v>
      </c>
      <c r="W1796" t="s">
        <v>49</v>
      </c>
      <c r="X1796" t="s">
        <v>42</v>
      </c>
      <c r="Y1796" t="s">
        <v>42</v>
      </c>
      <c r="Z1796" t="s">
        <v>65</v>
      </c>
      <c r="AB1796" t="s">
        <v>73</v>
      </c>
      <c r="AC1796" t="s">
        <v>74</v>
      </c>
      <c r="AD1796" t="s">
        <v>46</v>
      </c>
      <c r="AE1796">
        <v>2019</v>
      </c>
      <c r="AF1796" t="s">
        <v>47</v>
      </c>
      <c r="AG1796" t="s">
        <v>48</v>
      </c>
      <c r="AH1796" t="s">
        <v>49</v>
      </c>
      <c r="AI1796">
        <v>206</v>
      </c>
    </row>
    <row r="1797" spans="1:35" hidden="1" x14ac:dyDescent="0.25">
      <c r="A1797" t="s">
        <v>34</v>
      </c>
      <c r="B1797" t="s">
        <v>35</v>
      </c>
      <c r="C1797" t="s">
        <v>91</v>
      </c>
      <c r="D1797">
        <v>18095130</v>
      </c>
      <c r="E1797" t="s">
        <v>92</v>
      </c>
      <c r="F1797">
        <v>35815</v>
      </c>
      <c r="G1797" s="1">
        <v>44690</v>
      </c>
      <c r="H1797" s="1"/>
      <c r="I1797" s="1">
        <v>43721</v>
      </c>
      <c r="J1797" t="s">
        <v>69</v>
      </c>
      <c r="N1797" t="s">
        <v>39</v>
      </c>
      <c r="O1797" t="s">
        <v>53</v>
      </c>
      <c r="P1797" t="s">
        <v>41</v>
      </c>
      <c r="Q1797" t="s">
        <v>1437</v>
      </c>
      <c r="R1797" t="s">
        <v>63</v>
      </c>
      <c r="S1797" t="s">
        <v>198</v>
      </c>
      <c r="T1797" t="s">
        <v>64</v>
      </c>
      <c r="U1797">
        <v>1</v>
      </c>
      <c r="V1797" t="s">
        <v>49</v>
      </c>
      <c r="W1797" t="s">
        <v>49</v>
      </c>
      <c r="X1797" t="s">
        <v>42</v>
      </c>
      <c r="Y1797" t="s">
        <v>42</v>
      </c>
      <c r="Z1797" t="s">
        <v>65</v>
      </c>
      <c r="AA1797" t="s">
        <v>254</v>
      </c>
      <c r="AB1797" t="s">
        <v>73</v>
      </c>
      <c r="AC1797" t="s">
        <v>74</v>
      </c>
      <c r="AD1797" t="s">
        <v>46</v>
      </c>
      <c r="AE1797">
        <v>2019</v>
      </c>
      <c r="AF1797" t="s">
        <v>47</v>
      </c>
      <c r="AG1797" t="s">
        <v>48</v>
      </c>
      <c r="AH1797" t="s">
        <v>49</v>
      </c>
      <c r="AI1797">
        <v>969</v>
      </c>
    </row>
    <row r="1798" spans="1:35" s="32" customFormat="1" hidden="1" x14ac:dyDescent="0.25">
      <c r="A1798" s="32" t="s">
        <v>34</v>
      </c>
      <c r="B1798" s="32" t="s">
        <v>35</v>
      </c>
      <c r="C1798" s="32" t="s">
        <v>1297</v>
      </c>
      <c r="D1798" s="32">
        <v>18043070</v>
      </c>
      <c r="E1798" s="32" t="s">
        <v>1298</v>
      </c>
      <c r="F1798" s="32">
        <f>7495-5620</f>
        <v>1875</v>
      </c>
      <c r="G1798" s="33">
        <v>44490</v>
      </c>
      <c r="H1798" s="33">
        <v>43769</v>
      </c>
      <c r="I1798" s="33"/>
      <c r="J1798" s="32" t="s">
        <v>51</v>
      </c>
      <c r="K1798" s="34" t="s">
        <v>209</v>
      </c>
      <c r="L1798" s="32" t="s">
        <v>210</v>
      </c>
      <c r="M1798" s="32">
        <v>2</v>
      </c>
      <c r="N1798" s="32" t="s">
        <v>797</v>
      </c>
      <c r="O1798" s="32" t="s">
        <v>53</v>
      </c>
      <c r="P1798" s="32" t="s">
        <v>141</v>
      </c>
      <c r="Q1798" t="s">
        <v>1437</v>
      </c>
      <c r="R1798" s="32" t="s">
        <v>63</v>
      </c>
      <c r="S1798" s="32" t="s">
        <v>210</v>
      </c>
      <c r="T1798" s="32" t="s">
        <v>64</v>
      </c>
      <c r="U1798">
        <v>1</v>
      </c>
      <c r="V1798" s="32" t="s">
        <v>49</v>
      </c>
      <c r="W1798" s="32" t="s">
        <v>49</v>
      </c>
      <c r="X1798" s="32" t="s">
        <v>42</v>
      </c>
      <c r="Y1798" s="32" t="s">
        <v>42</v>
      </c>
      <c r="Z1798" s="32" t="s">
        <v>65</v>
      </c>
      <c r="AB1798" s="32" t="s">
        <v>48</v>
      </c>
      <c r="AC1798" s="32" t="s">
        <v>58</v>
      </c>
      <c r="AH1798" s="32" t="s">
        <v>49</v>
      </c>
    </row>
    <row r="1799" spans="1:35" hidden="1" x14ac:dyDescent="0.25">
      <c r="A1799" t="s">
        <v>34</v>
      </c>
      <c r="B1799" t="s">
        <v>35</v>
      </c>
      <c r="C1799" t="s">
        <v>345</v>
      </c>
      <c r="D1799">
        <v>18095085</v>
      </c>
      <c r="E1799" t="s">
        <v>346</v>
      </c>
      <c r="F1799">
        <v>1323</v>
      </c>
      <c r="G1799" s="1">
        <v>43906</v>
      </c>
      <c r="H1799" s="1">
        <v>43784</v>
      </c>
      <c r="I1799" s="1">
        <v>43818</v>
      </c>
      <c r="J1799" t="s">
        <v>217</v>
      </c>
      <c r="K1799" s="2" t="s">
        <v>772</v>
      </c>
      <c r="L1799" t="s">
        <v>773</v>
      </c>
      <c r="M1799">
        <v>1</v>
      </c>
      <c r="N1799" t="s">
        <v>52</v>
      </c>
      <c r="O1799" t="s">
        <v>53</v>
      </c>
      <c r="P1799" t="s">
        <v>236</v>
      </c>
      <c r="Q1799" t="s">
        <v>1436</v>
      </c>
      <c r="R1799" t="s">
        <v>63</v>
      </c>
      <c r="S1799" t="s">
        <v>773</v>
      </c>
      <c r="T1799" t="s">
        <v>64</v>
      </c>
      <c r="U1799">
        <v>1</v>
      </c>
      <c r="V1799" t="s">
        <v>49</v>
      </c>
      <c r="W1799" t="s">
        <v>49</v>
      </c>
      <c r="X1799" t="s">
        <v>42</v>
      </c>
      <c r="Y1799" t="s">
        <v>42</v>
      </c>
      <c r="Z1799" t="s">
        <v>65</v>
      </c>
      <c r="AB1799" t="s">
        <v>73</v>
      </c>
      <c r="AC1799" t="s">
        <v>74</v>
      </c>
      <c r="AD1799" t="s">
        <v>46</v>
      </c>
      <c r="AE1799">
        <v>2019</v>
      </c>
      <c r="AF1799" t="s">
        <v>47</v>
      </c>
      <c r="AG1799" t="s">
        <v>48</v>
      </c>
      <c r="AH1799" t="s">
        <v>49</v>
      </c>
      <c r="AI1799">
        <v>88</v>
      </c>
    </row>
    <row r="1800" spans="1:35" s="32" customFormat="1" hidden="1" x14ac:dyDescent="0.25">
      <c r="A1800" s="32" t="s">
        <v>34</v>
      </c>
      <c r="B1800" s="32" t="s">
        <v>35</v>
      </c>
      <c r="C1800" s="32" t="s">
        <v>1297</v>
      </c>
      <c r="D1800" s="32">
        <v>18043070</v>
      </c>
      <c r="E1800" s="32" t="s">
        <v>1298</v>
      </c>
      <c r="F1800" s="32">
        <f>5620-5592</f>
        <v>28</v>
      </c>
      <c r="G1800" s="33">
        <v>44153</v>
      </c>
      <c r="H1800" s="33">
        <v>43769</v>
      </c>
      <c r="I1800" s="33"/>
      <c r="J1800" s="32" t="s">
        <v>51</v>
      </c>
      <c r="K1800" s="34" t="s">
        <v>209</v>
      </c>
      <c r="L1800" s="32" t="s">
        <v>210</v>
      </c>
      <c r="N1800" s="32" t="s">
        <v>797</v>
      </c>
      <c r="O1800" s="32" t="s">
        <v>170</v>
      </c>
      <c r="P1800" s="32" t="s">
        <v>1308</v>
      </c>
      <c r="Q1800" t="s">
        <v>1437</v>
      </c>
      <c r="R1800" s="32" t="s">
        <v>63</v>
      </c>
      <c r="S1800" s="32" t="s">
        <v>210</v>
      </c>
      <c r="T1800" s="32" t="s">
        <v>64</v>
      </c>
      <c r="U1800">
        <v>1</v>
      </c>
      <c r="V1800" s="32" t="s">
        <v>49</v>
      </c>
      <c r="W1800" s="32" t="s">
        <v>49</v>
      </c>
      <c r="X1800" s="32" t="s">
        <v>42</v>
      </c>
      <c r="Y1800" s="32" t="s">
        <v>42</v>
      </c>
      <c r="Z1800" s="32" t="s">
        <v>65</v>
      </c>
      <c r="AA1800" s="32" t="s">
        <v>1309</v>
      </c>
      <c r="AB1800" s="32" t="s">
        <v>48</v>
      </c>
      <c r="AC1800" s="32" t="s">
        <v>58</v>
      </c>
      <c r="AH1800" s="32" t="s">
        <v>49</v>
      </c>
    </row>
    <row r="1801" spans="1:35" hidden="1" x14ac:dyDescent="0.25">
      <c r="A1801" t="s">
        <v>34</v>
      </c>
      <c r="B1801" t="s">
        <v>35</v>
      </c>
      <c r="C1801" t="s">
        <v>1373</v>
      </c>
      <c r="D1801">
        <v>18043039</v>
      </c>
      <c r="E1801" t="s">
        <v>1374</v>
      </c>
      <c r="F1801">
        <v>2514</v>
      </c>
      <c r="G1801" s="1">
        <v>44081</v>
      </c>
      <c r="H1801" s="1">
        <v>43895</v>
      </c>
      <c r="I1801" s="1"/>
      <c r="J1801" t="s">
        <v>516</v>
      </c>
      <c r="K1801" s="2" t="s">
        <v>1188</v>
      </c>
      <c r="L1801" t="s">
        <v>3</v>
      </c>
      <c r="M1801">
        <v>1</v>
      </c>
      <c r="N1801" t="s">
        <v>797</v>
      </c>
      <c r="O1801" t="s">
        <v>53</v>
      </c>
      <c r="P1801" t="s">
        <v>1375</v>
      </c>
      <c r="Q1801" t="s">
        <v>1436</v>
      </c>
      <c r="R1801" t="s">
        <v>63</v>
      </c>
      <c r="S1801" t="s">
        <v>3</v>
      </c>
      <c r="T1801" t="s">
        <v>64</v>
      </c>
      <c r="U1801">
        <v>1</v>
      </c>
      <c r="V1801" t="s">
        <v>49</v>
      </c>
      <c r="W1801" t="s">
        <v>49</v>
      </c>
      <c r="X1801" t="s">
        <v>42</v>
      </c>
      <c r="Y1801" t="s">
        <v>42</v>
      </c>
      <c r="Z1801" t="s">
        <v>65</v>
      </c>
      <c r="AB1801" t="s">
        <v>48</v>
      </c>
      <c r="AC1801" t="s">
        <v>517</v>
      </c>
      <c r="AH1801" t="s">
        <v>49</v>
      </c>
    </row>
    <row r="1802" spans="1:35" hidden="1" x14ac:dyDescent="0.25">
      <c r="A1802" t="s">
        <v>34</v>
      </c>
      <c r="B1802" t="s">
        <v>35</v>
      </c>
      <c r="C1802" t="s">
        <v>1373</v>
      </c>
      <c r="D1802">
        <v>18043039</v>
      </c>
      <c r="E1802" t="s">
        <v>1374</v>
      </c>
      <c r="F1802">
        <v>2514</v>
      </c>
      <c r="G1802" s="1">
        <v>44076</v>
      </c>
      <c r="H1802" s="1">
        <v>43895</v>
      </c>
      <c r="I1802" s="1"/>
      <c r="J1802" t="s">
        <v>516</v>
      </c>
      <c r="N1802" t="s">
        <v>797</v>
      </c>
      <c r="O1802" t="s">
        <v>53</v>
      </c>
      <c r="P1802" t="s">
        <v>1375</v>
      </c>
      <c r="Q1802" t="s">
        <v>1436</v>
      </c>
      <c r="R1802" t="s">
        <v>63</v>
      </c>
      <c r="S1802" t="s">
        <v>1376</v>
      </c>
      <c r="T1802" t="s">
        <v>67</v>
      </c>
      <c r="U1802">
        <v>1</v>
      </c>
      <c r="V1802" t="s">
        <v>42</v>
      </c>
      <c r="W1802" t="s">
        <v>42</v>
      </c>
      <c r="X1802" t="s">
        <v>42</v>
      </c>
      <c r="Y1802" t="s">
        <v>42</v>
      </c>
      <c r="AB1802" t="s">
        <v>48</v>
      </c>
      <c r="AC1802" t="s">
        <v>58</v>
      </c>
      <c r="AH1802" t="s">
        <v>49</v>
      </c>
    </row>
    <row r="1803" spans="1:35" hidden="1" x14ac:dyDescent="0.25">
      <c r="A1803" t="s">
        <v>34</v>
      </c>
      <c r="B1803" t="s">
        <v>35</v>
      </c>
      <c r="C1803" t="s">
        <v>543</v>
      </c>
      <c r="D1803">
        <v>18095099</v>
      </c>
      <c r="E1803" t="s">
        <v>544</v>
      </c>
      <c r="G1803" s="1">
        <v>43899</v>
      </c>
      <c r="H1803" s="1">
        <v>44130</v>
      </c>
      <c r="I1803" s="1">
        <v>43734</v>
      </c>
      <c r="J1803" t="s">
        <v>51</v>
      </c>
      <c r="N1803" t="s">
        <v>39</v>
      </c>
      <c r="O1803" t="s">
        <v>170</v>
      </c>
      <c r="Q1803" t="s">
        <v>1436</v>
      </c>
      <c r="R1803" t="s">
        <v>63</v>
      </c>
      <c r="S1803" t="s">
        <v>1377</v>
      </c>
      <c r="T1803" t="s">
        <v>67</v>
      </c>
      <c r="U1803">
        <v>1</v>
      </c>
      <c r="V1803" t="s">
        <v>42</v>
      </c>
      <c r="W1803" t="s">
        <v>42</v>
      </c>
      <c r="X1803" t="s">
        <v>42</v>
      </c>
      <c r="Y1803" t="s">
        <v>42</v>
      </c>
      <c r="AB1803" t="s">
        <v>48</v>
      </c>
      <c r="AC1803" t="s">
        <v>58</v>
      </c>
      <c r="AD1803" t="s">
        <v>46</v>
      </c>
      <c r="AE1803">
        <v>2019</v>
      </c>
      <c r="AF1803" t="s">
        <v>47</v>
      </c>
      <c r="AG1803" t="s">
        <v>48</v>
      </c>
      <c r="AH1803" t="s">
        <v>49</v>
      </c>
      <c r="AI1803">
        <v>165</v>
      </c>
    </row>
    <row r="1804" spans="1:35" s="12" customFormat="1" hidden="1" x14ac:dyDescent="0.25">
      <c r="A1804" s="12" t="s">
        <v>34</v>
      </c>
      <c r="B1804" s="12" t="s">
        <v>35</v>
      </c>
      <c r="C1804" s="12" t="s">
        <v>502</v>
      </c>
      <c r="D1804" s="12">
        <v>18095126</v>
      </c>
      <c r="E1804" s="12" t="s">
        <v>503</v>
      </c>
      <c r="F1804" s="12">
        <v>5178</v>
      </c>
      <c r="G1804" s="13">
        <v>43844</v>
      </c>
      <c r="H1804" s="13">
        <v>43710</v>
      </c>
      <c r="I1804" s="13">
        <v>43721</v>
      </c>
      <c r="J1804" s="12" t="s">
        <v>862</v>
      </c>
      <c r="K1804" s="14" t="s">
        <v>244</v>
      </c>
      <c r="L1804" s="12" t="s">
        <v>245</v>
      </c>
      <c r="M1804" s="12">
        <v>1</v>
      </c>
      <c r="N1804" s="12" t="s">
        <v>39</v>
      </c>
      <c r="O1804" s="12" t="s">
        <v>53</v>
      </c>
      <c r="Q1804" t="s">
        <v>1436</v>
      </c>
      <c r="R1804" s="12" t="s">
        <v>63</v>
      </c>
      <c r="S1804" s="12" t="s">
        <v>245</v>
      </c>
      <c r="T1804" s="12" t="s">
        <v>64</v>
      </c>
      <c r="U1804" s="12">
        <v>1</v>
      </c>
      <c r="V1804" s="12" t="s">
        <v>49</v>
      </c>
      <c r="W1804" s="12" t="s">
        <v>49</v>
      </c>
      <c r="X1804" s="12" t="s">
        <v>42</v>
      </c>
      <c r="Y1804" s="12" t="s">
        <v>42</v>
      </c>
      <c r="Z1804" s="12" t="s">
        <v>65</v>
      </c>
      <c r="AB1804" s="12" t="s">
        <v>48</v>
      </c>
      <c r="AC1804" s="12" t="s">
        <v>100</v>
      </c>
      <c r="AD1804" s="12" t="s">
        <v>46</v>
      </c>
      <c r="AE1804" s="12">
        <v>2019</v>
      </c>
      <c r="AF1804" s="12" t="s">
        <v>47</v>
      </c>
      <c r="AG1804" s="12" t="s">
        <v>48</v>
      </c>
      <c r="AH1804" s="12" t="s">
        <v>49</v>
      </c>
      <c r="AI1804" s="12">
        <v>123</v>
      </c>
    </row>
    <row r="1805" spans="1:35" s="27" customFormat="1" hidden="1" x14ac:dyDescent="0.25">
      <c r="A1805" s="27" t="s">
        <v>34</v>
      </c>
      <c r="B1805" s="27" t="s">
        <v>35</v>
      </c>
      <c r="C1805" s="27" t="s">
        <v>502</v>
      </c>
      <c r="D1805" s="27">
        <v>18095126</v>
      </c>
      <c r="E1805" s="27" t="s">
        <v>503</v>
      </c>
      <c r="F1805" s="27">
        <f>15414-5178</f>
        <v>10236</v>
      </c>
      <c r="G1805" s="28">
        <v>44117</v>
      </c>
      <c r="H1805" s="28"/>
      <c r="I1805" s="28">
        <v>43721</v>
      </c>
      <c r="J1805" s="27" t="s">
        <v>51</v>
      </c>
      <c r="K1805" s="29" t="s">
        <v>244</v>
      </c>
      <c r="L1805" s="27" t="s">
        <v>245</v>
      </c>
      <c r="M1805" s="27">
        <v>1</v>
      </c>
      <c r="N1805" s="27" t="s">
        <v>39</v>
      </c>
      <c r="O1805" s="27" t="s">
        <v>40</v>
      </c>
      <c r="P1805" s="27" t="s">
        <v>41</v>
      </c>
      <c r="Q1805" t="s">
        <v>1437</v>
      </c>
      <c r="R1805" s="27" t="s">
        <v>63</v>
      </c>
      <c r="S1805" s="27" t="s">
        <v>245</v>
      </c>
      <c r="T1805" s="27" t="s">
        <v>64</v>
      </c>
      <c r="U1805" s="27">
        <v>1</v>
      </c>
      <c r="V1805" s="27" t="s">
        <v>49</v>
      </c>
      <c r="W1805" s="27" t="s">
        <v>49</v>
      </c>
      <c r="X1805" s="27" t="s">
        <v>42</v>
      </c>
      <c r="Y1805" s="27" t="s">
        <v>42</v>
      </c>
      <c r="Z1805" s="27" t="s">
        <v>65</v>
      </c>
      <c r="AB1805" s="27" t="s">
        <v>48</v>
      </c>
      <c r="AC1805" s="27" t="s">
        <v>58</v>
      </c>
      <c r="AD1805" s="27" t="s">
        <v>46</v>
      </c>
      <c r="AE1805" s="27">
        <v>2019</v>
      </c>
      <c r="AF1805" s="27" t="s">
        <v>47</v>
      </c>
      <c r="AG1805" s="27" t="s">
        <v>48</v>
      </c>
      <c r="AH1805" s="27" t="s">
        <v>49</v>
      </c>
      <c r="AI1805" s="27">
        <v>396</v>
      </c>
    </row>
    <row r="1806" spans="1:35" hidden="1" x14ac:dyDescent="0.25">
      <c r="A1806" t="s">
        <v>34</v>
      </c>
      <c r="B1806" t="s">
        <v>35</v>
      </c>
      <c r="C1806" t="s">
        <v>118</v>
      </c>
      <c r="D1806">
        <v>18095066</v>
      </c>
      <c r="E1806" t="s">
        <v>119</v>
      </c>
      <c r="F1806">
        <v>12637</v>
      </c>
      <c r="G1806" s="1">
        <v>44370</v>
      </c>
      <c r="H1806" s="1"/>
      <c r="I1806" s="1">
        <v>43992</v>
      </c>
      <c r="J1806" t="s">
        <v>51</v>
      </c>
      <c r="N1806" t="s">
        <v>52</v>
      </c>
      <c r="O1806" t="s">
        <v>53</v>
      </c>
      <c r="P1806" t="s">
        <v>133</v>
      </c>
      <c r="Q1806" t="s">
        <v>1437</v>
      </c>
      <c r="R1806" t="s">
        <v>63</v>
      </c>
      <c r="S1806" t="s">
        <v>368</v>
      </c>
      <c r="T1806" t="s">
        <v>64</v>
      </c>
      <c r="U1806">
        <v>1</v>
      </c>
      <c r="V1806" t="s">
        <v>49</v>
      </c>
      <c r="W1806" t="s">
        <v>42</v>
      </c>
      <c r="X1806" t="s">
        <v>49</v>
      </c>
      <c r="Y1806" t="s">
        <v>42</v>
      </c>
      <c r="Z1806" t="s">
        <v>83</v>
      </c>
      <c r="AA1806" t="s">
        <v>1378</v>
      </c>
      <c r="AB1806" t="s">
        <v>48</v>
      </c>
      <c r="AC1806" t="s">
        <v>58</v>
      </c>
      <c r="AD1806" t="s">
        <v>46</v>
      </c>
      <c r="AE1806">
        <v>2019</v>
      </c>
      <c r="AF1806" t="s">
        <v>47</v>
      </c>
      <c r="AG1806" t="s">
        <v>48</v>
      </c>
      <c r="AH1806" t="s">
        <v>49</v>
      </c>
      <c r="AI1806">
        <v>378</v>
      </c>
    </row>
    <row r="1807" spans="1:35" hidden="1" x14ac:dyDescent="0.25">
      <c r="A1807" t="s">
        <v>34</v>
      </c>
      <c r="B1807" t="s">
        <v>35</v>
      </c>
      <c r="C1807" t="s">
        <v>1137</v>
      </c>
      <c r="D1807">
        <v>19075278</v>
      </c>
      <c r="E1807" t="s">
        <v>1138</v>
      </c>
      <c r="F1807">
        <v>409</v>
      </c>
      <c r="G1807" s="1">
        <v>44511</v>
      </c>
      <c r="H1807" s="1">
        <v>43815</v>
      </c>
      <c r="I1807" s="1">
        <v>44396</v>
      </c>
      <c r="J1807" t="s">
        <v>51</v>
      </c>
      <c r="K1807" s="2" t="s">
        <v>244</v>
      </c>
      <c r="L1807" t="s">
        <v>245</v>
      </c>
      <c r="M1807">
        <v>1</v>
      </c>
      <c r="N1807" t="s">
        <v>52</v>
      </c>
      <c r="O1807" t="s">
        <v>53</v>
      </c>
      <c r="Q1807" t="s">
        <v>1436</v>
      </c>
      <c r="R1807" t="s">
        <v>63</v>
      </c>
      <c r="S1807" t="s">
        <v>245</v>
      </c>
      <c r="T1807" t="s">
        <v>64</v>
      </c>
      <c r="U1807">
        <v>1</v>
      </c>
      <c r="V1807" t="s">
        <v>49</v>
      </c>
      <c r="W1807" t="s">
        <v>49</v>
      </c>
      <c r="X1807" t="s">
        <v>42</v>
      </c>
      <c r="Y1807" t="s">
        <v>42</v>
      </c>
      <c r="Z1807" t="s">
        <v>65</v>
      </c>
      <c r="AB1807" t="s">
        <v>48</v>
      </c>
      <c r="AC1807" t="s">
        <v>58</v>
      </c>
      <c r="AD1807" t="s">
        <v>46</v>
      </c>
      <c r="AE1807">
        <v>2019</v>
      </c>
      <c r="AF1807" t="s">
        <v>47</v>
      </c>
      <c r="AG1807" t="s">
        <v>48</v>
      </c>
      <c r="AI1807">
        <v>115</v>
      </c>
    </row>
    <row r="1808" spans="1:35" hidden="1" x14ac:dyDescent="0.25">
      <c r="A1808" t="s">
        <v>34</v>
      </c>
      <c r="B1808" t="s">
        <v>35</v>
      </c>
      <c r="C1808" t="s">
        <v>1373</v>
      </c>
      <c r="D1808">
        <v>18043039</v>
      </c>
      <c r="E1808" t="s">
        <v>1374</v>
      </c>
      <c r="F1808">
        <v>2514</v>
      </c>
      <c r="G1808" s="1">
        <v>44076</v>
      </c>
      <c r="H1808" s="1">
        <v>43895</v>
      </c>
      <c r="I1808" s="1"/>
      <c r="J1808" t="s">
        <v>516</v>
      </c>
      <c r="N1808" t="s">
        <v>797</v>
      </c>
      <c r="O1808" t="s">
        <v>53</v>
      </c>
      <c r="P1808" t="s">
        <v>1375</v>
      </c>
      <c r="Q1808" t="s">
        <v>1437</v>
      </c>
      <c r="R1808" t="s">
        <v>94</v>
      </c>
      <c r="S1808" t="s">
        <v>94</v>
      </c>
      <c r="T1808" t="s">
        <v>44</v>
      </c>
      <c r="U1808">
        <v>1</v>
      </c>
      <c r="V1808" t="s">
        <v>42</v>
      </c>
      <c r="W1808" t="s">
        <v>42</v>
      </c>
      <c r="X1808" t="s">
        <v>42</v>
      </c>
      <c r="Y1808" t="s">
        <v>42</v>
      </c>
      <c r="AB1808" t="s">
        <v>48</v>
      </c>
      <c r="AC1808" t="s">
        <v>58</v>
      </c>
      <c r="AH1808" t="s">
        <v>49</v>
      </c>
    </row>
    <row r="1809" spans="1:35" hidden="1" x14ac:dyDescent="0.25">
      <c r="A1809" t="s">
        <v>34</v>
      </c>
      <c r="B1809" t="s">
        <v>35</v>
      </c>
      <c r="C1809" t="s">
        <v>123</v>
      </c>
      <c r="D1809">
        <v>19075060</v>
      </c>
      <c r="E1809" t="s">
        <v>124</v>
      </c>
      <c r="F1809">
        <v>12643</v>
      </c>
      <c r="G1809" s="1">
        <v>44067</v>
      </c>
      <c r="H1809" s="1">
        <v>43784</v>
      </c>
      <c r="I1809" s="1">
        <v>43804</v>
      </c>
      <c r="J1809" t="s">
        <v>51</v>
      </c>
      <c r="K1809" s="2" t="s">
        <v>482</v>
      </c>
      <c r="L1809" t="s">
        <v>483</v>
      </c>
      <c r="M1809">
        <v>1</v>
      </c>
      <c r="N1809" t="s">
        <v>52</v>
      </c>
      <c r="O1809" t="s">
        <v>53</v>
      </c>
      <c r="P1809" t="s">
        <v>127</v>
      </c>
      <c r="Q1809" t="s">
        <v>1436</v>
      </c>
      <c r="R1809" t="s">
        <v>63</v>
      </c>
      <c r="S1809" t="s">
        <v>483</v>
      </c>
      <c r="T1809" t="s">
        <v>64</v>
      </c>
      <c r="U1809">
        <v>1</v>
      </c>
      <c r="V1809" t="s">
        <v>49</v>
      </c>
      <c r="W1809" t="s">
        <v>49</v>
      </c>
      <c r="X1809" t="s">
        <v>42</v>
      </c>
      <c r="Y1809" t="s">
        <v>42</v>
      </c>
      <c r="Z1809" t="s">
        <v>65</v>
      </c>
      <c r="AB1809" t="s">
        <v>48</v>
      </c>
      <c r="AC1809" t="s">
        <v>58</v>
      </c>
      <c r="AD1809" t="s">
        <v>46</v>
      </c>
      <c r="AE1809">
        <v>2019</v>
      </c>
      <c r="AF1809" t="s">
        <v>47</v>
      </c>
      <c r="AG1809" t="s">
        <v>48</v>
      </c>
      <c r="AH1809" t="s">
        <v>49</v>
      </c>
      <c r="AI1809">
        <v>263</v>
      </c>
    </row>
    <row r="1810" spans="1:35" hidden="1" x14ac:dyDescent="0.25">
      <c r="A1810" t="s">
        <v>34</v>
      </c>
      <c r="B1810" t="s">
        <v>35</v>
      </c>
      <c r="C1810" t="s">
        <v>155</v>
      </c>
      <c r="D1810">
        <v>18095117</v>
      </c>
      <c r="E1810" t="s">
        <v>156</v>
      </c>
      <c r="F1810">
        <v>943</v>
      </c>
      <c r="G1810" s="1">
        <v>43889</v>
      </c>
      <c r="H1810" s="1">
        <v>44057</v>
      </c>
      <c r="I1810" s="1">
        <v>43808</v>
      </c>
      <c r="J1810" t="s">
        <v>51</v>
      </c>
      <c r="K1810" s="2" t="s">
        <v>185</v>
      </c>
      <c r="L1810" t="s">
        <v>186</v>
      </c>
      <c r="M1810">
        <v>1</v>
      </c>
      <c r="N1810" t="s">
        <v>52</v>
      </c>
      <c r="O1810" t="s">
        <v>53</v>
      </c>
      <c r="Q1810" t="s">
        <v>1436</v>
      </c>
      <c r="R1810" t="s">
        <v>63</v>
      </c>
      <c r="S1810" t="s">
        <v>186</v>
      </c>
      <c r="T1810" t="s">
        <v>64</v>
      </c>
      <c r="U1810">
        <v>1</v>
      </c>
      <c r="V1810" t="s">
        <v>49</v>
      </c>
      <c r="W1810" t="s">
        <v>49</v>
      </c>
      <c r="X1810" t="s">
        <v>42</v>
      </c>
      <c r="Y1810" t="s">
        <v>42</v>
      </c>
      <c r="Z1810" t="s">
        <v>65</v>
      </c>
      <c r="AB1810" t="s">
        <v>48</v>
      </c>
      <c r="AC1810" t="s">
        <v>58</v>
      </c>
      <c r="AD1810" t="s">
        <v>46</v>
      </c>
      <c r="AE1810">
        <v>2019</v>
      </c>
      <c r="AF1810" t="s">
        <v>47</v>
      </c>
      <c r="AG1810" t="s">
        <v>48</v>
      </c>
      <c r="AH1810" t="s">
        <v>49</v>
      </c>
      <c r="AI1810">
        <v>81</v>
      </c>
    </row>
    <row r="1811" spans="1:35" hidden="1" x14ac:dyDescent="0.25">
      <c r="A1811" t="s">
        <v>34</v>
      </c>
      <c r="B1811" t="s">
        <v>35</v>
      </c>
      <c r="C1811" t="s">
        <v>721</v>
      </c>
      <c r="D1811">
        <v>19075282</v>
      </c>
      <c r="E1811" t="s">
        <v>722</v>
      </c>
      <c r="F1811">
        <v>313</v>
      </c>
      <c r="G1811" s="1">
        <v>44481</v>
      </c>
      <c r="H1811" s="1">
        <v>43815</v>
      </c>
      <c r="I1811" s="1">
        <v>44428</v>
      </c>
      <c r="J1811" t="s">
        <v>217</v>
      </c>
      <c r="K1811" s="2" t="s">
        <v>1380</v>
      </c>
      <c r="L1811" t="s">
        <v>1381</v>
      </c>
      <c r="M1811">
        <v>1</v>
      </c>
      <c r="N1811" t="s">
        <v>52</v>
      </c>
      <c r="O1811" t="s">
        <v>53</v>
      </c>
      <c r="Q1811" t="s">
        <v>1436</v>
      </c>
      <c r="R1811" t="s">
        <v>63</v>
      </c>
      <c r="S1811" t="s">
        <v>1381</v>
      </c>
      <c r="T1811" t="s">
        <v>64</v>
      </c>
      <c r="U1811">
        <v>1</v>
      </c>
      <c r="V1811" t="s">
        <v>49</v>
      </c>
      <c r="W1811" t="s">
        <v>49</v>
      </c>
      <c r="X1811" t="s">
        <v>42</v>
      </c>
      <c r="Y1811" t="s">
        <v>42</v>
      </c>
      <c r="Z1811" t="s">
        <v>65</v>
      </c>
      <c r="AB1811" t="s">
        <v>73</v>
      </c>
      <c r="AC1811" t="s">
        <v>74</v>
      </c>
      <c r="AD1811" t="s">
        <v>46</v>
      </c>
      <c r="AE1811">
        <v>2019</v>
      </c>
      <c r="AF1811" t="s">
        <v>47</v>
      </c>
      <c r="AG1811" t="s">
        <v>48</v>
      </c>
      <c r="AH1811" t="s">
        <v>49</v>
      </c>
      <c r="AI1811">
        <v>53</v>
      </c>
    </row>
    <row r="1812" spans="1:35" hidden="1" x14ac:dyDescent="0.25">
      <c r="A1812" t="s">
        <v>34</v>
      </c>
      <c r="B1812" t="s">
        <v>35</v>
      </c>
      <c r="C1812" t="s">
        <v>75</v>
      </c>
      <c r="D1812">
        <v>18095042</v>
      </c>
      <c r="E1812" t="s">
        <v>76</v>
      </c>
      <c r="G1812" s="1">
        <v>43888</v>
      </c>
      <c r="H1812" s="1"/>
      <c r="I1812" s="1">
        <v>43721</v>
      </c>
      <c r="J1812" t="s">
        <v>93</v>
      </c>
      <c r="N1812" t="s">
        <v>39</v>
      </c>
      <c r="O1812" t="s">
        <v>40</v>
      </c>
      <c r="Q1812" t="s">
        <v>1437</v>
      </c>
      <c r="R1812" t="s">
        <v>94</v>
      </c>
      <c r="S1812" t="s">
        <v>94</v>
      </c>
      <c r="T1812" t="s">
        <v>44</v>
      </c>
      <c r="U1812">
        <v>1</v>
      </c>
      <c r="V1812" t="s">
        <v>42</v>
      </c>
      <c r="W1812" t="s">
        <v>42</v>
      </c>
      <c r="X1812" t="s">
        <v>42</v>
      </c>
      <c r="Y1812" t="s">
        <v>42</v>
      </c>
      <c r="AB1812" t="s">
        <v>73</v>
      </c>
      <c r="AC1812" t="s">
        <v>74</v>
      </c>
      <c r="AD1812" t="s">
        <v>46</v>
      </c>
      <c r="AE1812">
        <v>2019</v>
      </c>
      <c r="AF1812" t="s">
        <v>47</v>
      </c>
      <c r="AG1812" t="s">
        <v>48</v>
      </c>
      <c r="AH1812" t="s">
        <v>49</v>
      </c>
      <c r="AI1812">
        <v>167</v>
      </c>
    </row>
    <row r="1813" spans="1:35" s="12" customFormat="1" hidden="1" x14ac:dyDescent="0.25">
      <c r="A1813" s="12" t="s">
        <v>34</v>
      </c>
      <c r="B1813" s="12" t="s">
        <v>35</v>
      </c>
      <c r="C1813" s="12" t="s">
        <v>442</v>
      </c>
      <c r="D1813" s="12">
        <v>18095132</v>
      </c>
      <c r="E1813" s="12" t="s">
        <v>443</v>
      </c>
      <c r="F1813" s="12">
        <f>25396-5200</f>
        <v>20196</v>
      </c>
      <c r="G1813" s="13">
        <v>44314</v>
      </c>
      <c r="H1813" s="13"/>
      <c r="I1813" s="13">
        <v>43721</v>
      </c>
      <c r="J1813" t="s">
        <v>516</v>
      </c>
      <c r="K1813" s="14" t="s">
        <v>280</v>
      </c>
      <c r="L1813" s="12" t="s">
        <v>281</v>
      </c>
      <c r="M1813" s="12">
        <v>1</v>
      </c>
      <c r="N1813" s="12" t="s">
        <v>39</v>
      </c>
      <c r="O1813" s="12" t="s">
        <v>40</v>
      </c>
      <c r="P1813" s="12" t="s">
        <v>41</v>
      </c>
      <c r="Q1813" t="s">
        <v>1437</v>
      </c>
      <c r="R1813" s="12" t="s">
        <v>63</v>
      </c>
      <c r="S1813" s="12" t="s">
        <v>281</v>
      </c>
      <c r="T1813" s="12" t="s">
        <v>1113</v>
      </c>
      <c r="U1813" s="12">
        <v>1</v>
      </c>
      <c r="V1813" s="12" t="s">
        <v>49</v>
      </c>
      <c r="W1813" s="12" t="s">
        <v>49</v>
      </c>
      <c r="X1813" s="12" t="s">
        <v>42</v>
      </c>
      <c r="Y1813" s="12" t="s">
        <v>42</v>
      </c>
      <c r="Z1813" s="12" t="s">
        <v>65</v>
      </c>
      <c r="AA1813" s="12" t="s">
        <v>1114</v>
      </c>
      <c r="AB1813" s="12" t="s">
        <v>48</v>
      </c>
      <c r="AC1813" s="12" t="s">
        <v>58</v>
      </c>
      <c r="AD1813" s="12" t="s">
        <v>46</v>
      </c>
      <c r="AE1813" s="12">
        <v>2019</v>
      </c>
      <c r="AF1813" s="12" t="s">
        <v>47</v>
      </c>
      <c r="AG1813" s="12" t="s">
        <v>48</v>
      </c>
      <c r="AH1813" s="12" t="s">
        <v>49</v>
      </c>
      <c r="AI1813" s="12">
        <v>593</v>
      </c>
    </row>
    <row r="1814" spans="1:35" hidden="1" x14ac:dyDescent="0.25">
      <c r="A1814" t="s">
        <v>34</v>
      </c>
      <c r="B1814" t="s">
        <v>35</v>
      </c>
      <c r="C1814" t="s">
        <v>502</v>
      </c>
      <c r="D1814">
        <v>18095126</v>
      </c>
      <c r="E1814" t="s">
        <v>503</v>
      </c>
      <c r="F1814">
        <v>8232</v>
      </c>
      <c r="G1814" s="1">
        <v>43886</v>
      </c>
      <c r="H1814" s="1">
        <v>43710</v>
      </c>
      <c r="I1814" s="1">
        <v>43721</v>
      </c>
      <c r="J1814" t="s">
        <v>51</v>
      </c>
      <c r="K1814" s="2" t="s">
        <v>1382</v>
      </c>
      <c r="L1814" t="s">
        <v>1383</v>
      </c>
      <c r="M1814">
        <v>1</v>
      </c>
      <c r="N1814" t="s">
        <v>39</v>
      </c>
      <c r="O1814" t="s">
        <v>53</v>
      </c>
      <c r="Q1814" t="s">
        <v>1436</v>
      </c>
      <c r="R1814" t="s">
        <v>63</v>
      </c>
      <c r="S1814" t="s">
        <v>1383</v>
      </c>
      <c r="T1814" t="s">
        <v>64</v>
      </c>
      <c r="U1814">
        <v>1</v>
      </c>
      <c r="V1814" t="s">
        <v>49</v>
      </c>
      <c r="W1814" t="s">
        <v>49</v>
      </c>
      <c r="X1814" t="s">
        <v>42</v>
      </c>
      <c r="Y1814" t="s">
        <v>42</v>
      </c>
      <c r="Z1814" t="s">
        <v>65</v>
      </c>
      <c r="AB1814" t="s">
        <v>48</v>
      </c>
      <c r="AC1814" t="s">
        <v>58</v>
      </c>
      <c r="AD1814" t="s">
        <v>46</v>
      </c>
      <c r="AE1814">
        <v>2019</v>
      </c>
      <c r="AF1814" t="s">
        <v>47</v>
      </c>
      <c r="AG1814" t="s">
        <v>48</v>
      </c>
      <c r="AH1814" t="s">
        <v>49</v>
      </c>
      <c r="AI1814">
        <v>165</v>
      </c>
    </row>
    <row r="1815" spans="1:35" hidden="1" x14ac:dyDescent="0.25">
      <c r="A1815" t="s">
        <v>34</v>
      </c>
      <c r="B1815" t="s">
        <v>35</v>
      </c>
      <c r="C1815" t="s">
        <v>59</v>
      </c>
      <c r="D1815">
        <v>18095113</v>
      </c>
      <c r="E1815" t="s">
        <v>60</v>
      </c>
      <c r="F1815">
        <v>35099</v>
      </c>
      <c r="G1815" s="1">
        <v>44530</v>
      </c>
      <c r="H1815" s="1"/>
      <c r="I1815" s="1">
        <v>43721</v>
      </c>
      <c r="J1815" t="s">
        <v>51</v>
      </c>
      <c r="K1815" s="2" t="s">
        <v>129</v>
      </c>
      <c r="L1815" t="s">
        <v>130</v>
      </c>
      <c r="N1815" t="s">
        <v>39</v>
      </c>
      <c r="O1815" t="s">
        <v>40</v>
      </c>
      <c r="P1815" t="s">
        <v>41</v>
      </c>
      <c r="Q1815" t="s">
        <v>1437</v>
      </c>
      <c r="R1815" t="s">
        <v>63</v>
      </c>
      <c r="S1815" t="s">
        <v>130</v>
      </c>
      <c r="T1815" t="s">
        <v>64</v>
      </c>
      <c r="U1815">
        <v>1</v>
      </c>
      <c r="V1815" t="s">
        <v>49</v>
      </c>
      <c r="W1815" t="s">
        <v>49</v>
      </c>
      <c r="X1815" t="s">
        <v>42</v>
      </c>
      <c r="Y1815" t="s">
        <v>42</v>
      </c>
      <c r="Z1815" t="s">
        <v>65</v>
      </c>
      <c r="AB1815" t="s">
        <v>48</v>
      </c>
      <c r="AC1815" t="s">
        <v>58</v>
      </c>
      <c r="AD1815" t="s">
        <v>46</v>
      </c>
      <c r="AE1815">
        <v>2019</v>
      </c>
      <c r="AF1815" t="s">
        <v>47</v>
      </c>
      <c r="AG1815" t="s">
        <v>48</v>
      </c>
      <c r="AH1815" t="s">
        <v>49</v>
      </c>
      <c r="AI1815">
        <v>809</v>
      </c>
    </row>
    <row r="1816" spans="1:35" hidden="1" x14ac:dyDescent="0.25">
      <c r="A1816" t="s">
        <v>34</v>
      </c>
      <c r="B1816" t="s">
        <v>35</v>
      </c>
      <c r="C1816" t="s">
        <v>456</v>
      </c>
      <c r="D1816">
        <v>18095048</v>
      </c>
      <c r="E1816" t="s">
        <v>457</v>
      </c>
      <c r="F1816">
        <v>44976</v>
      </c>
      <c r="G1816" s="1">
        <v>44642</v>
      </c>
      <c r="H1816" s="1"/>
      <c r="I1816" s="1">
        <v>43721</v>
      </c>
      <c r="J1816" t="s">
        <v>51</v>
      </c>
      <c r="K1816" s="2" t="s">
        <v>466</v>
      </c>
      <c r="L1816" t="s">
        <v>467</v>
      </c>
      <c r="M1816">
        <v>1</v>
      </c>
      <c r="N1816" t="s">
        <v>39</v>
      </c>
      <c r="O1816" t="s">
        <v>40</v>
      </c>
      <c r="P1816" t="s">
        <v>41</v>
      </c>
      <c r="Q1816" t="s">
        <v>1437</v>
      </c>
      <c r="R1816" t="s">
        <v>63</v>
      </c>
      <c r="S1816" t="s">
        <v>467</v>
      </c>
      <c r="T1816" t="s">
        <v>64</v>
      </c>
      <c r="U1816">
        <v>1</v>
      </c>
      <c r="V1816" t="s">
        <v>49</v>
      </c>
      <c r="W1816" t="s">
        <v>49</v>
      </c>
      <c r="X1816" t="s">
        <v>42</v>
      </c>
      <c r="Y1816" t="s">
        <v>42</v>
      </c>
      <c r="Z1816" t="s">
        <v>65</v>
      </c>
      <c r="AA1816" t="s">
        <v>468</v>
      </c>
      <c r="AB1816" t="s">
        <v>48</v>
      </c>
      <c r="AC1816" t="s">
        <v>58</v>
      </c>
      <c r="AD1816" t="s">
        <v>46</v>
      </c>
      <c r="AE1816">
        <v>2019</v>
      </c>
      <c r="AF1816" t="s">
        <v>47</v>
      </c>
      <c r="AG1816" t="s">
        <v>48</v>
      </c>
      <c r="AH1816" t="s">
        <v>49</v>
      </c>
      <c r="AI1816">
        <v>921</v>
      </c>
    </row>
    <row r="1817" spans="1:35" x14ac:dyDescent="0.25">
      <c r="A1817" t="s">
        <v>34</v>
      </c>
      <c r="B1817" t="s">
        <v>35</v>
      </c>
      <c r="C1817" t="s">
        <v>1384</v>
      </c>
      <c r="D1817">
        <v>18043036</v>
      </c>
      <c r="E1817" t="s">
        <v>1385</v>
      </c>
      <c r="G1817" s="1">
        <v>43881</v>
      </c>
      <c r="H1817" s="1"/>
      <c r="I1817" s="1"/>
      <c r="J1817" t="s">
        <v>93</v>
      </c>
      <c r="N1817" t="s">
        <v>797</v>
      </c>
      <c r="O1817" t="s">
        <v>170</v>
      </c>
      <c r="Q1817" t="s">
        <v>1436</v>
      </c>
      <c r="R1817" t="s">
        <v>63</v>
      </c>
      <c r="S1817" t="s">
        <v>1386</v>
      </c>
      <c r="T1817" t="s">
        <v>67</v>
      </c>
      <c r="U1817">
        <v>1</v>
      </c>
      <c r="V1817" t="s">
        <v>42</v>
      </c>
      <c r="W1817" t="s">
        <v>42</v>
      </c>
      <c r="X1817" t="s">
        <v>42</v>
      </c>
      <c r="Y1817" t="s">
        <v>42</v>
      </c>
      <c r="AB1817" t="s">
        <v>73</v>
      </c>
      <c r="AC1817" t="s">
        <v>74</v>
      </c>
      <c r="AH1817" t="s">
        <v>49</v>
      </c>
      <c r="AI1817">
        <v>278</v>
      </c>
    </row>
    <row r="1818" spans="1:35" hidden="1" x14ac:dyDescent="0.25">
      <c r="A1818" t="s">
        <v>34</v>
      </c>
      <c r="B1818" t="s">
        <v>35</v>
      </c>
      <c r="C1818" t="s">
        <v>131</v>
      </c>
      <c r="D1818">
        <v>19075128</v>
      </c>
      <c r="E1818" t="s">
        <v>132</v>
      </c>
      <c r="F1818">
        <v>245</v>
      </c>
      <c r="G1818" s="1">
        <v>44480</v>
      </c>
      <c r="H1818" s="1">
        <v>43815</v>
      </c>
      <c r="I1818" s="1">
        <v>44428</v>
      </c>
      <c r="J1818" t="s">
        <v>217</v>
      </c>
      <c r="K1818" s="2" t="s">
        <v>710</v>
      </c>
      <c r="L1818" t="s">
        <v>711</v>
      </c>
      <c r="M1818">
        <v>1</v>
      </c>
      <c r="N1818" t="s">
        <v>52</v>
      </c>
      <c r="O1818" t="s">
        <v>53</v>
      </c>
      <c r="Q1818" t="s">
        <v>1436</v>
      </c>
      <c r="R1818" t="s">
        <v>63</v>
      </c>
      <c r="S1818" t="s">
        <v>711</v>
      </c>
      <c r="T1818" t="s">
        <v>64</v>
      </c>
      <c r="U1818">
        <v>1</v>
      </c>
      <c r="V1818" t="s">
        <v>49</v>
      </c>
      <c r="W1818" t="s">
        <v>49</v>
      </c>
      <c r="X1818" t="s">
        <v>42</v>
      </c>
      <c r="Y1818" t="s">
        <v>42</v>
      </c>
      <c r="Z1818" t="s">
        <v>65</v>
      </c>
      <c r="AB1818" t="s">
        <v>73</v>
      </c>
      <c r="AC1818" t="s">
        <v>74</v>
      </c>
      <c r="AD1818" t="s">
        <v>46</v>
      </c>
      <c r="AE1818">
        <v>2019</v>
      </c>
      <c r="AF1818" t="s">
        <v>47</v>
      </c>
      <c r="AG1818" t="s">
        <v>48</v>
      </c>
      <c r="AH1818" t="s">
        <v>49</v>
      </c>
      <c r="AI1818">
        <v>52</v>
      </c>
    </row>
    <row r="1819" spans="1:35" s="12" customFormat="1" hidden="1" x14ac:dyDescent="0.25">
      <c r="A1819" s="12" t="s">
        <v>34</v>
      </c>
      <c r="B1819" s="12" t="s">
        <v>35</v>
      </c>
      <c r="C1819" s="12" t="s">
        <v>442</v>
      </c>
      <c r="D1819" s="12">
        <v>18095132</v>
      </c>
      <c r="E1819" s="12" t="s">
        <v>443</v>
      </c>
      <c r="F1819" s="12">
        <v>5200</v>
      </c>
      <c r="G1819" s="13">
        <v>43879</v>
      </c>
      <c r="H1819" s="13">
        <v>43710</v>
      </c>
      <c r="I1819" s="13">
        <v>43721</v>
      </c>
      <c r="J1819" t="s">
        <v>516</v>
      </c>
      <c r="K1819" s="14" t="s">
        <v>280</v>
      </c>
      <c r="L1819" s="12" t="s">
        <v>281</v>
      </c>
      <c r="M1819" s="12">
        <v>1</v>
      </c>
      <c r="N1819" s="12" t="s">
        <v>39</v>
      </c>
      <c r="O1819" s="12" t="s">
        <v>53</v>
      </c>
      <c r="Q1819" t="s">
        <v>1436</v>
      </c>
      <c r="R1819" s="12" t="s">
        <v>63</v>
      </c>
      <c r="S1819" s="12" t="s">
        <v>281</v>
      </c>
      <c r="T1819" s="12" t="s">
        <v>64</v>
      </c>
      <c r="U1819" s="12">
        <v>1</v>
      </c>
      <c r="V1819" s="12" t="s">
        <v>49</v>
      </c>
      <c r="W1819" s="12" t="s">
        <v>49</v>
      </c>
      <c r="X1819" s="12" t="s">
        <v>42</v>
      </c>
      <c r="Y1819" s="12" t="s">
        <v>42</v>
      </c>
      <c r="Z1819" s="12" t="s">
        <v>65</v>
      </c>
      <c r="AB1819" s="12" t="s">
        <v>48</v>
      </c>
      <c r="AC1819" s="12" t="s">
        <v>517</v>
      </c>
      <c r="AD1819" s="12" t="s">
        <v>46</v>
      </c>
      <c r="AE1819" s="12">
        <v>2019</v>
      </c>
      <c r="AF1819" s="12" t="s">
        <v>47</v>
      </c>
      <c r="AG1819" s="12" t="s">
        <v>48</v>
      </c>
      <c r="AH1819" s="12" t="s">
        <v>49</v>
      </c>
      <c r="AI1819" s="12">
        <v>158</v>
      </c>
    </row>
    <row r="1820" spans="1:35" hidden="1" x14ac:dyDescent="0.25">
      <c r="A1820" t="s">
        <v>34</v>
      </c>
      <c r="B1820" t="s">
        <v>35</v>
      </c>
      <c r="C1820" t="s">
        <v>860</v>
      </c>
      <c r="D1820">
        <v>18043067</v>
      </c>
      <c r="E1820" t="s">
        <v>861</v>
      </c>
      <c r="F1820">
        <v>332</v>
      </c>
      <c r="G1820" s="1">
        <v>43762</v>
      </c>
      <c r="H1820" s="1">
        <v>43762</v>
      </c>
      <c r="I1820" s="1">
        <v>43762</v>
      </c>
      <c r="J1820" t="s">
        <v>862</v>
      </c>
      <c r="K1820" s="2" t="s">
        <v>280</v>
      </c>
      <c r="L1820" t="s">
        <v>281</v>
      </c>
      <c r="M1820">
        <v>1</v>
      </c>
      <c r="N1820" t="s">
        <v>797</v>
      </c>
      <c r="O1820" t="s">
        <v>53</v>
      </c>
      <c r="Q1820" t="s">
        <v>1436</v>
      </c>
      <c r="R1820" t="s">
        <v>63</v>
      </c>
      <c r="S1820" t="s">
        <v>281</v>
      </c>
      <c r="T1820" t="s">
        <v>64</v>
      </c>
      <c r="U1820">
        <v>1</v>
      </c>
      <c r="V1820" t="s">
        <v>49</v>
      </c>
      <c r="W1820" t="s">
        <v>49</v>
      </c>
      <c r="X1820" t="s">
        <v>42</v>
      </c>
      <c r="Y1820" t="s">
        <v>42</v>
      </c>
      <c r="Z1820" t="s">
        <v>65</v>
      </c>
      <c r="AB1820" t="s">
        <v>48</v>
      </c>
      <c r="AC1820" t="s">
        <v>100</v>
      </c>
      <c r="AH1820" t="s">
        <v>49</v>
      </c>
      <c r="AI1820">
        <v>0</v>
      </c>
    </row>
    <row r="1821" spans="1:35" hidden="1" x14ac:dyDescent="0.25">
      <c r="A1821" t="s">
        <v>34</v>
      </c>
      <c r="B1821" t="s">
        <v>35</v>
      </c>
      <c r="C1821" t="s">
        <v>456</v>
      </c>
      <c r="D1821">
        <v>18095048</v>
      </c>
      <c r="E1821" t="s">
        <v>457</v>
      </c>
      <c r="F1821">
        <v>38698</v>
      </c>
      <c r="G1821" s="1">
        <v>44516</v>
      </c>
      <c r="H1821" s="1">
        <v>43770</v>
      </c>
      <c r="I1821" s="1">
        <v>43721</v>
      </c>
      <c r="J1821" t="s">
        <v>51</v>
      </c>
      <c r="K1821" s="2" t="s">
        <v>120</v>
      </c>
      <c r="L1821" t="s">
        <v>121</v>
      </c>
      <c r="M1821">
        <v>1</v>
      </c>
      <c r="N1821" t="s">
        <v>39</v>
      </c>
      <c r="O1821" t="s">
        <v>53</v>
      </c>
      <c r="P1821" t="s">
        <v>41</v>
      </c>
      <c r="Q1821" t="s">
        <v>1436</v>
      </c>
      <c r="R1821" t="s">
        <v>63</v>
      </c>
      <c r="S1821" t="s">
        <v>121</v>
      </c>
      <c r="T1821" t="s">
        <v>64</v>
      </c>
      <c r="U1821">
        <v>1</v>
      </c>
      <c r="V1821" t="s">
        <v>49</v>
      </c>
      <c r="W1821" t="s">
        <v>49</v>
      </c>
      <c r="X1821" t="s">
        <v>42</v>
      </c>
      <c r="Y1821" t="s">
        <v>42</v>
      </c>
      <c r="Z1821" t="s">
        <v>65</v>
      </c>
      <c r="AB1821" t="s">
        <v>48</v>
      </c>
      <c r="AC1821" t="s">
        <v>58</v>
      </c>
      <c r="AD1821" t="s">
        <v>46</v>
      </c>
      <c r="AE1821">
        <v>2019</v>
      </c>
      <c r="AF1821" t="s">
        <v>47</v>
      </c>
      <c r="AG1821" t="s">
        <v>48</v>
      </c>
      <c r="AH1821" t="s">
        <v>49</v>
      </c>
      <c r="AI1821">
        <v>795</v>
      </c>
    </row>
    <row r="1822" spans="1:35" hidden="1" x14ac:dyDescent="0.25">
      <c r="A1822" t="s">
        <v>34</v>
      </c>
      <c r="B1822" t="s">
        <v>35</v>
      </c>
      <c r="C1822" t="s">
        <v>91</v>
      </c>
      <c r="D1822">
        <v>18095130</v>
      </c>
      <c r="E1822" t="s">
        <v>92</v>
      </c>
      <c r="F1822">
        <v>36450</v>
      </c>
      <c r="G1822" s="1">
        <v>44706</v>
      </c>
      <c r="H1822" s="1"/>
      <c r="I1822" s="1">
        <v>43721</v>
      </c>
      <c r="J1822" t="s">
        <v>69</v>
      </c>
      <c r="N1822" t="s">
        <v>39</v>
      </c>
      <c r="O1822" t="s">
        <v>53</v>
      </c>
      <c r="P1822" t="s">
        <v>41</v>
      </c>
      <c r="Q1822" t="s">
        <v>1437</v>
      </c>
      <c r="R1822" t="s">
        <v>63</v>
      </c>
      <c r="S1822" t="s">
        <v>82</v>
      </c>
      <c r="T1822" t="s">
        <v>64</v>
      </c>
      <c r="U1822">
        <v>1</v>
      </c>
      <c r="V1822" t="s">
        <v>49</v>
      </c>
      <c r="W1822" t="s">
        <v>42</v>
      </c>
      <c r="X1822" t="s">
        <v>49</v>
      </c>
      <c r="Y1822" t="s">
        <v>42</v>
      </c>
      <c r="Z1822" t="s">
        <v>83</v>
      </c>
      <c r="AB1822" t="s">
        <v>73</v>
      </c>
      <c r="AC1822" t="s">
        <v>74</v>
      </c>
      <c r="AD1822" t="s">
        <v>46</v>
      </c>
      <c r="AE1822">
        <v>2019</v>
      </c>
      <c r="AF1822" t="s">
        <v>47</v>
      </c>
      <c r="AG1822" t="s">
        <v>48</v>
      </c>
      <c r="AH1822" t="s">
        <v>49</v>
      </c>
      <c r="AI1822">
        <v>985</v>
      </c>
    </row>
    <row r="1823" spans="1:35" hidden="1" x14ac:dyDescent="0.25">
      <c r="A1823" t="s">
        <v>34</v>
      </c>
      <c r="B1823" t="s">
        <v>35</v>
      </c>
      <c r="C1823" t="s">
        <v>195</v>
      </c>
      <c r="D1823">
        <v>18095097</v>
      </c>
      <c r="E1823" t="s">
        <v>196</v>
      </c>
      <c r="F1823">
        <v>6151</v>
      </c>
      <c r="G1823" s="1">
        <v>43873</v>
      </c>
      <c r="H1823" s="1">
        <v>43721</v>
      </c>
      <c r="I1823" s="1">
        <v>43721</v>
      </c>
      <c r="J1823" t="s">
        <v>516</v>
      </c>
      <c r="K1823" s="2" t="s">
        <v>1387</v>
      </c>
      <c r="L1823" t="s">
        <v>1388</v>
      </c>
      <c r="M1823">
        <v>1</v>
      </c>
      <c r="N1823" t="s">
        <v>39</v>
      </c>
      <c r="O1823" t="s">
        <v>53</v>
      </c>
      <c r="Q1823" t="s">
        <v>1436</v>
      </c>
      <c r="R1823" t="s">
        <v>63</v>
      </c>
      <c r="S1823" t="s">
        <v>1388</v>
      </c>
      <c r="T1823" t="s">
        <v>64</v>
      </c>
      <c r="U1823">
        <v>1</v>
      </c>
      <c r="V1823" t="s">
        <v>49</v>
      </c>
      <c r="W1823" t="s">
        <v>49</v>
      </c>
      <c r="X1823" t="s">
        <v>42</v>
      </c>
      <c r="Y1823" t="s">
        <v>42</v>
      </c>
      <c r="Z1823" t="s">
        <v>65</v>
      </c>
      <c r="AB1823" t="s">
        <v>48</v>
      </c>
      <c r="AC1823" t="s">
        <v>517</v>
      </c>
      <c r="AD1823" t="s">
        <v>46</v>
      </c>
      <c r="AE1823">
        <v>2019</v>
      </c>
      <c r="AF1823" t="s">
        <v>47</v>
      </c>
      <c r="AG1823" t="s">
        <v>48</v>
      </c>
      <c r="AH1823" t="s">
        <v>49</v>
      </c>
      <c r="AI1823">
        <v>152</v>
      </c>
    </row>
    <row r="1824" spans="1:35" hidden="1" x14ac:dyDescent="0.25">
      <c r="A1824" t="s">
        <v>34</v>
      </c>
      <c r="B1824" t="s">
        <v>35</v>
      </c>
      <c r="C1824" t="s">
        <v>59</v>
      </c>
      <c r="D1824">
        <v>18095113</v>
      </c>
      <c r="E1824" t="s">
        <v>60</v>
      </c>
      <c r="F1824">
        <v>5852</v>
      </c>
      <c r="G1824" s="1">
        <v>43872</v>
      </c>
      <c r="H1824" s="1">
        <v>43710</v>
      </c>
      <c r="I1824" s="1">
        <v>43721</v>
      </c>
      <c r="J1824" t="s">
        <v>516</v>
      </c>
      <c r="K1824" s="2" t="s">
        <v>1002</v>
      </c>
      <c r="L1824" t="s">
        <v>1003</v>
      </c>
      <c r="M1824">
        <v>1</v>
      </c>
      <c r="N1824" t="s">
        <v>39</v>
      </c>
      <c r="O1824" t="s">
        <v>53</v>
      </c>
      <c r="Q1824" t="s">
        <v>1436</v>
      </c>
      <c r="R1824" t="s">
        <v>63</v>
      </c>
      <c r="S1824" t="s">
        <v>1003</v>
      </c>
      <c r="T1824" t="s">
        <v>64</v>
      </c>
      <c r="U1824">
        <v>1</v>
      </c>
      <c r="V1824" t="s">
        <v>49</v>
      </c>
      <c r="W1824" t="s">
        <v>49</v>
      </c>
      <c r="X1824" t="s">
        <v>42</v>
      </c>
      <c r="Y1824" t="s">
        <v>42</v>
      </c>
      <c r="Z1824" t="s">
        <v>65</v>
      </c>
      <c r="AB1824" t="s">
        <v>48</v>
      </c>
      <c r="AC1824" t="s">
        <v>517</v>
      </c>
      <c r="AD1824" t="s">
        <v>46</v>
      </c>
      <c r="AE1824">
        <v>2019</v>
      </c>
      <c r="AF1824" t="s">
        <v>47</v>
      </c>
      <c r="AG1824" t="s">
        <v>48</v>
      </c>
      <c r="AH1824" t="s">
        <v>49</v>
      </c>
      <c r="AI1824">
        <v>151</v>
      </c>
    </row>
    <row r="1825" spans="1:35" hidden="1" x14ac:dyDescent="0.25">
      <c r="A1825" t="s">
        <v>34</v>
      </c>
      <c r="B1825" t="s">
        <v>35</v>
      </c>
      <c r="C1825" t="s">
        <v>59</v>
      </c>
      <c r="D1825">
        <v>18095113</v>
      </c>
      <c r="E1825" t="s">
        <v>60</v>
      </c>
      <c r="F1825">
        <v>5852</v>
      </c>
      <c r="G1825" s="1">
        <v>43872</v>
      </c>
      <c r="H1825" s="1">
        <v>43710</v>
      </c>
      <c r="I1825" s="1">
        <v>43721</v>
      </c>
      <c r="J1825" t="s">
        <v>516</v>
      </c>
      <c r="K1825" s="2" t="s">
        <v>1387</v>
      </c>
      <c r="L1825" t="s">
        <v>1388</v>
      </c>
      <c r="M1825">
        <v>1</v>
      </c>
      <c r="N1825" t="s">
        <v>39</v>
      </c>
      <c r="O1825" t="s">
        <v>53</v>
      </c>
      <c r="Q1825" t="s">
        <v>1436</v>
      </c>
      <c r="R1825" t="s">
        <v>63</v>
      </c>
      <c r="S1825" t="s">
        <v>1388</v>
      </c>
      <c r="T1825" t="s">
        <v>64</v>
      </c>
      <c r="U1825">
        <v>1</v>
      </c>
      <c r="V1825" t="s">
        <v>49</v>
      </c>
      <c r="W1825" t="s">
        <v>49</v>
      </c>
      <c r="X1825" t="s">
        <v>42</v>
      </c>
      <c r="Y1825" t="s">
        <v>42</v>
      </c>
      <c r="Z1825" t="s">
        <v>65</v>
      </c>
      <c r="AB1825" t="s">
        <v>48</v>
      </c>
      <c r="AC1825" t="s">
        <v>517</v>
      </c>
      <c r="AD1825" t="s">
        <v>46</v>
      </c>
      <c r="AE1825">
        <v>2019</v>
      </c>
      <c r="AF1825" t="s">
        <v>47</v>
      </c>
      <c r="AG1825" t="s">
        <v>48</v>
      </c>
      <c r="AH1825" t="s">
        <v>49</v>
      </c>
      <c r="AI1825">
        <v>151</v>
      </c>
    </row>
    <row r="1826" spans="1:35" hidden="1" x14ac:dyDescent="0.25">
      <c r="A1826" t="s">
        <v>34</v>
      </c>
      <c r="B1826" t="s">
        <v>35</v>
      </c>
      <c r="C1826" t="s">
        <v>775</v>
      </c>
      <c r="D1826">
        <v>19075205</v>
      </c>
      <c r="E1826" t="s">
        <v>776</v>
      </c>
      <c r="F1826">
        <v>10079</v>
      </c>
      <c r="G1826" s="1">
        <v>44503</v>
      </c>
      <c r="H1826" s="1"/>
      <c r="I1826" s="1">
        <v>44230</v>
      </c>
      <c r="J1826" t="s">
        <v>69</v>
      </c>
      <c r="N1826" t="s">
        <v>52</v>
      </c>
      <c r="O1826" t="s">
        <v>53</v>
      </c>
      <c r="P1826" t="s">
        <v>1405</v>
      </c>
      <c r="Q1826" t="s">
        <v>1436</v>
      </c>
      <c r="R1826" t="s">
        <v>63</v>
      </c>
      <c r="S1826" t="s">
        <v>483</v>
      </c>
      <c r="T1826" t="s">
        <v>67</v>
      </c>
      <c r="U1826">
        <v>1</v>
      </c>
      <c r="V1826" t="s">
        <v>42</v>
      </c>
      <c r="W1826" t="s">
        <v>42</v>
      </c>
      <c r="X1826" t="s">
        <v>42</v>
      </c>
      <c r="Y1826" t="s">
        <v>42</v>
      </c>
      <c r="AB1826" t="s">
        <v>73</v>
      </c>
      <c r="AC1826" t="s">
        <v>74</v>
      </c>
      <c r="AD1826" t="s">
        <v>46</v>
      </c>
      <c r="AE1826">
        <v>2019</v>
      </c>
      <c r="AF1826" t="s">
        <v>333</v>
      </c>
      <c r="AG1826" t="s">
        <v>333</v>
      </c>
      <c r="AH1826" t="s">
        <v>42</v>
      </c>
      <c r="AI1826">
        <v>273</v>
      </c>
    </row>
    <row r="1827" spans="1:35" s="27" customFormat="1" hidden="1" x14ac:dyDescent="0.25">
      <c r="A1827" s="27" t="s">
        <v>34</v>
      </c>
      <c r="B1827" s="27" t="s">
        <v>35</v>
      </c>
      <c r="C1827" s="27" t="s">
        <v>59</v>
      </c>
      <c r="D1827" s="27">
        <v>18095113</v>
      </c>
      <c r="E1827" s="27" t="s">
        <v>60</v>
      </c>
      <c r="F1827" s="27">
        <f>34305-5852</f>
        <v>28453</v>
      </c>
      <c r="G1827" s="28">
        <v>44518</v>
      </c>
      <c r="H1827" s="28">
        <v>43827</v>
      </c>
      <c r="I1827" s="28">
        <v>43721</v>
      </c>
      <c r="J1827" s="27" t="s">
        <v>51</v>
      </c>
      <c r="K1827" s="29" t="s">
        <v>120</v>
      </c>
      <c r="L1827" s="27" t="s">
        <v>121</v>
      </c>
      <c r="M1827" s="27">
        <v>1</v>
      </c>
      <c r="N1827" s="27" t="s">
        <v>39</v>
      </c>
      <c r="O1827" s="27" t="s">
        <v>53</v>
      </c>
      <c r="P1827" s="27" t="s">
        <v>41</v>
      </c>
      <c r="Q1827" t="s">
        <v>1436</v>
      </c>
      <c r="R1827" s="27" t="s">
        <v>63</v>
      </c>
      <c r="S1827" s="27" t="s">
        <v>121</v>
      </c>
      <c r="T1827" s="27" t="s">
        <v>64</v>
      </c>
      <c r="U1827" s="27">
        <v>1</v>
      </c>
      <c r="V1827" s="27" t="s">
        <v>49</v>
      </c>
      <c r="W1827" s="27" t="s">
        <v>49</v>
      </c>
      <c r="X1827" s="27" t="s">
        <v>42</v>
      </c>
      <c r="Y1827" s="27" t="s">
        <v>42</v>
      </c>
      <c r="Z1827" s="27" t="s">
        <v>65</v>
      </c>
      <c r="AB1827" s="27" t="s">
        <v>48</v>
      </c>
      <c r="AC1827" s="27" t="s">
        <v>58</v>
      </c>
      <c r="AD1827" s="27" t="s">
        <v>46</v>
      </c>
      <c r="AE1827" s="27">
        <v>2019</v>
      </c>
      <c r="AF1827" s="27" t="s">
        <v>47</v>
      </c>
      <c r="AG1827" s="27" t="s">
        <v>48</v>
      </c>
      <c r="AH1827" s="27" t="s">
        <v>49</v>
      </c>
      <c r="AI1827" s="27">
        <v>797</v>
      </c>
    </row>
    <row r="1828" spans="1:35" s="18" customFormat="1" hidden="1" x14ac:dyDescent="0.25">
      <c r="A1828" s="18" t="s">
        <v>34</v>
      </c>
      <c r="B1828" s="18" t="s">
        <v>35</v>
      </c>
      <c r="C1828" s="18" t="s">
        <v>59</v>
      </c>
      <c r="D1828" s="18">
        <v>18095113</v>
      </c>
      <c r="E1828" s="18" t="s">
        <v>60</v>
      </c>
      <c r="F1828" s="18">
        <v>5852</v>
      </c>
      <c r="G1828" s="19">
        <v>43875</v>
      </c>
      <c r="H1828" s="19">
        <v>43710</v>
      </c>
      <c r="I1828" s="19">
        <v>43721</v>
      </c>
      <c r="J1828" t="s">
        <v>516</v>
      </c>
      <c r="K1828" s="20" t="s">
        <v>120</v>
      </c>
      <c r="L1828" s="18" t="s">
        <v>121</v>
      </c>
      <c r="M1828" s="18">
        <v>1</v>
      </c>
      <c r="N1828" s="18" t="s">
        <v>39</v>
      </c>
      <c r="O1828" s="18" t="s">
        <v>53</v>
      </c>
      <c r="Q1828" t="s">
        <v>1436</v>
      </c>
      <c r="R1828" s="18" t="s">
        <v>63</v>
      </c>
      <c r="S1828" s="18" t="s">
        <v>121</v>
      </c>
      <c r="T1828" s="18" t="s">
        <v>64</v>
      </c>
      <c r="U1828" s="18">
        <v>1</v>
      </c>
      <c r="V1828" s="18" t="s">
        <v>49</v>
      </c>
      <c r="W1828" s="18" t="s">
        <v>49</v>
      </c>
      <c r="X1828" s="18" t="s">
        <v>42</v>
      </c>
      <c r="Y1828" s="18" t="s">
        <v>42</v>
      </c>
      <c r="Z1828" s="18" t="s">
        <v>65</v>
      </c>
      <c r="AB1828" s="18" t="s">
        <v>48</v>
      </c>
      <c r="AC1828" s="18" t="s">
        <v>517</v>
      </c>
      <c r="AD1828" s="18" t="s">
        <v>46</v>
      </c>
      <c r="AE1828" s="18">
        <v>2019</v>
      </c>
      <c r="AF1828" s="18" t="s">
        <v>47</v>
      </c>
      <c r="AG1828" s="18" t="s">
        <v>48</v>
      </c>
      <c r="AH1828" s="18" t="s">
        <v>49</v>
      </c>
      <c r="AI1828" s="18">
        <v>154</v>
      </c>
    </row>
    <row r="1829" spans="1:35" hidden="1" x14ac:dyDescent="0.25">
      <c r="A1829" t="s">
        <v>34</v>
      </c>
      <c r="B1829" t="s">
        <v>35</v>
      </c>
      <c r="E1829" t="s">
        <v>1391</v>
      </c>
      <c r="G1829" s="1">
        <v>43868</v>
      </c>
      <c r="H1829" s="1"/>
      <c r="I1829" s="1">
        <v>43808</v>
      </c>
      <c r="J1829" t="s">
        <v>866</v>
      </c>
      <c r="N1829" t="s">
        <v>52</v>
      </c>
      <c r="O1829" t="s">
        <v>170</v>
      </c>
      <c r="Q1829" t="s">
        <v>1436</v>
      </c>
      <c r="R1829" t="s">
        <v>63</v>
      </c>
      <c r="S1829" t="s">
        <v>863</v>
      </c>
      <c r="T1829" t="s">
        <v>64</v>
      </c>
      <c r="U1829">
        <v>1</v>
      </c>
      <c r="V1829" t="s">
        <v>49</v>
      </c>
      <c r="W1829" t="s">
        <v>49</v>
      </c>
      <c r="X1829" t="s">
        <v>42</v>
      </c>
      <c r="Y1829" t="s">
        <v>42</v>
      </c>
      <c r="Z1829" t="s">
        <v>65</v>
      </c>
      <c r="AA1829" t="s">
        <v>438</v>
      </c>
      <c r="AB1829" t="s">
        <v>301</v>
      </c>
      <c r="AC1829" t="s">
        <v>45</v>
      </c>
      <c r="AD1829" t="s">
        <v>46</v>
      </c>
      <c r="AE1829">
        <v>2019</v>
      </c>
      <c r="AF1829" t="s">
        <v>47</v>
      </c>
      <c r="AG1829" t="s">
        <v>48</v>
      </c>
      <c r="AH1829" t="s">
        <v>49</v>
      </c>
      <c r="AI1829">
        <v>60</v>
      </c>
    </row>
    <row r="1830" spans="1:35" hidden="1" x14ac:dyDescent="0.25">
      <c r="A1830" t="s">
        <v>34</v>
      </c>
      <c r="B1830" t="s">
        <v>35</v>
      </c>
      <c r="E1830" t="s">
        <v>1391</v>
      </c>
      <c r="G1830" s="1">
        <v>43868</v>
      </c>
      <c r="H1830" s="1"/>
      <c r="I1830" s="1">
        <v>43808</v>
      </c>
      <c r="J1830" t="s">
        <v>866</v>
      </c>
      <c r="N1830" t="s">
        <v>52</v>
      </c>
      <c r="O1830" t="s">
        <v>170</v>
      </c>
      <c r="Q1830" t="s">
        <v>1436</v>
      </c>
      <c r="R1830" t="s">
        <v>867</v>
      </c>
      <c r="S1830" t="s">
        <v>867</v>
      </c>
      <c r="T1830" t="s">
        <v>867</v>
      </c>
      <c r="U1830">
        <v>1</v>
      </c>
      <c r="V1830" t="s">
        <v>42</v>
      </c>
      <c r="W1830" t="s">
        <v>42</v>
      </c>
      <c r="X1830" t="s">
        <v>42</v>
      </c>
      <c r="Y1830" t="s">
        <v>42</v>
      </c>
      <c r="AB1830" t="s">
        <v>301</v>
      </c>
      <c r="AC1830" t="s">
        <v>45</v>
      </c>
      <c r="AD1830" t="s">
        <v>46</v>
      </c>
      <c r="AE1830">
        <v>2019</v>
      </c>
      <c r="AF1830" t="s">
        <v>47</v>
      </c>
      <c r="AG1830" t="s">
        <v>48</v>
      </c>
      <c r="AH1830" t="s">
        <v>49</v>
      </c>
      <c r="AI1830">
        <v>60</v>
      </c>
    </row>
    <row r="1831" spans="1:35" hidden="1" x14ac:dyDescent="0.25">
      <c r="A1831" t="s">
        <v>34</v>
      </c>
      <c r="B1831" t="s">
        <v>35</v>
      </c>
      <c r="C1831" t="s">
        <v>731</v>
      </c>
      <c r="D1831">
        <v>18095094</v>
      </c>
      <c r="E1831" t="s">
        <v>732</v>
      </c>
      <c r="G1831" s="1">
        <v>43868</v>
      </c>
      <c r="H1831" s="1"/>
      <c r="I1831" s="1">
        <v>43808</v>
      </c>
      <c r="J1831" t="s">
        <v>866</v>
      </c>
      <c r="N1831" t="s">
        <v>52</v>
      </c>
      <c r="O1831" t="s">
        <v>40</v>
      </c>
      <c r="Q1831" t="s">
        <v>1437</v>
      </c>
      <c r="R1831" t="s">
        <v>867</v>
      </c>
      <c r="S1831" t="s">
        <v>867</v>
      </c>
      <c r="T1831" t="s">
        <v>867</v>
      </c>
      <c r="U1831">
        <v>1</v>
      </c>
      <c r="V1831" t="s">
        <v>42</v>
      </c>
      <c r="W1831" t="s">
        <v>42</v>
      </c>
      <c r="X1831" t="s">
        <v>42</v>
      </c>
      <c r="Y1831" t="s">
        <v>42</v>
      </c>
      <c r="AB1831" t="s">
        <v>301</v>
      </c>
      <c r="AC1831" t="s">
        <v>45</v>
      </c>
      <c r="AD1831" t="s">
        <v>46</v>
      </c>
      <c r="AE1831">
        <v>2019</v>
      </c>
      <c r="AF1831" t="s">
        <v>47</v>
      </c>
      <c r="AG1831" t="s">
        <v>48</v>
      </c>
      <c r="AH1831" t="s">
        <v>49</v>
      </c>
      <c r="AI1831">
        <v>60</v>
      </c>
    </row>
    <row r="1832" spans="1:35" hidden="1" x14ac:dyDescent="0.25">
      <c r="A1832" t="s">
        <v>34</v>
      </c>
      <c r="B1832" t="s">
        <v>35</v>
      </c>
      <c r="C1832" t="s">
        <v>448</v>
      </c>
      <c r="D1832">
        <v>19075250</v>
      </c>
      <c r="E1832" t="s">
        <v>449</v>
      </c>
      <c r="G1832" s="1">
        <v>43868</v>
      </c>
      <c r="H1832" s="1"/>
      <c r="I1832" s="1">
        <v>43808</v>
      </c>
      <c r="J1832" t="s">
        <v>866</v>
      </c>
      <c r="N1832" t="s">
        <v>52</v>
      </c>
      <c r="O1832" t="s">
        <v>40</v>
      </c>
      <c r="Q1832" t="s">
        <v>1437</v>
      </c>
      <c r="R1832" t="s">
        <v>867</v>
      </c>
      <c r="S1832" t="s">
        <v>867</v>
      </c>
      <c r="T1832" t="s">
        <v>81</v>
      </c>
      <c r="U1832">
        <v>1</v>
      </c>
      <c r="V1832" t="s">
        <v>42</v>
      </c>
      <c r="W1832" t="s">
        <v>42</v>
      </c>
      <c r="X1832" t="s">
        <v>42</v>
      </c>
      <c r="Y1832" t="s">
        <v>42</v>
      </c>
      <c r="AB1832" t="s">
        <v>301</v>
      </c>
      <c r="AC1832" t="s">
        <v>45</v>
      </c>
      <c r="AD1832" t="s">
        <v>46</v>
      </c>
      <c r="AE1832">
        <v>2019</v>
      </c>
      <c r="AF1832" t="s">
        <v>47</v>
      </c>
      <c r="AG1832" t="s">
        <v>48</v>
      </c>
      <c r="AH1832" t="s">
        <v>49</v>
      </c>
      <c r="AI1832">
        <v>60</v>
      </c>
    </row>
    <row r="1833" spans="1:35" hidden="1" x14ac:dyDescent="0.25">
      <c r="A1833" t="s">
        <v>34</v>
      </c>
      <c r="B1833" t="s">
        <v>35</v>
      </c>
      <c r="C1833" t="s">
        <v>694</v>
      </c>
      <c r="D1833">
        <v>19075112</v>
      </c>
      <c r="E1833" t="s">
        <v>695</v>
      </c>
      <c r="G1833" s="1">
        <v>43868</v>
      </c>
      <c r="H1833" s="1"/>
      <c r="I1833" s="1">
        <v>43808</v>
      </c>
      <c r="J1833" t="s">
        <v>866</v>
      </c>
      <c r="N1833" t="s">
        <v>52</v>
      </c>
      <c r="O1833" t="s">
        <v>40</v>
      </c>
      <c r="Q1833" t="s">
        <v>1437</v>
      </c>
      <c r="R1833" t="s">
        <v>867</v>
      </c>
      <c r="S1833" t="s">
        <v>867</v>
      </c>
      <c r="T1833" t="s">
        <v>867</v>
      </c>
      <c r="U1833">
        <v>1</v>
      </c>
      <c r="V1833" t="s">
        <v>42</v>
      </c>
      <c r="W1833" t="s">
        <v>42</v>
      </c>
      <c r="X1833" t="s">
        <v>42</v>
      </c>
      <c r="Y1833" t="s">
        <v>42</v>
      </c>
      <c r="AB1833" t="s">
        <v>301</v>
      </c>
      <c r="AC1833" t="s">
        <v>45</v>
      </c>
      <c r="AD1833" t="s">
        <v>46</v>
      </c>
      <c r="AE1833">
        <v>2019</v>
      </c>
      <c r="AF1833" t="s">
        <v>47</v>
      </c>
      <c r="AG1833" t="s">
        <v>48</v>
      </c>
      <c r="AH1833" t="s">
        <v>49</v>
      </c>
      <c r="AI1833">
        <v>60</v>
      </c>
    </row>
    <row r="1834" spans="1:35" hidden="1" x14ac:dyDescent="0.25">
      <c r="A1834" t="s">
        <v>34</v>
      </c>
      <c r="B1834" t="s">
        <v>35</v>
      </c>
      <c r="C1834" t="s">
        <v>742</v>
      </c>
      <c r="D1834">
        <v>19075246</v>
      </c>
      <c r="E1834" t="s">
        <v>743</v>
      </c>
      <c r="G1834" s="1">
        <v>43868</v>
      </c>
      <c r="H1834" s="1"/>
      <c r="I1834" s="1">
        <v>43808</v>
      </c>
      <c r="J1834" t="s">
        <v>866</v>
      </c>
      <c r="N1834" t="s">
        <v>52</v>
      </c>
      <c r="O1834" t="s">
        <v>40</v>
      </c>
      <c r="Q1834" t="s">
        <v>1437</v>
      </c>
      <c r="R1834" t="s">
        <v>867</v>
      </c>
      <c r="S1834" t="s">
        <v>867</v>
      </c>
      <c r="T1834" t="s">
        <v>81</v>
      </c>
      <c r="U1834">
        <v>1</v>
      </c>
      <c r="V1834" t="s">
        <v>42</v>
      </c>
      <c r="W1834" t="s">
        <v>42</v>
      </c>
      <c r="X1834" t="s">
        <v>42</v>
      </c>
      <c r="Y1834" t="s">
        <v>42</v>
      </c>
      <c r="AB1834" t="s">
        <v>301</v>
      </c>
      <c r="AC1834" t="s">
        <v>45</v>
      </c>
      <c r="AD1834" t="s">
        <v>46</v>
      </c>
      <c r="AE1834">
        <v>2019</v>
      </c>
      <c r="AF1834" t="s">
        <v>47</v>
      </c>
      <c r="AG1834" t="s">
        <v>48</v>
      </c>
      <c r="AH1834" t="s">
        <v>49</v>
      </c>
      <c r="AI1834">
        <v>60</v>
      </c>
    </row>
    <row r="1835" spans="1:35" hidden="1" x14ac:dyDescent="0.25">
      <c r="A1835" t="s">
        <v>34</v>
      </c>
      <c r="B1835" t="s">
        <v>35</v>
      </c>
      <c r="C1835" t="s">
        <v>909</v>
      </c>
      <c r="D1835">
        <v>19075284</v>
      </c>
      <c r="E1835" t="s">
        <v>910</v>
      </c>
      <c r="G1835" s="1">
        <v>43868</v>
      </c>
      <c r="H1835" s="1"/>
      <c r="I1835" s="1">
        <v>43808</v>
      </c>
      <c r="J1835" t="s">
        <v>866</v>
      </c>
      <c r="N1835" t="s">
        <v>52</v>
      </c>
      <c r="O1835" t="s">
        <v>40</v>
      </c>
      <c r="Q1835" t="s">
        <v>1437</v>
      </c>
      <c r="R1835" t="s">
        <v>867</v>
      </c>
      <c r="S1835" t="s">
        <v>867</v>
      </c>
      <c r="T1835" t="s">
        <v>81</v>
      </c>
      <c r="U1835">
        <v>1</v>
      </c>
      <c r="V1835" t="s">
        <v>42</v>
      </c>
      <c r="W1835" t="s">
        <v>42</v>
      </c>
      <c r="X1835" t="s">
        <v>42</v>
      </c>
      <c r="Y1835" t="s">
        <v>42</v>
      </c>
      <c r="AB1835" t="s">
        <v>301</v>
      </c>
      <c r="AC1835" t="s">
        <v>45</v>
      </c>
      <c r="AD1835" t="s">
        <v>46</v>
      </c>
      <c r="AE1835">
        <v>2019</v>
      </c>
      <c r="AF1835" t="s">
        <v>47</v>
      </c>
      <c r="AG1835" t="s">
        <v>48</v>
      </c>
      <c r="AH1835" t="s">
        <v>49</v>
      </c>
      <c r="AI1835">
        <v>60</v>
      </c>
    </row>
    <row r="1836" spans="1:35" hidden="1" x14ac:dyDescent="0.25">
      <c r="A1836" t="s">
        <v>34</v>
      </c>
      <c r="B1836" t="s">
        <v>35</v>
      </c>
      <c r="C1836" t="s">
        <v>740</v>
      </c>
      <c r="D1836">
        <v>19075197</v>
      </c>
      <c r="E1836" t="s">
        <v>741</v>
      </c>
      <c r="G1836" s="1">
        <v>43868</v>
      </c>
      <c r="H1836" s="1"/>
      <c r="I1836" s="1">
        <v>43808</v>
      </c>
      <c r="J1836" t="s">
        <v>866</v>
      </c>
      <c r="N1836" t="s">
        <v>52</v>
      </c>
      <c r="O1836" t="s">
        <v>40</v>
      </c>
      <c r="Q1836" t="s">
        <v>1437</v>
      </c>
      <c r="R1836" t="s">
        <v>867</v>
      </c>
      <c r="S1836" t="s">
        <v>867</v>
      </c>
      <c r="T1836" t="s">
        <v>867</v>
      </c>
      <c r="U1836">
        <v>1</v>
      </c>
      <c r="V1836" t="s">
        <v>42</v>
      </c>
      <c r="W1836" t="s">
        <v>42</v>
      </c>
      <c r="X1836" t="s">
        <v>42</v>
      </c>
      <c r="Y1836" t="s">
        <v>42</v>
      </c>
      <c r="AB1836" t="s">
        <v>301</v>
      </c>
      <c r="AC1836" t="s">
        <v>45</v>
      </c>
      <c r="AD1836" t="s">
        <v>46</v>
      </c>
      <c r="AE1836">
        <v>2019</v>
      </c>
      <c r="AF1836" t="s">
        <v>47</v>
      </c>
      <c r="AG1836" t="s">
        <v>48</v>
      </c>
      <c r="AH1836" t="s">
        <v>49</v>
      </c>
      <c r="AI1836">
        <v>60</v>
      </c>
    </row>
    <row r="1837" spans="1:35" hidden="1" x14ac:dyDescent="0.25">
      <c r="A1837" t="s">
        <v>34</v>
      </c>
      <c r="B1837" t="s">
        <v>35</v>
      </c>
      <c r="C1837" t="s">
        <v>782</v>
      </c>
      <c r="D1837">
        <v>18095101</v>
      </c>
      <c r="E1837" t="s">
        <v>783</v>
      </c>
      <c r="G1837" s="1">
        <v>43868</v>
      </c>
      <c r="H1837" s="1">
        <v>43784</v>
      </c>
      <c r="I1837" s="1">
        <v>43808</v>
      </c>
      <c r="J1837" t="s">
        <v>866</v>
      </c>
      <c r="N1837" t="s">
        <v>52</v>
      </c>
      <c r="O1837" t="s">
        <v>40</v>
      </c>
      <c r="Q1837" t="s">
        <v>1437</v>
      </c>
      <c r="R1837" t="s">
        <v>867</v>
      </c>
      <c r="S1837" t="s">
        <v>867</v>
      </c>
      <c r="T1837" t="s">
        <v>867</v>
      </c>
      <c r="U1837">
        <v>1</v>
      </c>
      <c r="V1837" t="s">
        <v>42</v>
      </c>
      <c r="W1837" t="s">
        <v>42</v>
      </c>
      <c r="X1837" t="s">
        <v>42</v>
      </c>
      <c r="Y1837" t="s">
        <v>42</v>
      </c>
      <c r="AB1837" t="s">
        <v>301</v>
      </c>
      <c r="AC1837" t="s">
        <v>45</v>
      </c>
      <c r="AD1837" t="s">
        <v>46</v>
      </c>
      <c r="AE1837">
        <v>2019</v>
      </c>
      <c r="AF1837" t="s">
        <v>47</v>
      </c>
      <c r="AG1837" t="s">
        <v>48</v>
      </c>
      <c r="AH1837" t="s">
        <v>49</v>
      </c>
      <c r="AI1837">
        <v>60</v>
      </c>
    </row>
    <row r="1838" spans="1:35" hidden="1" x14ac:dyDescent="0.25">
      <c r="A1838" t="s">
        <v>34</v>
      </c>
      <c r="B1838" t="s">
        <v>35</v>
      </c>
      <c r="C1838" t="s">
        <v>823</v>
      </c>
      <c r="D1838">
        <v>19075292</v>
      </c>
      <c r="E1838" t="s">
        <v>824</v>
      </c>
      <c r="G1838" s="1">
        <v>43868</v>
      </c>
      <c r="H1838" s="1"/>
      <c r="I1838" s="1">
        <v>43808</v>
      </c>
      <c r="J1838" t="s">
        <v>866</v>
      </c>
      <c r="N1838" t="s">
        <v>52</v>
      </c>
      <c r="O1838" t="s">
        <v>40</v>
      </c>
      <c r="Q1838" t="s">
        <v>1437</v>
      </c>
      <c r="R1838" t="s">
        <v>867</v>
      </c>
      <c r="S1838" t="s">
        <v>867</v>
      </c>
      <c r="T1838" t="s">
        <v>81</v>
      </c>
      <c r="U1838">
        <v>1</v>
      </c>
      <c r="V1838" t="s">
        <v>42</v>
      </c>
      <c r="W1838" t="s">
        <v>42</v>
      </c>
      <c r="X1838" t="s">
        <v>42</v>
      </c>
      <c r="Y1838" t="s">
        <v>42</v>
      </c>
      <c r="AB1838" t="s">
        <v>301</v>
      </c>
      <c r="AC1838" t="s">
        <v>45</v>
      </c>
      <c r="AD1838" t="s">
        <v>46</v>
      </c>
      <c r="AE1838">
        <v>2019</v>
      </c>
      <c r="AF1838" t="s">
        <v>47</v>
      </c>
      <c r="AG1838" t="s">
        <v>48</v>
      </c>
      <c r="AH1838" t="s">
        <v>49</v>
      </c>
      <c r="AI1838">
        <v>60</v>
      </c>
    </row>
    <row r="1839" spans="1:35" hidden="1" x14ac:dyDescent="0.25">
      <c r="A1839" t="s">
        <v>34</v>
      </c>
      <c r="B1839" t="s">
        <v>35</v>
      </c>
      <c r="C1839" t="s">
        <v>864</v>
      </c>
      <c r="D1839">
        <v>19075273</v>
      </c>
      <c r="E1839" t="s">
        <v>865</v>
      </c>
      <c r="F1839">
        <v>7869</v>
      </c>
      <c r="G1839" s="1">
        <v>44490</v>
      </c>
      <c r="H1839" s="1"/>
      <c r="I1839" s="1">
        <v>43808</v>
      </c>
      <c r="J1839" t="s">
        <v>51</v>
      </c>
      <c r="N1839" t="s">
        <v>52</v>
      </c>
      <c r="O1839" t="s">
        <v>40</v>
      </c>
      <c r="P1839" t="s">
        <v>88</v>
      </c>
      <c r="Q1839" t="s">
        <v>1437</v>
      </c>
      <c r="R1839" t="s">
        <v>246</v>
      </c>
      <c r="S1839" t="s">
        <v>246</v>
      </c>
      <c r="T1839" t="s">
        <v>44</v>
      </c>
      <c r="U1839">
        <v>1</v>
      </c>
      <c r="V1839" t="s">
        <v>42</v>
      </c>
      <c r="W1839" t="s">
        <v>42</v>
      </c>
      <c r="X1839" t="s">
        <v>42</v>
      </c>
      <c r="Y1839" t="s">
        <v>42</v>
      </c>
      <c r="AB1839" t="s">
        <v>48</v>
      </c>
      <c r="AC1839" t="s">
        <v>58</v>
      </c>
      <c r="AD1839" t="s">
        <v>46</v>
      </c>
      <c r="AE1839">
        <v>2019</v>
      </c>
      <c r="AF1839" t="s">
        <v>47</v>
      </c>
      <c r="AG1839" t="s">
        <v>48</v>
      </c>
      <c r="AH1839" t="s">
        <v>49</v>
      </c>
      <c r="AI1839">
        <v>682</v>
      </c>
    </row>
    <row r="1840" spans="1:35" hidden="1" x14ac:dyDescent="0.25">
      <c r="A1840" t="s">
        <v>34</v>
      </c>
      <c r="B1840" t="s">
        <v>35</v>
      </c>
      <c r="C1840" t="s">
        <v>785</v>
      </c>
      <c r="D1840">
        <v>19075219</v>
      </c>
      <c r="E1840" t="s">
        <v>786</v>
      </c>
      <c r="G1840" s="1">
        <v>43868</v>
      </c>
      <c r="H1840" s="1"/>
      <c r="I1840" s="1">
        <v>43808</v>
      </c>
      <c r="J1840" t="s">
        <v>866</v>
      </c>
      <c r="N1840" t="s">
        <v>52</v>
      </c>
      <c r="O1840" t="s">
        <v>40</v>
      </c>
      <c r="Q1840" t="s">
        <v>1437</v>
      </c>
      <c r="R1840" t="s">
        <v>867</v>
      </c>
      <c r="S1840" t="s">
        <v>867</v>
      </c>
      <c r="T1840" t="s">
        <v>81</v>
      </c>
      <c r="U1840">
        <v>1</v>
      </c>
      <c r="V1840" t="s">
        <v>42</v>
      </c>
      <c r="W1840" t="s">
        <v>42</v>
      </c>
      <c r="X1840" t="s">
        <v>42</v>
      </c>
      <c r="Y1840" t="s">
        <v>42</v>
      </c>
      <c r="AB1840" t="s">
        <v>301</v>
      </c>
      <c r="AC1840" t="s">
        <v>45</v>
      </c>
      <c r="AD1840" t="s">
        <v>46</v>
      </c>
      <c r="AE1840">
        <v>2019</v>
      </c>
      <c r="AF1840" t="s">
        <v>47</v>
      </c>
      <c r="AG1840" t="s">
        <v>48</v>
      </c>
      <c r="AH1840" t="s">
        <v>49</v>
      </c>
      <c r="AI1840">
        <v>60</v>
      </c>
    </row>
    <row r="1841" spans="1:35" hidden="1" x14ac:dyDescent="0.25">
      <c r="A1841" t="s">
        <v>34</v>
      </c>
      <c r="B1841" t="s">
        <v>35</v>
      </c>
      <c r="C1841" t="s">
        <v>713</v>
      </c>
      <c r="D1841">
        <v>19075204</v>
      </c>
      <c r="E1841" t="s">
        <v>714</v>
      </c>
      <c r="G1841" s="1">
        <v>43868</v>
      </c>
      <c r="H1841" s="1"/>
      <c r="I1841" s="1">
        <v>43808</v>
      </c>
      <c r="J1841" t="s">
        <v>866</v>
      </c>
      <c r="N1841" t="s">
        <v>52</v>
      </c>
      <c r="O1841" t="s">
        <v>170</v>
      </c>
      <c r="Q1841" t="s">
        <v>1437</v>
      </c>
      <c r="R1841" t="s">
        <v>867</v>
      </c>
      <c r="S1841" t="s">
        <v>867</v>
      </c>
      <c r="T1841" t="s">
        <v>867</v>
      </c>
      <c r="U1841">
        <v>1</v>
      </c>
      <c r="V1841" t="s">
        <v>42</v>
      </c>
      <c r="W1841" t="s">
        <v>42</v>
      </c>
      <c r="X1841" t="s">
        <v>42</v>
      </c>
      <c r="Y1841" t="s">
        <v>42</v>
      </c>
      <c r="AB1841" t="s">
        <v>301</v>
      </c>
      <c r="AC1841" t="s">
        <v>45</v>
      </c>
      <c r="AD1841" t="s">
        <v>46</v>
      </c>
      <c r="AE1841">
        <v>2019</v>
      </c>
      <c r="AF1841" t="s">
        <v>47</v>
      </c>
      <c r="AG1841" t="s">
        <v>48</v>
      </c>
      <c r="AH1841" t="s">
        <v>49</v>
      </c>
      <c r="AI1841">
        <v>60</v>
      </c>
    </row>
    <row r="1842" spans="1:35" x14ac:dyDescent="0.25">
      <c r="A1842" t="s">
        <v>34</v>
      </c>
      <c r="B1842" t="s">
        <v>35</v>
      </c>
      <c r="C1842" t="s">
        <v>1384</v>
      </c>
      <c r="D1842">
        <v>18043036</v>
      </c>
      <c r="E1842" t="s">
        <v>1385</v>
      </c>
      <c r="G1842" s="1">
        <v>43868</v>
      </c>
      <c r="H1842" s="1"/>
      <c r="I1842" s="1"/>
      <c r="J1842" t="s">
        <v>93</v>
      </c>
      <c r="N1842" t="s">
        <v>797</v>
      </c>
      <c r="O1842" t="s">
        <v>53</v>
      </c>
      <c r="Q1842" t="s">
        <v>1436</v>
      </c>
      <c r="R1842" t="s">
        <v>63</v>
      </c>
      <c r="S1842" t="s">
        <v>1265</v>
      </c>
      <c r="T1842" t="s">
        <v>67</v>
      </c>
      <c r="U1842">
        <v>1</v>
      </c>
      <c r="V1842" t="s">
        <v>42</v>
      </c>
      <c r="W1842" t="s">
        <v>42</v>
      </c>
      <c r="X1842" t="s">
        <v>42</v>
      </c>
      <c r="Y1842" t="s">
        <v>42</v>
      </c>
      <c r="AB1842" t="s">
        <v>73</v>
      </c>
      <c r="AC1842" t="s">
        <v>74</v>
      </c>
      <c r="AH1842" t="s">
        <v>49</v>
      </c>
      <c r="AI1842">
        <v>278</v>
      </c>
    </row>
    <row r="1843" spans="1:35" s="12" customFormat="1" hidden="1" x14ac:dyDescent="0.25">
      <c r="A1843" s="12" t="s">
        <v>34</v>
      </c>
      <c r="B1843" s="12" t="s">
        <v>35</v>
      </c>
      <c r="C1843" s="12" t="s">
        <v>1037</v>
      </c>
      <c r="D1843" s="12">
        <v>18043015</v>
      </c>
      <c r="E1843" s="12" t="s">
        <v>1038</v>
      </c>
      <c r="F1843" s="12">
        <v>0</v>
      </c>
      <c r="G1843" s="13">
        <v>43769</v>
      </c>
      <c r="H1843" s="13">
        <v>43769</v>
      </c>
      <c r="I1843" s="13">
        <v>43769</v>
      </c>
      <c r="J1843" s="12" t="s">
        <v>862</v>
      </c>
      <c r="K1843" s="14" t="s">
        <v>244</v>
      </c>
      <c r="L1843" s="12" t="s">
        <v>245</v>
      </c>
      <c r="M1843" s="12">
        <v>1</v>
      </c>
      <c r="N1843" s="12" t="s">
        <v>797</v>
      </c>
      <c r="O1843" s="12" t="s">
        <v>53</v>
      </c>
      <c r="Q1843" t="s">
        <v>1436</v>
      </c>
      <c r="R1843" s="12" t="s">
        <v>63</v>
      </c>
      <c r="S1843" s="12" t="s">
        <v>245</v>
      </c>
      <c r="T1843" s="12" t="s">
        <v>64</v>
      </c>
      <c r="U1843" s="12">
        <v>1</v>
      </c>
      <c r="V1843" s="12" t="s">
        <v>49</v>
      </c>
      <c r="W1843" s="12" t="s">
        <v>49</v>
      </c>
      <c r="X1843" s="12" t="s">
        <v>42</v>
      </c>
      <c r="Y1843" s="12" t="s">
        <v>42</v>
      </c>
      <c r="Z1843" s="12" t="s">
        <v>65</v>
      </c>
      <c r="AB1843" s="12" t="s">
        <v>48</v>
      </c>
      <c r="AC1843" s="12" t="s">
        <v>100</v>
      </c>
      <c r="AH1843" s="12" t="s">
        <v>49</v>
      </c>
      <c r="AI1843" s="12">
        <v>0</v>
      </c>
    </row>
    <row r="1844" spans="1:35" hidden="1" x14ac:dyDescent="0.25">
      <c r="A1844" t="s">
        <v>34</v>
      </c>
      <c r="B1844" t="s">
        <v>35</v>
      </c>
      <c r="C1844" t="s">
        <v>36</v>
      </c>
      <c r="D1844">
        <v>18095031</v>
      </c>
      <c r="E1844" t="s">
        <v>37</v>
      </c>
      <c r="F1844">
        <v>3090</v>
      </c>
      <c r="G1844" s="1">
        <v>43866</v>
      </c>
      <c r="H1844" s="1">
        <v>43710</v>
      </c>
      <c r="I1844" s="1">
        <v>43721</v>
      </c>
      <c r="J1844" t="s">
        <v>1306</v>
      </c>
      <c r="N1844" t="s">
        <v>39</v>
      </c>
      <c r="O1844" t="s">
        <v>40</v>
      </c>
      <c r="Q1844" t="s">
        <v>1437</v>
      </c>
      <c r="R1844" t="s">
        <v>94</v>
      </c>
      <c r="S1844" t="s">
        <v>94</v>
      </c>
      <c r="T1844" t="s">
        <v>44</v>
      </c>
      <c r="U1844">
        <v>1</v>
      </c>
      <c r="V1844" t="s">
        <v>42</v>
      </c>
      <c r="W1844" t="s">
        <v>42</v>
      </c>
      <c r="X1844" t="s">
        <v>42</v>
      </c>
      <c r="Y1844" t="s">
        <v>42</v>
      </c>
      <c r="AB1844" t="s">
        <v>301</v>
      </c>
      <c r="AC1844" t="s">
        <v>45</v>
      </c>
      <c r="AD1844" t="s">
        <v>46</v>
      </c>
      <c r="AE1844">
        <v>2019</v>
      </c>
      <c r="AF1844" t="s">
        <v>47</v>
      </c>
      <c r="AG1844" t="s">
        <v>48</v>
      </c>
      <c r="AH1844" t="s">
        <v>49</v>
      </c>
      <c r="AI1844">
        <v>145</v>
      </c>
    </row>
    <row r="1845" spans="1:35" hidden="1" x14ac:dyDescent="0.25">
      <c r="A1845" t="s">
        <v>34</v>
      </c>
      <c r="B1845" t="s">
        <v>35</v>
      </c>
      <c r="C1845" t="s">
        <v>59</v>
      </c>
      <c r="D1845">
        <v>18095113</v>
      </c>
      <c r="E1845" t="s">
        <v>60</v>
      </c>
      <c r="G1845" s="1">
        <v>43862</v>
      </c>
      <c r="H1845" s="1"/>
      <c r="I1845" s="1">
        <v>43721</v>
      </c>
      <c r="J1845" t="s">
        <v>516</v>
      </c>
      <c r="K1845" s="2" t="s">
        <v>129</v>
      </c>
      <c r="L1845" t="s">
        <v>130</v>
      </c>
      <c r="N1845" t="s">
        <v>39</v>
      </c>
      <c r="O1845" t="s">
        <v>53</v>
      </c>
      <c r="Q1845" t="s">
        <v>1436</v>
      </c>
      <c r="R1845" t="s">
        <v>63</v>
      </c>
      <c r="S1845" t="s">
        <v>130</v>
      </c>
      <c r="T1845" t="s">
        <v>64</v>
      </c>
      <c r="U1845">
        <v>1</v>
      </c>
      <c r="V1845" t="s">
        <v>49</v>
      </c>
      <c r="W1845" t="s">
        <v>49</v>
      </c>
      <c r="X1845" t="s">
        <v>42</v>
      </c>
      <c r="Y1845" t="s">
        <v>42</v>
      </c>
      <c r="Z1845" t="s">
        <v>65</v>
      </c>
      <c r="AA1845" t="s">
        <v>113</v>
      </c>
      <c r="AB1845" t="s">
        <v>48</v>
      </c>
      <c r="AC1845" t="s">
        <v>58</v>
      </c>
      <c r="AD1845" t="s">
        <v>46</v>
      </c>
      <c r="AE1845">
        <v>2019</v>
      </c>
      <c r="AF1845" t="s">
        <v>47</v>
      </c>
      <c r="AG1845" t="s">
        <v>48</v>
      </c>
      <c r="AH1845" t="s">
        <v>49</v>
      </c>
      <c r="AI1845">
        <v>141</v>
      </c>
    </row>
    <row r="1846" spans="1:35" hidden="1" x14ac:dyDescent="0.25">
      <c r="A1846" t="s">
        <v>34</v>
      </c>
      <c r="B1846" t="s">
        <v>35</v>
      </c>
      <c r="C1846" t="s">
        <v>155</v>
      </c>
      <c r="D1846">
        <v>18095117</v>
      </c>
      <c r="E1846" t="s">
        <v>156</v>
      </c>
      <c r="G1846" s="1">
        <v>43862</v>
      </c>
      <c r="H1846" s="1"/>
      <c r="I1846" s="1">
        <v>43808</v>
      </c>
      <c r="J1846" t="s">
        <v>516</v>
      </c>
      <c r="N1846" t="s">
        <v>52</v>
      </c>
      <c r="O1846" t="s">
        <v>53</v>
      </c>
      <c r="Q1846" t="s">
        <v>1436</v>
      </c>
      <c r="R1846" t="s">
        <v>63</v>
      </c>
      <c r="S1846" t="s">
        <v>1392</v>
      </c>
      <c r="T1846" t="s">
        <v>256</v>
      </c>
      <c r="U1846">
        <v>1</v>
      </c>
      <c r="V1846" t="s">
        <v>42</v>
      </c>
      <c r="W1846" t="s">
        <v>42</v>
      </c>
      <c r="X1846" t="s">
        <v>42</v>
      </c>
      <c r="Y1846" t="s">
        <v>42</v>
      </c>
      <c r="AA1846" t="s">
        <v>113</v>
      </c>
      <c r="AB1846" t="s">
        <v>48</v>
      </c>
      <c r="AC1846" t="s">
        <v>58</v>
      </c>
      <c r="AD1846" t="s">
        <v>46</v>
      </c>
      <c r="AE1846">
        <v>2019</v>
      </c>
      <c r="AF1846" t="s">
        <v>47</v>
      </c>
      <c r="AG1846" t="s">
        <v>48</v>
      </c>
      <c r="AH1846" t="s">
        <v>49</v>
      </c>
      <c r="AI1846">
        <v>54</v>
      </c>
    </row>
    <row r="1847" spans="1:35" hidden="1" x14ac:dyDescent="0.25">
      <c r="A1847" t="s">
        <v>34</v>
      </c>
      <c r="B1847" t="s">
        <v>35</v>
      </c>
      <c r="C1847" t="s">
        <v>155</v>
      </c>
      <c r="D1847">
        <v>18095117</v>
      </c>
      <c r="E1847" t="s">
        <v>156</v>
      </c>
      <c r="G1847" s="1">
        <v>43862</v>
      </c>
      <c r="H1847" s="1"/>
      <c r="I1847" s="1">
        <v>43808</v>
      </c>
      <c r="J1847" t="s">
        <v>516</v>
      </c>
      <c r="N1847" t="s">
        <v>52</v>
      </c>
      <c r="O1847" t="s">
        <v>53</v>
      </c>
      <c r="Q1847" t="s">
        <v>1436</v>
      </c>
      <c r="R1847" t="s">
        <v>63</v>
      </c>
      <c r="S1847" t="s">
        <v>1393</v>
      </c>
      <c r="T1847" t="s">
        <v>256</v>
      </c>
      <c r="U1847">
        <v>1</v>
      </c>
      <c r="V1847" t="s">
        <v>42</v>
      </c>
      <c r="W1847" t="s">
        <v>42</v>
      </c>
      <c r="X1847" t="s">
        <v>42</v>
      </c>
      <c r="Y1847" t="s">
        <v>42</v>
      </c>
      <c r="AA1847" t="s">
        <v>113</v>
      </c>
      <c r="AB1847" t="s">
        <v>48</v>
      </c>
      <c r="AC1847" t="s">
        <v>58</v>
      </c>
      <c r="AD1847" t="s">
        <v>46</v>
      </c>
      <c r="AE1847">
        <v>2019</v>
      </c>
      <c r="AF1847" t="s">
        <v>47</v>
      </c>
      <c r="AG1847" t="s">
        <v>48</v>
      </c>
      <c r="AH1847" t="s">
        <v>49</v>
      </c>
      <c r="AI1847">
        <v>54</v>
      </c>
    </row>
    <row r="1848" spans="1:35" hidden="1" x14ac:dyDescent="0.25">
      <c r="A1848" t="s">
        <v>34</v>
      </c>
      <c r="B1848" t="s">
        <v>35</v>
      </c>
      <c r="C1848" t="s">
        <v>1373</v>
      </c>
      <c r="D1848">
        <v>18043039</v>
      </c>
      <c r="E1848" t="s">
        <v>1374</v>
      </c>
      <c r="F1848">
        <v>249</v>
      </c>
      <c r="G1848" s="1">
        <v>43862</v>
      </c>
      <c r="H1848" s="1">
        <v>43895</v>
      </c>
      <c r="I1848" s="1"/>
      <c r="J1848" t="s">
        <v>516</v>
      </c>
      <c r="N1848" t="s">
        <v>797</v>
      </c>
      <c r="O1848" t="s">
        <v>53</v>
      </c>
      <c r="Q1848" t="s">
        <v>1436</v>
      </c>
      <c r="R1848" t="s">
        <v>63</v>
      </c>
      <c r="S1848" t="s">
        <v>343</v>
      </c>
      <c r="T1848" t="s">
        <v>344</v>
      </c>
      <c r="U1848">
        <v>1</v>
      </c>
      <c r="V1848" t="s">
        <v>42</v>
      </c>
      <c r="W1848" t="s">
        <v>42</v>
      </c>
      <c r="X1848" t="s">
        <v>42</v>
      </c>
      <c r="Y1848" t="s">
        <v>42</v>
      </c>
      <c r="AB1848" t="s">
        <v>48</v>
      </c>
      <c r="AC1848" t="s">
        <v>58</v>
      </c>
      <c r="AH1848" t="s">
        <v>49</v>
      </c>
    </row>
    <row r="1849" spans="1:35" hidden="1" x14ac:dyDescent="0.25">
      <c r="A1849" t="s">
        <v>34</v>
      </c>
      <c r="B1849" t="s">
        <v>35</v>
      </c>
      <c r="C1849" t="s">
        <v>1373</v>
      </c>
      <c r="D1849">
        <v>18043039</v>
      </c>
      <c r="E1849" t="s">
        <v>1374</v>
      </c>
      <c r="F1849">
        <v>249</v>
      </c>
      <c r="G1849" s="1">
        <v>43862</v>
      </c>
      <c r="H1849" s="1">
        <v>43895</v>
      </c>
      <c r="I1849" s="1"/>
      <c r="J1849" t="s">
        <v>516</v>
      </c>
      <c r="N1849" t="s">
        <v>797</v>
      </c>
      <c r="O1849" t="s">
        <v>53</v>
      </c>
      <c r="Q1849" t="s">
        <v>1436</v>
      </c>
      <c r="R1849" t="s">
        <v>63</v>
      </c>
      <c r="S1849" t="s">
        <v>972</v>
      </c>
      <c r="T1849" t="s">
        <v>64</v>
      </c>
      <c r="U1849">
        <v>1</v>
      </c>
      <c r="V1849" t="s">
        <v>49</v>
      </c>
      <c r="W1849" t="s">
        <v>42</v>
      </c>
      <c r="X1849" t="s">
        <v>49</v>
      </c>
      <c r="Y1849" t="s">
        <v>42</v>
      </c>
      <c r="Z1849" t="s">
        <v>83</v>
      </c>
      <c r="AB1849" t="s">
        <v>48</v>
      </c>
      <c r="AC1849" t="s">
        <v>58</v>
      </c>
      <c r="AH1849" t="s">
        <v>49</v>
      </c>
    </row>
    <row r="1850" spans="1:35" s="12" customFormat="1" hidden="1" x14ac:dyDescent="0.25">
      <c r="A1850" s="12" t="s">
        <v>34</v>
      </c>
      <c r="B1850" s="12" t="s">
        <v>35</v>
      </c>
      <c r="C1850" s="12" t="s">
        <v>1021</v>
      </c>
      <c r="D1850" s="12">
        <v>18043007</v>
      </c>
      <c r="E1850" s="12" t="s">
        <v>1022</v>
      </c>
      <c r="F1850" s="12">
        <v>0</v>
      </c>
      <c r="G1850" s="13">
        <v>43762</v>
      </c>
      <c r="H1850" s="13"/>
      <c r="I1850" s="13"/>
      <c r="J1850" s="12" t="s">
        <v>862</v>
      </c>
      <c r="K1850" s="14" t="s">
        <v>244</v>
      </c>
      <c r="L1850" s="12" t="s">
        <v>245</v>
      </c>
      <c r="M1850" s="12">
        <v>1</v>
      </c>
      <c r="N1850" s="12" t="s">
        <v>797</v>
      </c>
      <c r="O1850" s="12" t="s">
        <v>53</v>
      </c>
      <c r="Q1850" t="s">
        <v>1436</v>
      </c>
      <c r="R1850" s="12" t="s">
        <v>63</v>
      </c>
      <c r="S1850" s="12" t="s">
        <v>245</v>
      </c>
      <c r="T1850" s="12" t="s">
        <v>64</v>
      </c>
      <c r="U1850" s="12">
        <v>1</v>
      </c>
      <c r="V1850" s="12" t="s">
        <v>49</v>
      </c>
      <c r="W1850" s="12" t="s">
        <v>49</v>
      </c>
      <c r="X1850" s="12" t="s">
        <v>42</v>
      </c>
      <c r="Y1850" s="12" t="s">
        <v>42</v>
      </c>
      <c r="Z1850" s="12" t="s">
        <v>65</v>
      </c>
      <c r="AB1850" s="12" t="s">
        <v>48</v>
      </c>
      <c r="AC1850" s="12" t="s">
        <v>100</v>
      </c>
      <c r="AH1850" s="12" t="s">
        <v>49</v>
      </c>
    </row>
    <row r="1851" spans="1:35" hidden="1" x14ac:dyDescent="0.25">
      <c r="A1851" t="s">
        <v>34</v>
      </c>
      <c r="B1851" t="s">
        <v>35</v>
      </c>
      <c r="C1851" t="s">
        <v>1373</v>
      </c>
      <c r="D1851">
        <v>18043039</v>
      </c>
      <c r="E1851" t="s">
        <v>1374</v>
      </c>
      <c r="F1851">
        <v>23</v>
      </c>
      <c r="G1851" s="1">
        <v>43791</v>
      </c>
      <c r="H1851" s="1">
        <v>43895</v>
      </c>
      <c r="I1851" s="1"/>
      <c r="J1851" t="s">
        <v>516</v>
      </c>
      <c r="K1851" s="2" t="s">
        <v>1252</v>
      </c>
      <c r="L1851" t="s">
        <v>205</v>
      </c>
      <c r="M1851">
        <v>1</v>
      </c>
      <c r="N1851" t="s">
        <v>797</v>
      </c>
      <c r="O1851" t="s">
        <v>53</v>
      </c>
      <c r="Q1851" t="s">
        <v>1436</v>
      </c>
      <c r="R1851" t="s">
        <v>63</v>
      </c>
      <c r="S1851" t="s">
        <v>205</v>
      </c>
      <c r="T1851" t="s">
        <v>64</v>
      </c>
      <c r="U1851">
        <v>1</v>
      </c>
      <c r="V1851" t="s">
        <v>49</v>
      </c>
      <c r="W1851" t="s">
        <v>49</v>
      </c>
      <c r="X1851" t="s">
        <v>42</v>
      </c>
      <c r="Y1851" t="s">
        <v>42</v>
      </c>
      <c r="Z1851" t="s">
        <v>65</v>
      </c>
      <c r="AB1851" t="s">
        <v>48</v>
      </c>
      <c r="AC1851" t="s">
        <v>517</v>
      </c>
      <c r="AH1851" t="s">
        <v>49</v>
      </c>
    </row>
    <row r="1852" spans="1:35" hidden="1" x14ac:dyDescent="0.25">
      <c r="A1852" t="s">
        <v>34</v>
      </c>
      <c r="B1852" t="s">
        <v>35</v>
      </c>
      <c r="C1852" t="s">
        <v>1389</v>
      </c>
      <c r="D1852">
        <v>18095131</v>
      </c>
      <c r="E1852" t="s">
        <v>1390</v>
      </c>
      <c r="F1852">
        <v>246</v>
      </c>
      <c r="G1852" s="1">
        <v>44283</v>
      </c>
      <c r="H1852" s="1">
        <v>43815</v>
      </c>
      <c r="I1852" s="1"/>
      <c r="J1852" t="s">
        <v>38</v>
      </c>
      <c r="K1852" s="2" t="s">
        <v>482</v>
      </c>
      <c r="L1852" t="s">
        <v>483</v>
      </c>
      <c r="M1852">
        <v>1</v>
      </c>
      <c r="N1852" t="s">
        <v>52</v>
      </c>
      <c r="O1852" t="s">
        <v>53</v>
      </c>
      <c r="Q1852" t="s">
        <v>1436</v>
      </c>
      <c r="R1852" t="s">
        <v>63</v>
      </c>
      <c r="S1852" t="s">
        <v>483</v>
      </c>
      <c r="T1852" t="s">
        <v>64</v>
      </c>
      <c r="U1852">
        <v>1</v>
      </c>
      <c r="V1852" t="s">
        <v>49</v>
      </c>
      <c r="W1852" t="s">
        <v>49</v>
      </c>
      <c r="X1852" t="s">
        <v>42</v>
      </c>
      <c r="Y1852" t="s">
        <v>42</v>
      </c>
      <c r="Z1852" t="s">
        <v>65</v>
      </c>
      <c r="AB1852" t="s">
        <v>301</v>
      </c>
      <c r="AC1852" t="s">
        <v>45</v>
      </c>
      <c r="AD1852" t="s">
        <v>46</v>
      </c>
      <c r="AE1852">
        <v>2019</v>
      </c>
      <c r="AF1852" t="s">
        <v>47</v>
      </c>
      <c r="AG1852" t="s">
        <v>48</v>
      </c>
    </row>
    <row r="1853" spans="1:35" hidden="1" x14ac:dyDescent="0.25">
      <c r="A1853" t="s">
        <v>34</v>
      </c>
      <c r="B1853" t="s">
        <v>35</v>
      </c>
      <c r="C1853" t="s">
        <v>1373</v>
      </c>
      <c r="D1853">
        <v>18043039</v>
      </c>
      <c r="E1853" t="s">
        <v>1374</v>
      </c>
      <c r="F1853">
        <v>7</v>
      </c>
      <c r="G1853" s="1">
        <v>43768</v>
      </c>
      <c r="H1853" s="1">
        <v>43895</v>
      </c>
      <c r="I1853" s="1"/>
      <c r="J1853" t="s">
        <v>862</v>
      </c>
      <c r="K1853" s="2" t="s">
        <v>710</v>
      </c>
      <c r="L1853" t="s">
        <v>711</v>
      </c>
      <c r="M1853">
        <v>1</v>
      </c>
      <c r="N1853" t="s">
        <v>797</v>
      </c>
      <c r="O1853" t="s">
        <v>53</v>
      </c>
      <c r="Q1853" t="s">
        <v>1436</v>
      </c>
      <c r="R1853" t="s">
        <v>63</v>
      </c>
      <c r="S1853" t="s">
        <v>711</v>
      </c>
      <c r="T1853" t="s">
        <v>64</v>
      </c>
      <c r="U1853">
        <v>1</v>
      </c>
      <c r="V1853" t="s">
        <v>49</v>
      </c>
      <c r="W1853" t="s">
        <v>49</v>
      </c>
      <c r="X1853" t="s">
        <v>42</v>
      </c>
      <c r="Y1853" t="s">
        <v>42</v>
      </c>
      <c r="Z1853" t="s">
        <v>65</v>
      </c>
      <c r="AB1853" t="s">
        <v>48</v>
      </c>
      <c r="AC1853" t="s">
        <v>100</v>
      </c>
      <c r="AD1853" t="s">
        <v>46</v>
      </c>
      <c r="AE1853">
        <v>2019</v>
      </c>
      <c r="AF1853" t="s">
        <v>47</v>
      </c>
      <c r="AG1853" t="s">
        <v>48</v>
      </c>
      <c r="AH1853" t="s">
        <v>49</v>
      </c>
    </row>
    <row r="1854" spans="1:35" hidden="1" x14ac:dyDescent="0.25">
      <c r="A1854" t="s">
        <v>34</v>
      </c>
      <c r="B1854" t="s">
        <v>35</v>
      </c>
      <c r="C1854" t="s">
        <v>1097</v>
      </c>
      <c r="D1854">
        <v>19075194</v>
      </c>
      <c r="E1854" t="s">
        <v>1098</v>
      </c>
      <c r="F1854">
        <v>248</v>
      </c>
      <c r="G1854" s="1">
        <v>44323</v>
      </c>
      <c r="H1854" s="1">
        <v>43815</v>
      </c>
      <c r="I1854" s="1"/>
      <c r="J1854" t="s">
        <v>38</v>
      </c>
      <c r="K1854" s="2" t="s">
        <v>1103</v>
      </c>
      <c r="L1854" t="s">
        <v>1104</v>
      </c>
      <c r="M1854">
        <v>1</v>
      </c>
      <c r="N1854" t="s">
        <v>52</v>
      </c>
      <c r="O1854" t="s">
        <v>53</v>
      </c>
      <c r="Q1854" t="s">
        <v>1436</v>
      </c>
      <c r="R1854" t="s">
        <v>63</v>
      </c>
      <c r="S1854" t="s">
        <v>1104</v>
      </c>
      <c r="T1854" t="s">
        <v>64</v>
      </c>
      <c r="U1854">
        <v>1</v>
      </c>
      <c r="V1854" t="s">
        <v>49</v>
      </c>
      <c r="W1854" t="s">
        <v>49</v>
      </c>
      <c r="X1854" t="s">
        <v>42</v>
      </c>
      <c r="Y1854" t="s">
        <v>42</v>
      </c>
      <c r="Z1854" t="s">
        <v>65</v>
      </c>
      <c r="AB1854" t="s">
        <v>301</v>
      </c>
      <c r="AC1854" t="s">
        <v>45</v>
      </c>
      <c r="AD1854" t="s">
        <v>46</v>
      </c>
      <c r="AE1854">
        <v>2019</v>
      </c>
      <c r="AF1854" t="s">
        <v>47</v>
      </c>
      <c r="AG1854" t="s">
        <v>48</v>
      </c>
      <c r="AH1854" t="s">
        <v>49</v>
      </c>
    </row>
    <row r="1855" spans="1:35" hidden="1" x14ac:dyDescent="0.25">
      <c r="A1855" t="s">
        <v>34</v>
      </c>
      <c r="B1855" t="s">
        <v>35</v>
      </c>
      <c r="C1855" t="s">
        <v>719</v>
      </c>
      <c r="D1855">
        <v>18075108</v>
      </c>
      <c r="E1855" t="s">
        <v>720</v>
      </c>
      <c r="F1855">
        <v>212</v>
      </c>
      <c r="G1855" s="1">
        <v>43970</v>
      </c>
      <c r="H1855" s="1">
        <v>43784</v>
      </c>
      <c r="I1855" s="1"/>
      <c r="J1855" t="s">
        <v>1064</v>
      </c>
      <c r="K1855" s="2" t="s">
        <v>1271</v>
      </c>
      <c r="L1855" t="s">
        <v>1272</v>
      </c>
      <c r="M1855">
        <v>1</v>
      </c>
      <c r="N1855" t="s">
        <v>52</v>
      </c>
      <c r="O1855" t="s">
        <v>53</v>
      </c>
      <c r="Q1855" t="s">
        <v>1436</v>
      </c>
      <c r="R1855" t="s">
        <v>63</v>
      </c>
      <c r="S1855" t="s">
        <v>1272</v>
      </c>
      <c r="T1855" t="s">
        <v>64</v>
      </c>
      <c r="U1855">
        <v>1</v>
      </c>
      <c r="V1855" t="s">
        <v>49</v>
      </c>
      <c r="W1855" t="s">
        <v>49</v>
      </c>
      <c r="X1855" t="s">
        <v>42</v>
      </c>
      <c r="Y1855" t="s">
        <v>42</v>
      </c>
      <c r="Z1855" t="s">
        <v>65</v>
      </c>
      <c r="AB1855" t="s">
        <v>301</v>
      </c>
      <c r="AC1855" t="s">
        <v>1067</v>
      </c>
      <c r="AD1855" t="s">
        <v>46</v>
      </c>
      <c r="AE1855">
        <v>2019</v>
      </c>
      <c r="AF1855" t="s">
        <v>47</v>
      </c>
      <c r="AG1855" t="s">
        <v>48</v>
      </c>
      <c r="AH1855" t="s">
        <v>49</v>
      </c>
    </row>
    <row r="1856" spans="1:35" hidden="1" x14ac:dyDescent="0.25">
      <c r="A1856" t="s">
        <v>34</v>
      </c>
      <c r="B1856" t="s">
        <v>35</v>
      </c>
      <c r="C1856" t="s">
        <v>1395</v>
      </c>
      <c r="D1856">
        <v>18043041</v>
      </c>
      <c r="E1856" t="s">
        <v>1396</v>
      </c>
      <c r="F1856">
        <v>13122</v>
      </c>
      <c r="G1856" s="1">
        <v>44332</v>
      </c>
      <c r="H1856" s="1">
        <v>44175</v>
      </c>
      <c r="I1856" s="1"/>
      <c r="J1856" t="s">
        <v>93</v>
      </c>
      <c r="N1856" t="s">
        <v>797</v>
      </c>
      <c r="O1856" t="s">
        <v>53</v>
      </c>
      <c r="P1856" t="s">
        <v>32</v>
      </c>
      <c r="Q1856" t="s">
        <v>1437</v>
      </c>
      <c r="R1856" t="s">
        <v>63</v>
      </c>
      <c r="S1856" t="s">
        <v>308</v>
      </c>
      <c r="T1856" t="s">
        <v>64</v>
      </c>
      <c r="U1856">
        <v>1</v>
      </c>
      <c r="V1856" t="s">
        <v>49</v>
      </c>
      <c r="W1856" t="s">
        <v>42</v>
      </c>
      <c r="X1856" t="s">
        <v>49</v>
      </c>
      <c r="Y1856" t="s">
        <v>42</v>
      </c>
      <c r="Z1856" t="s">
        <v>83</v>
      </c>
      <c r="AB1856" t="s">
        <v>73</v>
      </c>
      <c r="AC1856" t="s">
        <v>74</v>
      </c>
      <c r="AH1856" t="s">
        <v>49</v>
      </c>
    </row>
    <row r="1857" spans="1:35" hidden="1" x14ac:dyDescent="0.25">
      <c r="A1857" t="s">
        <v>34</v>
      </c>
      <c r="B1857" t="s">
        <v>35</v>
      </c>
      <c r="C1857" t="s">
        <v>1395</v>
      </c>
      <c r="D1857">
        <v>18043041</v>
      </c>
      <c r="E1857" t="s">
        <v>1396</v>
      </c>
      <c r="F1857">
        <v>947</v>
      </c>
      <c r="G1857" s="1">
        <v>44165</v>
      </c>
      <c r="H1857" s="1">
        <v>44175</v>
      </c>
      <c r="I1857" s="1"/>
      <c r="J1857" t="s">
        <v>51</v>
      </c>
      <c r="N1857" t="s">
        <v>797</v>
      </c>
      <c r="O1857" t="s">
        <v>40</v>
      </c>
      <c r="P1857" t="s">
        <v>1375</v>
      </c>
      <c r="Q1857" t="s">
        <v>1436</v>
      </c>
      <c r="R1857" t="s">
        <v>63</v>
      </c>
      <c r="S1857" t="s">
        <v>121</v>
      </c>
      <c r="T1857" t="s">
        <v>146</v>
      </c>
      <c r="U1857">
        <v>1</v>
      </c>
      <c r="V1857" t="s">
        <v>42</v>
      </c>
      <c r="W1857" t="s">
        <v>42</v>
      </c>
      <c r="X1857" t="s">
        <v>42</v>
      </c>
      <c r="Y1857" t="s">
        <v>42</v>
      </c>
      <c r="AB1857" t="s">
        <v>48</v>
      </c>
      <c r="AC1857" t="s">
        <v>58</v>
      </c>
      <c r="AH1857" t="s">
        <v>49</v>
      </c>
    </row>
    <row r="1858" spans="1:35" hidden="1" x14ac:dyDescent="0.25">
      <c r="A1858" t="s">
        <v>34</v>
      </c>
      <c r="B1858" t="s">
        <v>35</v>
      </c>
      <c r="C1858" t="s">
        <v>1395</v>
      </c>
      <c r="D1858">
        <v>18043041</v>
      </c>
      <c r="E1858" t="s">
        <v>1396</v>
      </c>
      <c r="F1858">
        <v>947</v>
      </c>
      <c r="G1858" s="1">
        <v>44165</v>
      </c>
      <c r="H1858" s="1">
        <v>44175</v>
      </c>
      <c r="I1858" s="1"/>
      <c r="J1858" t="s">
        <v>51</v>
      </c>
      <c r="N1858" t="s">
        <v>797</v>
      </c>
      <c r="O1858" t="s">
        <v>40</v>
      </c>
      <c r="P1858" t="s">
        <v>1375</v>
      </c>
      <c r="Q1858" t="s">
        <v>1437</v>
      </c>
      <c r="R1858" t="s">
        <v>94</v>
      </c>
      <c r="S1858" t="s">
        <v>94</v>
      </c>
      <c r="T1858" t="s">
        <v>44</v>
      </c>
      <c r="U1858">
        <v>1</v>
      </c>
      <c r="V1858" t="s">
        <v>42</v>
      </c>
      <c r="W1858" t="s">
        <v>42</v>
      </c>
      <c r="X1858" t="s">
        <v>42</v>
      </c>
      <c r="Y1858" t="s">
        <v>42</v>
      </c>
      <c r="AB1858" t="s">
        <v>48</v>
      </c>
      <c r="AC1858" t="s">
        <v>58</v>
      </c>
      <c r="AH1858" t="s">
        <v>49</v>
      </c>
    </row>
    <row r="1859" spans="1:35" hidden="1" x14ac:dyDescent="0.25">
      <c r="A1859" t="s">
        <v>34</v>
      </c>
      <c r="B1859" t="s">
        <v>35</v>
      </c>
      <c r="C1859" t="s">
        <v>493</v>
      </c>
      <c r="D1859">
        <v>18095040</v>
      </c>
      <c r="E1859" t="s">
        <v>494</v>
      </c>
      <c r="F1859">
        <v>50130</v>
      </c>
      <c r="G1859" s="1">
        <v>44627</v>
      </c>
      <c r="H1859" s="1"/>
      <c r="I1859" s="1">
        <v>43721</v>
      </c>
      <c r="J1859" t="s">
        <v>38</v>
      </c>
      <c r="N1859" t="s">
        <v>39</v>
      </c>
      <c r="O1859" t="s">
        <v>40</v>
      </c>
      <c r="P1859" t="s">
        <v>41</v>
      </c>
      <c r="Q1859" t="s">
        <v>1437</v>
      </c>
      <c r="R1859" t="s">
        <v>63</v>
      </c>
      <c r="S1859" t="s">
        <v>126</v>
      </c>
      <c r="T1859" t="s">
        <v>260</v>
      </c>
      <c r="U1859">
        <v>1</v>
      </c>
      <c r="V1859" t="s">
        <v>42</v>
      </c>
      <c r="W1859" t="s">
        <v>42</v>
      </c>
      <c r="X1859" t="s">
        <v>42</v>
      </c>
      <c r="Y1859" t="s">
        <v>42</v>
      </c>
      <c r="AB1859" t="s">
        <v>301</v>
      </c>
      <c r="AC1859" t="s">
        <v>45</v>
      </c>
      <c r="AD1859" t="s">
        <v>46</v>
      </c>
      <c r="AE1859">
        <v>2019</v>
      </c>
      <c r="AF1859" t="s">
        <v>47</v>
      </c>
      <c r="AG1859" t="s">
        <v>48</v>
      </c>
      <c r="AH1859" t="s">
        <v>49</v>
      </c>
      <c r="AI1859">
        <v>906</v>
      </c>
    </row>
    <row r="1860" spans="1:35" s="27" customFormat="1" hidden="1" x14ac:dyDescent="0.25">
      <c r="A1860" s="27" t="s">
        <v>34</v>
      </c>
      <c r="B1860" s="27" t="s">
        <v>35</v>
      </c>
      <c r="C1860" s="27" t="s">
        <v>1373</v>
      </c>
      <c r="D1860" s="27">
        <v>18043039</v>
      </c>
      <c r="E1860" s="27" t="s">
        <v>1374</v>
      </c>
      <c r="F1860" s="27">
        <f>387-207</f>
        <v>180</v>
      </c>
      <c r="G1860" s="28">
        <v>43895</v>
      </c>
      <c r="H1860" s="28">
        <v>43895</v>
      </c>
      <c r="I1860" s="28"/>
      <c r="J1860" s="27" t="s">
        <v>51</v>
      </c>
      <c r="K1860" s="29" t="s">
        <v>244</v>
      </c>
      <c r="L1860" s="27" t="s">
        <v>245</v>
      </c>
      <c r="M1860" s="27">
        <v>1</v>
      </c>
      <c r="N1860" s="27" t="s">
        <v>797</v>
      </c>
      <c r="O1860" s="27" t="s">
        <v>53</v>
      </c>
      <c r="Q1860" t="s">
        <v>1436</v>
      </c>
      <c r="R1860" s="27" t="s">
        <v>63</v>
      </c>
      <c r="S1860" s="27" t="s">
        <v>245</v>
      </c>
      <c r="T1860" s="27" t="s">
        <v>64</v>
      </c>
      <c r="U1860" s="27">
        <v>1</v>
      </c>
      <c r="V1860" s="27" t="s">
        <v>49</v>
      </c>
      <c r="W1860" s="27" t="s">
        <v>49</v>
      </c>
      <c r="X1860" s="27" t="s">
        <v>42</v>
      </c>
      <c r="Y1860" s="27" t="s">
        <v>42</v>
      </c>
      <c r="Z1860" s="27" t="s">
        <v>65</v>
      </c>
      <c r="AB1860" s="27" t="s">
        <v>48</v>
      </c>
      <c r="AC1860" s="27" t="s">
        <v>58</v>
      </c>
      <c r="AH1860" s="27" t="s">
        <v>49</v>
      </c>
    </row>
    <row r="1861" spans="1:35" hidden="1" x14ac:dyDescent="0.25">
      <c r="A1861" t="s">
        <v>34</v>
      </c>
      <c r="B1861" t="s">
        <v>35</v>
      </c>
      <c r="C1861" t="s">
        <v>1395</v>
      </c>
      <c r="D1861">
        <v>18043041</v>
      </c>
      <c r="E1861" t="s">
        <v>1396</v>
      </c>
      <c r="F1861">
        <v>12</v>
      </c>
      <c r="G1861" s="1">
        <v>43900</v>
      </c>
      <c r="H1861" s="1">
        <v>44175</v>
      </c>
      <c r="I1861" s="1"/>
      <c r="J1861" t="s">
        <v>516</v>
      </c>
      <c r="K1861" s="2" t="s">
        <v>1327</v>
      </c>
      <c r="L1861" t="s">
        <v>1328</v>
      </c>
      <c r="M1861">
        <v>1</v>
      </c>
      <c r="N1861" t="s">
        <v>797</v>
      </c>
      <c r="O1861" t="s">
        <v>53</v>
      </c>
      <c r="Q1861" t="s">
        <v>1436</v>
      </c>
      <c r="R1861" t="s">
        <v>63</v>
      </c>
      <c r="S1861" t="s">
        <v>1328</v>
      </c>
      <c r="T1861" t="s">
        <v>64</v>
      </c>
      <c r="U1861">
        <v>1</v>
      </c>
      <c r="V1861" t="s">
        <v>49</v>
      </c>
      <c r="W1861" t="s">
        <v>49</v>
      </c>
      <c r="X1861" t="s">
        <v>42</v>
      </c>
      <c r="Y1861" t="s">
        <v>42</v>
      </c>
      <c r="Z1861" t="s">
        <v>65</v>
      </c>
      <c r="AB1861" t="s">
        <v>48</v>
      </c>
      <c r="AC1861" t="s">
        <v>517</v>
      </c>
      <c r="AH1861" t="s">
        <v>49</v>
      </c>
    </row>
    <row r="1862" spans="1:35" x14ac:dyDescent="0.25">
      <c r="A1862" t="s">
        <v>34</v>
      </c>
      <c r="B1862" t="s">
        <v>35</v>
      </c>
      <c r="C1862" t="s">
        <v>1384</v>
      </c>
      <c r="D1862">
        <v>18043036</v>
      </c>
      <c r="E1862" t="s">
        <v>1385</v>
      </c>
      <c r="G1862" s="1">
        <v>43841</v>
      </c>
      <c r="H1862" s="1"/>
      <c r="I1862" s="1"/>
      <c r="J1862" t="s">
        <v>93</v>
      </c>
      <c r="N1862" t="s">
        <v>797</v>
      </c>
      <c r="O1862" t="s">
        <v>53</v>
      </c>
      <c r="Q1862" t="s">
        <v>1436</v>
      </c>
      <c r="R1862" t="s">
        <v>63</v>
      </c>
      <c r="S1862" t="s">
        <v>1265</v>
      </c>
      <c r="T1862" t="s">
        <v>67</v>
      </c>
      <c r="U1862">
        <v>1</v>
      </c>
      <c r="V1862" t="s">
        <v>42</v>
      </c>
      <c r="W1862" t="s">
        <v>42</v>
      </c>
      <c r="X1862" t="s">
        <v>42</v>
      </c>
      <c r="Y1862" t="s">
        <v>42</v>
      </c>
      <c r="AB1862" t="s">
        <v>73</v>
      </c>
      <c r="AC1862" t="s">
        <v>74</v>
      </c>
      <c r="AH1862" t="s">
        <v>49</v>
      </c>
      <c r="AI1862">
        <v>278</v>
      </c>
    </row>
    <row r="1863" spans="1:35" hidden="1" x14ac:dyDescent="0.25">
      <c r="A1863" t="s">
        <v>34</v>
      </c>
      <c r="B1863" t="s">
        <v>35</v>
      </c>
      <c r="C1863" t="s">
        <v>1395</v>
      </c>
      <c r="D1863">
        <v>18043041</v>
      </c>
      <c r="E1863" t="s">
        <v>1396</v>
      </c>
      <c r="F1863">
        <v>12</v>
      </c>
      <c r="G1863" s="1">
        <v>43900</v>
      </c>
      <c r="H1863" s="1">
        <v>44175</v>
      </c>
      <c r="I1863" s="1"/>
      <c r="J1863" t="s">
        <v>516</v>
      </c>
      <c r="K1863" s="2" t="s">
        <v>1173</v>
      </c>
      <c r="L1863" t="s">
        <v>1174</v>
      </c>
      <c r="M1863">
        <v>1</v>
      </c>
      <c r="N1863" t="s">
        <v>797</v>
      </c>
      <c r="O1863" t="s">
        <v>53</v>
      </c>
      <c r="Q1863" t="s">
        <v>1436</v>
      </c>
      <c r="R1863" t="s">
        <v>63</v>
      </c>
      <c r="S1863" t="s">
        <v>1174</v>
      </c>
      <c r="T1863" t="s">
        <v>64</v>
      </c>
      <c r="U1863">
        <v>1</v>
      </c>
      <c r="V1863" t="s">
        <v>49</v>
      </c>
      <c r="W1863" t="s">
        <v>49</v>
      </c>
      <c r="X1863" t="s">
        <v>42</v>
      </c>
      <c r="Y1863" t="s">
        <v>42</v>
      </c>
      <c r="Z1863" t="s">
        <v>65</v>
      </c>
      <c r="AB1863" t="s">
        <v>48</v>
      </c>
      <c r="AC1863" t="s">
        <v>517</v>
      </c>
      <c r="AH1863" t="s">
        <v>49</v>
      </c>
    </row>
    <row r="1864" spans="1:35" hidden="1" x14ac:dyDescent="0.25">
      <c r="A1864" t="s">
        <v>34</v>
      </c>
      <c r="B1864" t="s">
        <v>35</v>
      </c>
      <c r="C1864" t="s">
        <v>118</v>
      </c>
      <c r="D1864">
        <v>18095066</v>
      </c>
      <c r="E1864" t="s">
        <v>119</v>
      </c>
      <c r="F1864">
        <v>24321</v>
      </c>
      <c r="G1864" s="1">
        <v>44704</v>
      </c>
      <c r="H1864" s="1"/>
      <c r="I1864" s="1">
        <v>43992</v>
      </c>
      <c r="J1864" t="s">
        <v>51</v>
      </c>
      <c r="N1864" t="s">
        <v>52</v>
      </c>
      <c r="O1864" t="s">
        <v>40</v>
      </c>
      <c r="P1864" t="s">
        <v>133</v>
      </c>
      <c r="Q1864" t="s">
        <v>1437</v>
      </c>
      <c r="R1864" t="s">
        <v>117</v>
      </c>
      <c r="S1864" t="s">
        <v>117</v>
      </c>
      <c r="T1864" t="s">
        <v>44</v>
      </c>
      <c r="U1864">
        <v>1</v>
      </c>
      <c r="V1864" t="s">
        <v>42</v>
      </c>
      <c r="W1864" t="s">
        <v>42</v>
      </c>
      <c r="X1864" t="s">
        <v>42</v>
      </c>
      <c r="Y1864" t="s">
        <v>42</v>
      </c>
      <c r="AB1864" t="s">
        <v>48</v>
      </c>
      <c r="AC1864" t="s">
        <v>58</v>
      </c>
      <c r="AD1864" t="s">
        <v>46</v>
      </c>
      <c r="AE1864">
        <v>2019</v>
      </c>
      <c r="AF1864" t="s">
        <v>47</v>
      </c>
      <c r="AG1864" t="s">
        <v>48</v>
      </c>
      <c r="AH1864" t="s">
        <v>49</v>
      </c>
      <c r="AI1864">
        <v>712</v>
      </c>
    </row>
    <row r="1865" spans="1:35" x14ac:dyDescent="0.25">
      <c r="A1865" t="s">
        <v>34</v>
      </c>
      <c r="B1865" t="s">
        <v>35</v>
      </c>
      <c r="C1865" t="s">
        <v>1384</v>
      </c>
      <c r="D1865">
        <v>18043036</v>
      </c>
      <c r="E1865" t="s">
        <v>1385</v>
      </c>
      <c r="G1865" s="1">
        <v>43837</v>
      </c>
      <c r="H1865" s="1"/>
      <c r="I1865" s="1"/>
      <c r="J1865" t="s">
        <v>93</v>
      </c>
      <c r="N1865" t="s">
        <v>797</v>
      </c>
      <c r="O1865" t="s">
        <v>40</v>
      </c>
      <c r="Q1865" t="s">
        <v>1437</v>
      </c>
      <c r="R1865" t="s">
        <v>105</v>
      </c>
      <c r="S1865" t="s">
        <v>105</v>
      </c>
      <c r="T1865" t="s">
        <v>44</v>
      </c>
      <c r="U1865">
        <v>1</v>
      </c>
      <c r="V1865" t="s">
        <v>42</v>
      </c>
      <c r="W1865" t="s">
        <v>42</v>
      </c>
      <c r="X1865" t="s">
        <v>42</v>
      </c>
      <c r="Y1865" t="s">
        <v>42</v>
      </c>
      <c r="AB1865" t="s">
        <v>73</v>
      </c>
      <c r="AC1865" t="s">
        <v>74</v>
      </c>
      <c r="AH1865" t="s">
        <v>49</v>
      </c>
      <c r="AI1865">
        <v>278</v>
      </c>
    </row>
    <row r="1866" spans="1:35" x14ac:dyDescent="0.25">
      <c r="A1866" t="s">
        <v>34</v>
      </c>
      <c r="B1866" t="s">
        <v>35</v>
      </c>
      <c r="C1866" t="s">
        <v>1395</v>
      </c>
      <c r="D1866">
        <v>18043041</v>
      </c>
      <c r="E1866" t="s">
        <v>1396</v>
      </c>
      <c r="G1866" s="1">
        <v>43861</v>
      </c>
      <c r="H1866" s="1">
        <v>44175</v>
      </c>
      <c r="I1866" s="1"/>
      <c r="J1866" t="s">
        <v>516</v>
      </c>
      <c r="K1866" s="2" t="s">
        <v>484</v>
      </c>
      <c r="L1866" t="s">
        <v>485</v>
      </c>
      <c r="M1866">
        <v>1</v>
      </c>
      <c r="N1866" t="s">
        <v>797</v>
      </c>
      <c r="O1866" t="s">
        <v>53</v>
      </c>
      <c r="Q1866" t="s">
        <v>1436</v>
      </c>
      <c r="R1866" t="s">
        <v>63</v>
      </c>
      <c r="S1866" t="s">
        <v>485</v>
      </c>
      <c r="T1866" t="s">
        <v>64</v>
      </c>
      <c r="U1866">
        <v>1</v>
      </c>
      <c r="V1866" t="s">
        <v>49</v>
      </c>
      <c r="W1866" t="s">
        <v>49</v>
      </c>
      <c r="X1866" t="s">
        <v>42</v>
      </c>
      <c r="Y1866" t="s">
        <v>42</v>
      </c>
      <c r="Z1866" t="s">
        <v>65</v>
      </c>
      <c r="AB1866" t="s">
        <v>48</v>
      </c>
      <c r="AC1866" t="s">
        <v>58</v>
      </c>
      <c r="AH1866" t="s">
        <v>49</v>
      </c>
      <c r="AI1866">
        <v>278</v>
      </c>
    </row>
    <row r="1867" spans="1:35" x14ac:dyDescent="0.25">
      <c r="A1867" t="s">
        <v>34</v>
      </c>
      <c r="B1867" t="s">
        <v>35</v>
      </c>
      <c r="C1867" t="s">
        <v>1395</v>
      </c>
      <c r="D1867">
        <v>18043041</v>
      </c>
      <c r="E1867" t="s">
        <v>1396</v>
      </c>
      <c r="G1867" s="1">
        <v>43861</v>
      </c>
      <c r="H1867" s="1">
        <v>44175</v>
      </c>
      <c r="I1867" s="1"/>
      <c r="J1867" t="s">
        <v>516</v>
      </c>
      <c r="K1867" s="2" t="s">
        <v>61</v>
      </c>
      <c r="L1867" t="s">
        <v>62</v>
      </c>
      <c r="M1867">
        <v>1</v>
      </c>
      <c r="N1867" t="s">
        <v>797</v>
      </c>
      <c r="O1867" t="s">
        <v>53</v>
      </c>
      <c r="Q1867" t="s">
        <v>1436</v>
      </c>
      <c r="R1867" t="s">
        <v>63</v>
      </c>
      <c r="S1867" t="s">
        <v>62</v>
      </c>
      <c r="T1867" t="s">
        <v>64</v>
      </c>
      <c r="U1867">
        <v>1</v>
      </c>
      <c r="V1867" t="s">
        <v>49</v>
      </c>
      <c r="W1867" t="s">
        <v>49</v>
      </c>
      <c r="X1867" t="s">
        <v>42</v>
      </c>
      <c r="Y1867" t="s">
        <v>42</v>
      </c>
      <c r="Z1867" t="s">
        <v>65</v>
      </c>
      <c r="AB1867" t="s">
        <v>48</v>
      </c>
      <c r="AC1867" t="s">
        <v>58</v>
      </c>
      <c r="AH1867" t="s">
        <v>49</v>
      </c>
      <c r="AI1867">
        <v>278</v>
      </c>
    </row>
    <row r="1868" spans="1:35" x14ac:dyDescent="0.25">
      <c r="A1868" t="s">
        <v>34</v>
      </c>
      <c r="B1868" t="s">
        <v>35</v>
      </c>
      <c r="C1868" t="s">
        <v>1395</v>
      </c>
      <c r="D1868">
        <v>18043041</v>
      </c>
      <c r="E1868" t="s">
        <v>1396</v>
      </c>
      <c r="G1868" s="1">
        <v>43861</v>
      </c>
      <c r="H1868" s="1">
        <v>44175</v>
      </c>
      <c r="I1868" s="1"/>
      <c r="J1868" t="s">
        <v>516</v>
      </c>
      <c r="N1868" t="s">
        <v>797</v>
      </c>
      <c r="O1868" t="s">
        <v>53</v>
      </c>
      <c r="Q1868" t="s">
        <v>1436</v>
      </c>
      <c r="R1868" t="s">
        <v>63</v>
      </c>
      <c r="S1868" t="s">
        <v>1144</v>
      </c>
      <c r="T1868" t="s">
        <v>64</v>
      </c>
      <c r="U1868">
        <v>1</v>
      </c>
      <c r="V1868" t="s">
        <v>49</v>
      </c>
      <c r="W1868" t="s">
        <v>49</v>
      </c>
      <c r="X1868" t="s">
        <v>42</v>
      </c>
      <c r="Y1868" t="s">
        <v>42</v>
      </c>
      <c r="Z1868" t="s">
        <v>65</v>
      </c>
      <c r="AA1868" t="s">
        <v>1397</v>
      </c>
      <c r="AB1868" t="s">
        <v>48</v>
      </c>
      <c r="AC1868" t="s">
        <v>58</v>
      </c>
      <c r="AH1868" t="s">
        <v>49</v>
      </c>
      <c r="AI1868">
        <v>278</v>
      </c>
    </row>
    <row r="1869" spans="1:35" s="24" customFormat="1" hidden="1" x14ac:dyDescent="0.25">
      <c r="A1869" s="24" t="s">
        <v>34</v>
      </c>
      <c r="B1869" s="24" t="s">
        <v>35</v>
      </c>
      <c r="C1869" s="24" t="s">
        <v>1373</v>
      </c>
      <c r="D1869" s="24">
        <v>18043039</v>
      </c>
      <c r="E1869" s="24" t="s">
        <v>1374</v>
      </c>
      <c r="F1869" s="24">
        <v>207</v>
      </c>
      <c r="G1869" s="25">
        <v>43850</v>
      </c>
      <c r="H1869" s="25">
        <v>43895</v>
      </c>
      <c r="I1869" s="25"/>
      <c r="J1869" s="24" t="s">
        <v>51</v>
      </c>
      <c r="K1869" s="26" t="s">
        <v>244</v>
      </c>
      <c r="L1869" s="24" t="s">
        <v>245</v>
      </c>
      <c r="M1869" s="24">
        <v>1</v>
      </c>
      <c r="N1869" s="24" t="s">
        <v>797</v>
      </c>
      <c r="O1869" s="24" t="s">
        <v>53</v>
      </c>
      <c r="Q1869" t="s">
        <v>1437</v>
      </c>
      <c r="R1869" s="24" t="s">
        <v>63</v>
      </c>
      <c r="S1869" s="24" t="s">
        <v>245</v>
      </c>
      <c r="T1869" s="24" t="s">
        <v>64</v>
      </c>
      <c r="U1869" s="24">
        <v>1</v>
      </c>
      <c r="V1869" s="24" t="s">
        <v>49</v>
      </c>
      <c r="W1869" s="24" t="s">
        <v>49</v>
      </c>
      <c r="X1869" s="24" t="s">
        <v>42</v>
      </c>
      <c r="Y1869" s="24" t="s">
        <v>42</v>
      </c>
      <c r="Z1869" s="24" t="s">
        <v>65</v>
      </c>
      <c r="AA1869" s="24" t="s">
        <v>1394</v>
      </c>
      <c r="AB1869" s="24" t="s">
        <v>48</v>
      </c>
      <c r="AC1869" s="24" t="s">
        <v>58</v>
      </c>
      <c r="AH1869" s="24" t="s">
        <v>49</v>
      </c>
    </row>
    <row r="1870" spans="1:35" hidden="1" x14ac:dyDescent="0.25">
      <c r="A1870" t="s">
        <v>34</v>
      </c>
      <c r="B1870" t="s">
        <v>35</v>
      </c>
      <c r="C1870" t="s">
        <v>1398</v>
      </c>
      <c r="D1870">
        <v>19075038</v>
      </c>
      <c r="E1870" t="s">
        <v>1399</v>
      </c>
      <c r="F1870">
        <v>276</v>
      </c>
      <c r="G1870" s="1">
        <v>44693</v>
      </c>
      <c r="H1870" s="1">
        <v>44181</v>
      </c>
      <c r="I1870" s="1"/>
      <c r="J1870" t="s">
        <v>38</v>
      </c>
      <c r="K1870" s="2" t="s">
        <v>484</v>
      </c>
      <c r="L1870" t="s">
        <v>485</v>
      </c>
      <c r="M1870">
        <v>1</v>
      </c>
      <c r="N1870" t="s">
        <v>52</v>
      </c>
      <c r="O1870" t="s">
        <v>53</v>
      </c>
      <c r="Q1870" t="s">
        <v>1436</v>
      </c>
      <c r="R1870" t="s">
        <v>63</v>
      </c>
      <c r="S1870" t="s">
        <v>485</v>
      </c>
      <c r="T1870" t="s">
        <v>64</v>
      </c>
      <c r="U1870">
        <v>1</v>
      </c>
      <c r="V1870" t="s">
        <v>49</v>
      </c>
      <c r="W1870" t="s">
        <v>49</v>
      </c>
      <c r="X1870" t="s">
        <v>42</v>
      </c>
      <c r="Y1870" t="s">
        <v>42</v>
      </c>
      <c r="Z1870" t="s">
        <v>65</v>
      </c>
      <c r="AB1870" t="s">
        <v>301</v>
      </c>
      <c r="AC1870" t="s">
        <v>45</v>
      </c>
    </row>
    <row r="1871" spans="1:35" hidden="1" x14ac:dyDescent="0.25">
      <c r="A1871" t="s">
        <v>34</v>
      </c>
      <c r="B1871" t="s">
        <v>35</v>
      </c>
      <c r="C1871" t="s">
        <v>1021</v>
      </c>
      <c r="D1871">
        <v>18043007</v>
      </c>
      <c r="E1871" t="s">
        <v>1022</v>
      </c>
      <c r="F1871">
        <v>762</v>
      </c>
      <c r="G1871" s="1">
        <v>43768</v>
      </c>
      <c r="H1871" s="1"/>
      <c r="I1871" s="1"/>
      <c r="J1871" t="s">
        <v>862</v>
      </c>
      <c r="K1871" s="2" t="s">
        <v>396</v>
      </c>
      <c r="L1871" t="s">
        <v>397</v>
      </c>
      <c r="M1871">
        <v>1</v>
      </c>
      <c r="N1871" t="s">
        <v>797</v>
      </c>
      <c r="O1871" t="s">
        <v>53</v>
      </c>
      <c r="Q1871" t="s">
        <v>1436</v>
      </c>
      <c r="R1871" t="s">
        <v>63</v>
      </c>
      <c r="S1871" t="s">
        <v>397</v>
      </c>
      <c r="T1871" t="s">
        <v>64</v>
      </c>
      <c r="U1871">
        <v>1</v>
      </c>
      <c r="V1871" t="s">
        <v>49</v>
      </c>
      <c r="W1871" t="s">
        <v>49</v>
      </c>
      <c r="X1871" t="s">
        <v>42</v>
      </c>
      <c r="Y1871" t="s">
        <v>42</v>
      </c>
      <c r="Z1871" t="s">
        <v>65</v>
      </c>
      <c r="AB1871" t="s">
        <v>48</v>
      </c>
      <c r="AC1871" t="s">
        <v>100</v>
      </c>
      <c r="AH1871" t="s">
        <v>49</v>
      </c>
    </row>
    <row r="1872" spans="1:35" hidden="1" x14ac:dyDescent="0.25">
      <c r="A1872" t="s">
        <v>34</v>
      </c>
      <c r="B1872" t="s">
        <v>35</v>
      </c>
      <c r="C1872" t="s">
        <v>1162</v>
      </c>
      <c r="D1872">
        <v>18043028</v>
      </c>
      <c r="E1872" t="s">
        <v>1163</v>
      </c>
      <c r="F1872">
        <v>4808</v>
      </c>
      <c r="G1872" s="1">
        <v>44254</v>
      </c>
      <c r="H1872" s="1"/>
      <c r="I1872" s="1"/>
      <c r="J1872" t="s">
        <v>93</v>
      </c>
      <c r="K1872" s="2" t="s">
        <v>125</v>
      </c>
      <c r="L1872" t="s">
        <v>126</v>
      </c>
      <c r="M1872">
        <v>1</v>
      </c>
      <c r="N1872" t="s">
        <v>797</v>
      </c>
      <c r="O1872" t="s">
        <v>53</v>
      </c>
      <c r="P1872" t="s">
        <v>88</v>
      </c>
      <c r="Q1872" t="s">
        <v>1437</v>
      </c>
      <c r="R1872" t="s">
        <v>63</v>
      </c>
      <c r="S1872" t="s">
        <v>126</v>
      </c>
      <c r="T1872" t="s">
        <v>64</v>
      </c>
      <c r="U1872">
        <v>1</v>
      </c>
      <c r="V1872" t="s">
        <v>49</v>
      </c>
      <c r="W1872" t="s">
        <v>49</v>
      </c>
      <c r="X1872" t="s">
        <v>42</v>
      </c>
      <c r="Y1872" t="s">
        <v>42</v>
      </c>
      <c r="Z1872" t="s">
        <v>65</v>
      </c>
      <c r="AB1872" t="s">
        <v>73</v>
      </c>
      <c r="AC1872" t="s">
        <v>74</v>
      </c>
      <c r="AH1872" t="s">
        <v>49</v>
      </c>
    </row>
    <row r="1873" spans="1:35" x14ac:dyDescent="0.25">
      <c r="A1873" t="s">
        <v>34</v>
      </c>
      <c r="B1873" t="s">
        <v>35</v>
      </c>
      <c r="C1873" t="s">
        <v>1395</v>
      </c>
      <c r="D1873">
        <v>18043041</v>
      </c>
      <c r="E1873" t="s">
        <v>1396</v>
      </c>
      <c r="G1873" s="1">
        <v>43850</v>
      </c>
      <c r="H1873" s="1">
        <v>44175</v>
      </c>
      <c r="I1873" s="1"/>
      <c r="J1873" t="s">
        <v>51</v>
      </c>
      <c r="K1873" s="2" t="s">
        <v>244</v>
      </c>
      <c r="L1873" t="s">
        <v>245</v>
      </c>
      <c r="M1873">
        <v>1</v>
      </c>
      <c r="N1873" t="s">
        <v>797</v>
      </c>
      <c r="O1873" t="s">
        <v>53</v>
      </c>
      <c r="Q1873" t="s">
        <v>1437</v>
      </c>
      <c r="R1873" t="s">
        <v>63</v>
      </c>
      <c r="S1873" t="s">
        <v>245</v>
      </c>
      <c r="T1873" t="s">
        <v>64</v>
      </c>
      <c r="U1873">
        <v>1</v>
      </c>
      <c r="V1873" t="s">
        <v>49</v>
      </c>
      <c r="W1873" t="s">
        <v>49</v>
      </c>
      <c r="X1873" t="s">
        <v>42</v>
      </c>
      <c r="Y1873" t="s">
        <v>42</v>
      </c>
      <c r="Z1873" t="s">
        <v>65</v>
      </c>
      <c r="AB1873" t="s">
        <v>48</v>
      </c>
      <c r="AC1873" t="s">
        <v>58</v>
      </c>
      <c r="AH1873" t="s">
        <v>49</v>
      </c>
      <c r="AI1873">
        <v>278</v>
      </c>
    </row>
    <row r="1874" spans="1:35" hidden="1" x14ac:dyDescent="0.25">
      <c r="A1874" t="s">
        <v>34</v>
      </c>
      <c r="B1874" t="s">
        <v>35</v>
      </c>
      <c r="C1874" t="s">
        <v>1400</v>
      </c>
      <c r="D1874">
        <v>18095114</v>
      </c>
      <c r="E1874" t="s">
        <v>1401</v>
      </c>
      <c r="F1874">
        <v>246</v>
      </c>
      <c r="G1874" s="1">
        <v>44391</v>
      </c>
      <c r="H1874" s="1">
        <v>43815</v>
      </c>
      <c r="I1874" s="1"/>
      <c r="J1874" t="s">
        <v>38</v>
      </c>
      <c r="K1874" s="2" t="s">
        <v>1042</v>
      </c>
      <c r="L1874" t="s">
        <v>1043</v>
      </c>
      <c r="M1874">
        <v>1</v>
      </c>
      <c r="N1874" t="s">
        <v>52</v>
      </c>
      <c r="O1874" t="s">
        <v>53</v>
      </c>
      <c r="Q1874" t="s">
        <v>1436</v>
      </c>
      <c r="R1874" t="s">
        <v>63</v>
      </c>
      <c r="S1874" t="s">
        <v>1043</v>
      </c>
      <c r="T1874" t="s">
        <v>64</v>
      </c>
      <c r="U1874">
        <v>1</v>
      </c>
      <c r="V1874" t="s">
        <v>49</v>
      </c>
      <c r="W1874" t="s">
        <v>49</v>
      </c>
      <c r="X1874" t="s">
        <v>42</v>
      </c>
      <c r="Y1874" t="s">
        <v>42</v>
      </c>
      <c r="Z1874" t="s">
        <v>65</v>
      </c>
      <c r="AB1874" t="s">
        <v>301</v>
      </c>
      <c r="AC1874" t="s">
        <v>45</v>
      </c>
    </row>
    <row r="1875" spans="1:35" hidden="1" x14ac:dyDescent="0.25">
      <c r="A1875" t="s">
        <v>34</v>
      </c>
      <c r="B1875" t="s">
        <v>35</v>
      </c>
      <c r="C1875" t="s">
        <v>228</v>
      </c>
      <c r="D1875">
        <v>19075123</v>
      </c>
      <c r="E1875" t="s">
        <v>229</v>
      </c>
      <c r="F1875">
        <v>45325</v>
      </c>
      <c r="G1875" s="1">
        <v>44712</v>
      </c>
      <c r="H1875" s="1">
        <v>43784</v>
      </c>
      <c r="I1875" s="1">
        <v>43818</v>
      </c>
      <c r="J1875" t="s">
        <v>116</v>
      </c>
      <c r="N1875" t="s">
        <v>52</v>
      </c>
      <c r="O1875" t="s">
        <v>40</v>
      </c>
      <c r="P1875" t="s">
        <v>236</v>
      </c>
      <c r="Q1875" t="s">
        <v>1437</v>
      </c>
      <c r="R1875" t="s">
        <v>197</v>
      </c>
      <c r="S1875" t="s">
        <v>44</v>
      </c>
      <c r="T1875" t="s">
        <v>44</v>
      </c>
      <c r="U1875">
        <v>1</v>
      </c>
      <c r="V1875" t="s">
        <v>42</v>
      </c>
      <c r="W1875" t="s">
        <v>42</v>
      </c>
      <c r="X1875" t="s">
        <v>42</v>
      </c>
      <c r="Y1875" t="s">
        <v>42</v>
      </c>
      <c r="Z1875" t="s">
        <v>42</v>
      </c>
      <c r="AB1875" t="s">
        <v>48</v>
      </c>
      <c r="AC1875" t="s">
        <v>58</v>
      </c>
      <c r="AD1875" t="s">
        <v>46</v>
      </c>
      <c r="AE1875">
        <v>2019</v>
      </c>
      <c r="AF1875" t="s">
        <v>47</v>
      </c>
      <c r="AG1875" t="s">
        <v>48</v>
      </c>
      <c r="AH1875" t="s">
        <v>49</v>
      </c>
      <c r="AI1875">
        <v>894</v>
      </c>
    </row>
    <row r="1876" spans="1:35" hidden="1" x14ac:dyDescent="0.25">
      <c r="A1876" t="s">
        <v>34</v>
      </c>
      <c r="B1876" t="s">
        <v>35</v>
      </c>
      <c r="C1876" t="s">
        <v>228</v>
      </c>
      <c r="D1876">
        <v>19075123</v>
      </c>
      <c r="E1876" t="s">
        <v>229</v>
      </c>
      <c r="F1876">
        <v>45325</v>
      </c>
      <c r="G1876" s="1">
        <v>44712</v>
      </c>
      <c r="H1876" s="1">
        <v>43784</v>
      </c>
      <c r="I1876" s="1">
        <v>43818</v>
      </c>
      <c r="J1876" t="s">
        <v>116</v>
      </c>
      <c r="N1876" t="s">
        <v>52</v>
      </c>
      <c r="O1876" t="s">
        <v>53</v>
      </c>
      <c r="P1876" t="s">
        <v>236</v>
      </c>
      <c r="Q1876" t="s">
        <v>1437</v>
      </c>
      <c r="R1876" t="s">
        <v>63</v>
      </c>
      <c r="S1876" t="s">
        <v>1402</v>
      </c>
      <c r="T1876" t="s">
        <v>1403</v>
      </c>
      <c r="U1876">
        <v>1</v>
      </c>
      <c r="V1876" t="s">
        <v>42</v>
      </c>
      <c r="W1876" t="s">
        <v>42</v>
      </c>
      <c r="X1876" t="s">
        <v>42</v>
      </c>
      <c r="Y1876" t="s">
        <v>42</v>
      </c>
      <c r="Z1876" t="s">
        <v>42</v>
      </c>
      <c r="AB1876" t="s">
        <v>48</v>
      </c>
      <c r="AC1876" t="s">
        <v>58</v>
      </c>
      <c r="AD1876" t="s">
        <v>46</v>
      </c>
      <c r="AE1876">
        <v>2019</v>
      </c>
      <c r="AF1876" t="s">
        <v>47</v>
      </c>
      <c r="AG1876" t="s">
        <v>48</v>
      </c>
      <c r="AH1876" t="s">
        <v>49</v>
      </c>
      <c r="AI1876">
        <v>894</v>
      </c>
    </row>
    <row r="1877" spans="1:35" hidden="1" x14ac:dyDescent="0.25">
      <c r="A1877" t="s">
        <v>34</v>
      </c>
      <c r="B1877" t="s">
        <v>35</v>
      </c>
      <c r="C1877" t="s">
        <v>775</v>
      </c>
      <c r="D1877">
        <v>19075205</v>
      </c>
      <c r="E1877" t="s">
        <v>776</v>
      </c>
      <c r="F1877">
        <v>15053</v>
      </c>
      <c r="G1877" s="1">
        <v>44698</v>
      </c>
      <c r="H1877" s="1"/>
      <c r="I1877" s="1">
        <v>44230</v>
      </c>
      <c r="J1877" t="s">
        <v>69</v>
      </c>
      <c r="N1877" t="s">
        <v>52</v>
      </c>
      <c r="O1877" t="s">
        <v>1404</v>
      </c>
      <c r="P1877" t="s">
        <v>1405</v>
      </c>
      <c r="Q1877" t="s">
        <v>1437</v>
      </c>
      <c r="R1877" t="s">
        <v>105</v>
      </c>
      <c r="S1877" t="s">
        <v>44</v>
      </c>
      <c r="T1877" t="s">
        <v>44</v>
      </c>
      <c r="U1877">
        <v>1</v>
      </c>
      <c r="V1877" t="s">
        <v>42</v>
      </c>
      <c r="W1877" t="s">
        <v>42</v>
      </c>
      <c r="X1877" t="s">
        <v>42</v>
      </c>
      <c r="Y1877" t="s">
        <v>42</v>
      </c>
      <c r="Z1877" t="s">
        <v>42</v>
      </c>
      <c r="AB1877" t="s">
        <v>73</v>
      </c>
      <c r="AC1877" t="s">
        <v>74</v>
      </c>
      <c r="AD1877" t="s">
        <v>46</v>
      </c>
      <c r="AE1877">
        <v>2019</v>
      </c>
      <c r="AF1877" t="s">
        <v>333</v>
      </c>
      <c r="AG1877" t="s">
        <v>333</v>
      </c>
      <c r="AH1877" t="s">
        <v>42</v>
      </c>
      <c r="AI1877">
        <v>468</v>
      </c>
    </row>
    <row r="1878" spans="1:35" x14ac:dyDescent="0.25">
      <c r="A1878" t="s">
        <v>34</v>
      </c>
      <c r="B1878" t="s">
        <v>35</v>
      </c>
      <c r="C1878" t="s">
        <v>1297</v>
      </c>
      <c r="D1878">
        <v>18043070</v>
      </c>
      <c r="E1878" t="s">
        <v>1298</v>
      </c>
      <c r="G1878" s="1">
        <v>43958</v>
      </c>
      <c r="H1878" s="1">
        <v>43769</v>
      </c>
      <c r="I1878" s="1"/>
      <c r="J1878" t="s">
        <v>516</v>
      </c>
      <c r="K1878" s="2" t="s">
        <v>280</v>
      </c>
      <c r="L1878" t="s">
        <v>281</v>
      </c>
      <c r="N1878" t="s">
        <v>797</v>
      </c>
      <c r="O1878" t="s">
        <v>53</v>
      </c>
      <c r="P1878" t="s">
        <v>1308</v>
      </c>
      <c r="Q1878" t="s">
        <v>1436</v>
      </c>
      <c r="R1878" t="s">
        <v>63</v>
      </c>
      <c r="S1878" t="s">
        <v>281</v>
      </c>
      <c r="T1878" t="s">
        <v>64</v>
      </c>
      <c r="U1878">
        <v>1</v>
      </c>
      <c r="V1878" t="s">
        <v>49</v>
      </c>
      <c r="W1878" t="s">
        <v>49</v>
      </c>
      <c r="X1878" t="s">
        <v>42</v>
      </c>
      <c r="Y1878" t="s">
        <v>42</v>
      </c>
      <c r="Z1878" t="s">
        <v>65</v>
      </c>
      <c r="AB1878" t="s">
        <v>48</v>
      </c>
      <c r="AC1878" t="s">
        <v>58</v>
      </c>
      <c r="AH1878" t="s">
        <v>49</v>
      </c>
      <c r="AI1878">
        <v>278</v>
      </c>
    </row>
    <row r="1879" spans="1:35" hidden="1" x14ac:dyDescent="0.25">
      <c r="A1879" t="s">
        <v>34</v>
      </c>
      <c r="B1879" t="s">
        <v>35</v>
      </c>
      <c r="C1879" t="s">
        <v>273</v>
      </c>
      <c r="D1879">
        <v>19075182</v>
      </c>
      <c r="E1879" t="s">
        <v>274</v>
      </c>
      <c r="F1879">
        <v>1607</v>
      </c>
      <c r="G1879" s="1">
        <v>44684</v>
      </c>
      <c r="H1879" s="1"/>
      <c r="I1879" s="1">
        <v>44581</v>
      </c>
      <c r="J1879" t="s">
        <v>69</v>
      </c>
      <c r="N1879" t="s">
        <v>52</v>
      </c>
      <c r="O1879" t="s">
        <v>53</v>
      </c>
      <c r="P1879" t="s">
        <v>54</v>
      </c>
      <c r="Q1879" t="s">
        <v>1437</v>
      </c>
      <c r="R1879" t="s">
        <v>63</v>
      </c>
      <c r="S1879" t="s">
        <v>275</v>
      </c>
      <c r="T1879" t="s">
        <v>67</v>
      </c>
      <c r="U1879">
        <v>1</v>
      </c>
      <c r="V1879" t="s">
        <v>42</v>
      </c>
      <c r="W1879" t="s">
        <v>42</v>
      </c>
      <c r="X1879" t="s">
        <v>42</v>
      </c>
      <c r="Y1879" t="s">
        <v>42</v>
      </c>
      <c r="AB1879" t="s">
        <v>73</v>
      </c>
      <c r="AC1879" t="s">
        <v>74</v>
      </c>
      <c r="AD1879" t="s">
        <v>46</v>
      </c>
      <c r="AE1879">
        <v>2019</v>
      </c>
      <c r="AF1879" t="s">
        <v>47</v>
      </c>
      <c r="AG1879" t="s">
        <v>48</v>
      </c>
      <c r="AH1879" t="s">
        <v>49</v>
      </c>
      <c r="AI1879">
        <v>103</v>
      </c>
    </row>
    <row r="1880" spans="1:35" hidden="1" x14ac:dyDescent="0.25">
      <c r="A1880" t="s">
        <v>34</v>
      </c>
      <c r="B1880" t="s">
        <v>35</v>
      </c>
      <c r="C1880" t="s">
        <v>525</v>
      </c>
      <c r="D1880">
        <v>19104132</v>
      </c>
      <c r="E1880" t="s">
        <v>526</v>
      </c>
      <c r="F1880">
        <v>7405</v>
      </c>
      <c r="G1880" s="1">
        <v>44714</v>
      </c>
      <c r="H1880" s="1"/>
      <c r="I1880" s="1"/>
      <c r="J1880" t="s">
        <v>51</v>
      </c>
      <c r="O1880" t="s">
        <v>53</v>
      </c>
      <c r="P1880" t="s">
        <v>527</v>
      </c>
      <c r="Q1880" t="s">
        <v>1437</v>
      </c>
      <c r="R1880" t="s">
        <v>63</v>
      </c>
      <c r="S1880" t="s">
        <v>306</v>
      </c>
      <c r="T1880" t="s">
        <v>260</v>
      </c>
      <c r="U1880">
        <v>1</v>
      </c>
      <c r="V1880" t="s">
        <v>42</v>
      </c>
      <c r="W1880" t="s">
        <v>42</v>
      </c>
      <c r="X1880" t="s">
        <v>42</v>
      </c>
      <c r="Y1880" t="s">
        <v>42</v>
      </c>
      <c r="Z1880" t="s">
        <v>42</v>
      </c>
      <c r="AB1880" t="s">
        <v>48</v>
      </c>
      <c r="AC1880" t="s">
        <v>58</v>
      </c>
      <c r="AD1880" t="s">
        <v>46</v>
      </c>
      <c r="AE1880">
        <v>2021</v>
      </c>
      <c r="AF1880" t="s">
        <v>528</v>
      </c>
      <c r="AG1880" t="s">
        <v>48</v>
      </c>
      <c r="AH1880" t="s">
        <v>49</v>
      </c>
    </row>
    <row r="1881" spans="1:35" hidden="1" x14ac:dyDescent="0.25">
      <c r="A1881" t="s">
        <v>34</v>
      </c>
      <c r="B1881" t="s">
        <v>35</v>
      </c>
      <c r="C1881" t="s">
        <v>525</v>
      </c>
      <c r="D1881">
        <v>19104132</v>
      </c>
      <c r="E1881" t="s">
        <v>526</v>
      </c>
      <c r="F1881">
        <v>7405</v>
      </c>
      <c r="G1881" s="1">
        <v>44714</v>
      </c>
      <c r="H1881" s="1"/>
      <c r="I1881" s="1"/>
      <c r="J1881" t="s">
        <v>51</v>
      </c>
      <c r="O1881" t="s">
        <v>53</v>
      </c>
      <c r="P1881" t="s">
        <v>527</v>
      </c>
      <c r="Q1881" t="s">
        <v>1437</v>
      </c>
      <c r="R1881" t="s">
        <v>63</v>
      </c>
      <c r="S1881" t="s">
        <v>1408</v>
      </c>
      <c r="T1881" t="s">
        <v>260</v>
      </c>
      <c r="U1881">
        <v>1</v>
      </c>
      <c r="V1881" t="s">
        <v>42</v>
      </c>
      <c r="W1881" t="s">
        <v>42</v>
      </c>
      <c r="X1881" t="s">
        <v>42</v>
      </c>
      <c r="Y1881" t="s">
        <v>42</v>
      </c>
      <c r="Z1881" t="s">
        <v>42</v>
      </c>
      <c r="AB1881" t="s">
        <v>48</v>
      </c>
      <c r="AC1881" t="s">
        <v>58</v>
      </c>
      <c r="AD1881" t="s">
        <v>46</v>
      </c>
      <c r="AE1881">
        <v>2021</v>
      </c>
      <c r="AF1881" t="s">
        <v>528</v>
      </c>
      <c r="AG1881" t="s">
        <v>48</v>
      </c>
      <c r="AH1881" t="s">
        <v>49</v>
      </c>
    </row>
    <row r="1882" spans="1:35" hidden="1" x14ac:dyDescent="0.25">
      <c r="A1882" t="s">
        <v>34</v>
      </c>
      <c r="B1882" t="s">
        <v>35</v>
      </c>
      <c r="C1882" t="s">
        <v>525</v>
      </c>
      <c r="D1882">
        <v>19104132</v>
      </c>
      <c r="E1882" t="s">
        <v>526</v>
      </c>
      <c r="F1882">
        <v>7405</v>
      </c>
      <c r="G1882" s="1">
        <v>44714</v>
      </c>
      <c r="H1882" s="1"/>
      <c r="I1882" s="1"/>
      <c r="J1882" t="s">
        <v>51</v>
      </c>
      <c r="O1882" t="s">
        <v>53</v>
      </c>
      <c r="P1882" t="s">
        <v>527</v>
      </c>
      <c r="Q1882" t="s">
        <v>1437</v>
      </c>
      <c r="R1882" t="s">
        <v>63</v>
      </c>
      <c r="S1882" t="s">
        <v>121</v>
      </c>
      <c r="T1882" t="s">
        <v>260</v>
      </c>
      <c r="U1882">
        <v>1</v>
      </c>
      <c r="V1882" t="s">
        <v>42</v>
      </c>
      <c r="W1882" t="s">
        <v>42</v>
      </c>
      <c r="X1882" t="s">
        <v>42</v>
      </c>
      <c r="Y1882" t="s">
        <v>42</v>
      </c>
      <c r="Z1882" t="s">
        <v>42</v>
      </c>
      <c r="AB1882" t="s">
        <v>48</v>
      </c>
      <c r="AC1882" t="s">
        <v>58</v>
      </c>
      <c r="AD1882" t="s">
        <v>46</v>
      </c>
      <c r="AE1882">
        <v>2021</v>
      </c>
      <c r="AF1882" t="s">
        <v>528</v>
      </c>
      <c r="AG1882" t="s">
        <v>48</v>
      </c>
      <c r="AH1882" t="s">
        <v>49</v>
      </c>
    </row>
    <row r="1883" spans="1:35" hidden="1" x14ac:dyDescent="0.25">
      <c r="A1883" t="s">
        <v>34</v>
      </c>
      <c r="B1883" t="s">
        <v>35</v>
      </c>
      <c r="C1883" t="s">
        <v>201</v>
      </c>
      <c r="D1883">
        <v>19075095</v>
      </c>
      <c r="E1883" t="s">
        <v>202</v>
      </c>
      <c r="F1883">
        <v>8798</v>
      </c>
      <c r="G1883" s="1">
        <v>44720</v>
      </c>
      <c r="H1883" s="1"/>
      <c r="I1883" s="1">
        <v>44273</v>
      </c>
      <c r="J1883" t="s">
        <v>51</v>
      </c>
      <c r="N1883" t="s">
        <v>52</v>
      </c>
      <c r="O1883" t="s">
        <v>53</v>
      </c>
      <c r="P1883" t="s">
        <v>1409</v>
      </c>
      <c r="Q1883" t="s">
        <v>1437</v>
      </c>
      <c r="R1883" t="s">
        <v>63</v>
      </c>
      <c r="S1883" t="s">
        <v>1410</v>
      </c>
      <c r="T1883" t="s">
        <v>57</v>
      </c>
      <c r="U1883">
        <v>1</v>
      </c>
      <c r="V1883" t="s">
        <v>42</v>
      </c>
      <c r="W1883" t="s">
        <v>42</v>
      </c>
      <c r="X1883" t="s">
        <v>42</v>
      </c>
      <c r="Y1883" t="s">
        <v>42</v>
      </c>
      <c r="Z1883" t="s">
        <v>855</v>
      </c>
      <c r="AB1883" t="s">
        <v>48</v>
      </c>
      <c r="AC1883" t="s">
        <v>58</v>
      </c>
      <c r="AD1883" t="s">
        <v>46</v>
      </c>
      <c r="AE1883">
        <v>2019</v>
      </c>
      <c r="AF1883" t="s">
        <v>47</v>
      </c>
      <c r="AG1883" t="s">
        <v>48</v>
      </c>
      <c r="AH1883" t="s">
        <v>49</v>
      </c>
      <c r="AI1883">
        <v>447</v>
      </c>
    </row>
    <row r="1884" spans="1:35" hidden="1" x14ac:dyDescent="0.25">
      <c r="A1884" t="s">
        <v>34</v>
      </c>
      <c r="B1884" t="s">
        <v>35</v>
      </c>
      <c r="C1884" t="s">
        <v>958</v>
      </c>
      <c r="D1884">
        <v>19075121</v>
      </c>
      <c r="E1884" t="s">
        <v>959</v>
      </c>
      <c r="F1884">
        <v>42318</v>
      </c>
      <c r="G1884" s="1">
        <v>44725</v>
      </c>
      <c r="H1884" s="1"/>
      <c r="I1884" s="1">
        <v>44214</v>
      </c>
      <c r="J1884" t="s">
        <v>51</v>
      </c>
      <c r="N1884" t="s">
        <v>52</v>
      </c>
      <c r="O1884" t="s">
        <v>53</v>
      </c>
      <c r="P1884" t="s">
        <v>41</v>
      </c>
      <c r="Q1884" t="s">
        <v>1437</v>
      </c>
      <c r="R1884" t="s">
        <v>63</v>
      </c>
      <c r="S1884" t="s">
        <v>128</v>
      </c>
      <c r="T1884" t="s">
        <v>81</v>
      </c>
      <c r="U1884">
        <v>1</v>
      </c>
      <c r="V1884" t="s">
        <v>42</v>
      </c>
      <c r="W1884" t="s">
        <v>42</v>
      </c>
      <c r="X1884" t="s">
        <v>42</v>
      </c>
      <c r="Y1884" t="s">
        <v>42</v>
      </c>
      <c r="Z1884" t="s">
        <v>42</v>
      </c>
      <c r="AB1884" t="s">
        <v>48</v>
      </c>
      <c r="AC1884" t="s">
        <v>58</v>
      </c>
      <c r="AD1884" t="s">
        <v>46</v>
      </c>
      <c r="AE1884">
        <v>2019</v>
      </c>
      <c r="AF1884" t="s">
        <v>47</v>
      </c>
      <c r="AG1884" t="s">
        <v>48</v>
      </c>
      <c r="AH1884" t="s">
        <v>49</v>
      </c>
      <c r="AI1884">
        <v>511</v>
      </c>
    </row>
    <row r="1885" spans="1:35" hidden="1" x14ac:dyDescent="0.25">
      <c r="A1885" t="s">
        <v>34</v>
      </c>
      <c r="B1885" t="s">
        <v>35</v>
      </c>
      <c r="C1885" t="s">
        <v>489</v>
      </c>
      <c r="D1885">
        <v>19075042</v>
      </c>
      <c r="E1885" t="s">
        <v>490</v>
      </c>
      <c r="F1885">
        <v>14106</v>
      </c>
      <c r="G1885" s="1">
        <v>44729</v>
      </c>
      <c r="H1885" s="1">
        <v>44448</v>
      </c>
      <c r="I1885" s="1">
        <v>44431</v>
      </c>
      <c r="J1885" t="s">
        <v>51</v>
      </c>
      <c r="N1885" t="s">
        <v>52</v>
      </c>
      <c r="O1885" t="s">
        <v>53</v>
      </c>
      <c r="P1885" t="s">
        <v>332</v>
      </c>
      <c r="Q1885" t="s">
        <v>1437</v>
      </c>
      <c r="R1885" t="s">
        <v>63</v>
      </c>
      <c r="S1885" t="s">
        <v>581</v>
      </c>
      <c r="T1885" t="s">
        <v>64</v>
      </c>
      <c r="U1885">
        <v>1</v>
      </c>
      <c r="V1885" t="s">
        <v>49</v>
      </c>
      <c r="W1885" t="s">
        <v>49</v>
      </c>
      <c r="X1885" t="s">
        <v>42</v>
      </c>
      <c r="Y1885" t="s">
        <v>42</v>
      </c>
      <c r="Z1885" t="s">
        <v>65</v>
      </c>
      <c r="AB1885" t="s">
        <v>48</v>
      </c>
      <c r="AC1885" t="s">
        <v>58</v>
      </c>
      <c r="AD1885" t="s">
        <v>46</v>
      </c>
      <c r="AE1885">
        <v>2019</v>
      </c>
      <c r="AF1885" t="s">
        <v>333</v>
      </c>
      <c r="AG1885" t="s">
        <v>333</v>
      </c>
      <c r="AH1885" t="s">
        <v>42</v>
      </c>
      <c r="AI1885">
        <v>298</v>
      </c>
    </row>
    <row r="1886" spans="1:35" hidden="1" x14ac:dyDescent="0.25">
      <c r="A1886" t="s">
        <v>34</v>
      </c>
      <c r="B1886" t="s">
        <v>35</v>
      </c>
      <c r="E1886" t="s">
        <v>1411</v>
      </c>
      <c r="F1886">
        <v>470</v>
      </c>
      <c r="G1886" s="1">
        <v>44719</v>
      </c>
      <c r="H1886" s="1"/>
      <c r="I1886" s="1"/>
      <c r="J1886" t="s">
        <v>116</v>
      </c>
      <c r="O1886" t="s">
        <v>53</v>
      </c>
      <c r="P1886" t="s">
        <v>88</v>
      </c>
      <c r="Q1886" t="s">
        <v>1437</v>
      </c>
      <c r="R1886" t="s">
        <v>63</v>
      </c>
      <c r="S1886" t="s">
        <v>121</v>
      </c>
      <c r="T1886" t="s">
        <v>1412</v>
      </c>
      <c r="U1886">
        <v>1</v>
      </c>
      <c r="V1886" t="s">
        <v>42</v>
      </c>
      <c r="W1886" t="s">
        <v>42</v>
      </c>
      <c r="X1886" t="s">
        <v>42</v>
      </c>
      <c r="Y1886" t="s">
        <v>42</v>
      </c>
      <c r="Z1886" t="s">
        <v>42</v>
      </c>
      <c r="AB1886" t="s">
        <v>48</v>
      </c>
      <c r="AC1886" t="s">
        <v>58</v>
      </c>
      <c r="AH1886" t="s">
        <v>49</v>
      </c>
    </row>
    <row r="1887" spans="1:35" hidden="1" x14ac:dyDescent="0.25">
      <c r="A1887" t="s">
        <v>34</v>
      </c>
      <c r="B1887" t="s">
        <v>35</v>
      </c>
      <c r="E1887" t="s">
        <v>1413</v>
      </c>
      <c r="F1887">
        <v>52</v>
      </c>
      <c r="G1887" s="1">
        <v>44719</v>
      </c>
      <c r="H1887" s="1"/>
      <c r="I1887" s="1"/>
      <c r="J1887" t="s">
        <v>116</v>
      </c>
      <c r="O1887" t="s">
        <v>53</v>
      </c>
      <c r="P1887" t="s">
        <v>88</v>
      </c>
      <c r="Q1887" t="s">
        <v>1436</v>
      </c>
      <c r="R1887" t="s">
        <v>63</v>
      </c>
      <c r="S1887" t="s">
        <v>754</v>
      </c>
      <c r="T1887" t="s">
        <v>1414</v>
      </c>
      <c r="U1887">
        <v>1</v>
      </c>
      <c r="V1887" t="s">
        <v>42</v>
      </c>
      <c r="W1887" t="s">
        <v>42</v>
      </c>
      <c r="X1887" t="s">
        <v>42</v>
      </c>
      <c r="Y1887" t="s">
        <v>42</v>
      </c>
      <c r="Z1887" t="s">
        <v>42</v>
      </c>
      <c r="AB1887" t="s">
        <v>48</v>
      </c>
      <c r="AC1887" t="s">
        <v>58</v>
      </c>
      <c r="AH1887" t="s">
        <v>49</v>
      </c>
    </row>
    <row r="1888" spans="1:35" hidden="1" x14ac:dyDescent="0.25">
      <c r="A1888" t="s">
        <v>34</v>
      </c>
      <c r="B1888" t="s">
        <v>35</v>
      </c>
      <c r="C1888" t="s">
        <v>195</v>
      </c>
      <c r="D1888">
        <v>18095097</v>
      </c>
      <c r="E1888" t="s">
        <v>196</v>
      </c>
      <c r="F1888">
        <v>36687</v>
      </c>
      <c r="G1888" s="1">
        <v>44517</v>
      </c>
      <c r="H1888" s="1">
        <v>43721</v>
      </c>
      <c r="I1888" s="1">
        <v>43721</v>
      </c>
      <c r="J1888" t="s">
        <v>51</v>
      </c>
      <c r="K1888" s="2" t="s">
        <v>120</v>
      </c>
      <c r="L1888" t="s">
        <v>121</v>
      </c>
      <c r="M1888">
        <v>1</v>
      </c>
      <c r="N1888" t="s">
        <v>39</v>
      </c>
      <c r="O1888" t="s">
        <v>53</v>
      </c>
      <c r="P1888" t="s">
        <v>41</v>
      </c>
      <c r="Q1888" t="s">
        <v>1436</v>
      </c>
      <c r="R1888" t="s">
        <v>63</v>
      </c>
      <c r="S1888" t="s">
        <v>121</v>
      </c>
      <c r="T1888" t="s">
        <v>64</v>
      </c>
      <c r="U1888">
        <v>1</v>
      </c>
      <c r="V1888" t="s">
        <v>49</v>
      </c>
      <c r="W1888" t="s">
        <v>49</v>
      </c>
      <c r="X1888" t="s">
        <v>42</v>
      </c>
      <c r="Y1888" t="s">
        <v>42</v>
      </c>
      <c r="Z1888" t="s">
        <v>65</v>
      </c>
      <c r="AB1888" t="s">
        <v>48</v>
      </c>
      <c r="AC1888" t="s">
        <v>58</v>
      </c>
      <c r="AD1888" t="s">
        <v>46</v>
      </c>
      <c r="AE1888">
        <v>2019</v>
      </c>
      <c r="AF1888" t="s">
        <v>47</v>
      </c>
      <c r="AG1888" t="s">
        <v>48</v>
      </c>
      <c r="AH1888" t="s">
        <v>49</v>
      </c>
      <c r="AI1888">
        <v>796</v>
      </c>
    </row>
    <row r="1889" spans="1:35" hidden="1" x14ac:dyDescent="0.25">
      <c r="A1889" t="s">
        <v>34</v>
      </c>
      <c r="B1889" t="s">
        <v>35</v>
      </c>
      <c r="E1889" t="s">
        <v>50</v>
      </c>
      <c r="F1889">
        <v>2856</v>
      </c>
      <c r="G1889" s="1">
        <v>44729</v>
      </c>
      <c r="H1889" s="1"/>
      <c r="I1889" s="1"/>
      <c r="J1889" t="s">
        <v>51</v>
      </c>
      <c r="O1889" t="s">
        <v>53</v>
      </c>
      <c r="P1889" t="s">
        <v>32</v>
      </c>
      <c r="Q1889" t="s">
        <v>1436</v>
      </c>
      <c r="R1889" t="s">
        <v>63</v>
      </c>
      <c r="S1889" t="s">
        <v>1415</v>
      </c>
      <c r="T1889" t="s">
        <v>260</v>
      </c>
      <c r="U1889">
        <v>1</v>
      </c>
      <c r="V1889" t="s">
        <v>42</v>
      </c>
      <c r="W1889" t="s">
        <v>42</v>
      </c>
      <c r="X1889" t="s">
        <v>42</v>
      </c>
      <c r="Y1889" t="s">
        <v>42</v>
      </c>
      <c r="AB1889" t="s">
        <v>48</v>
      </c>
      <c r="AC1889" t="s">
        <v>58</v>
      </c>
      <c r="AD1889" t="s">
        <v>46</v>
      </c>
      <c r="AE1889">
        <v>2019</v>
      </c>
      <c r="AF1889" t="s">
        <v>47</v>
      </c>
      <c r="AG1889" t="s">
        <v>48</v>
      </c>
      <c r="AH1889" t="s">
        <v>49</v>
      </c>
    </row>
    <row r="1890" spans="1:35" hidden="1" x14ac:dyDescent="0.25">
      <c r="A1890" t="s">
        <v>34</v>
      </c>
      <c r="B1890" t="s">
        <v>35</v>
      </c>
      <c r="C1890" t="s">
        <v>450</v>
      </c>
      <c r="D1890">
        <v>19075218</v>
      </c>
      <c r="E1890" t="s">
        <v>451</v>
      </c>
      <c r="F1890">
        <v>8498</v>
      </c>
      <c r="G1890" s="1">
        <v>44741</v>
      </c>
      <c r="H1890" s="1"/>
      <c r="I1890" s="1">
        <v>44431</v>
      </c>
      <c r="J1890" t="s">
        <v>51</v>
      </c>
      <c r="N1890" t="s">
        <v>52</v>
      </c>
      <c r="O1890" t="s">
        <v>53</v>
      </c>
      <c r="P1890" t="s">
        <v>332</v>
      </c>
      <c r="Q1890" t="s">
        <v>1436</v>
      </c>
      <c r="R1890" t="s">
        <v>63</v>
      </c>
      <c r="S1890" t="s">
        <v>1416</v>
      </c>
      <c r="T1890" t="s">
        <v>260</v>
      </c>
      <c r="U1890">
        <v>1</v>
      </c>
      <c r="V1890" t="s">
        <v>42</v>
      </c>
      <c r="W1890" t="s">
        <v>42</v>
      </c>
      <c r="X1890" t="s">
        <v>42</v>
      </c>
      <c r="Y1890" t="s">
        <v>42</v>
      </c>
      <c r="Z1890" t="s">
        <v>452</v>
      </c>
      <c r="AB1890" t="s">
        <v>48</v>
      </c>
      <c r="AC1890" t="s">
        <v>58</v>
      </c>
      <c r="AD1890" t="s">
        <v>46</v>
      </c>
      <c r="AE1890">
        <v>2019</v>
      </c>
      <c r="AF1890" t="s">
        <v>333</v>
      </c>
      <c r="AG1890" t="s">
        <v>333</v>
      </c>
      <c r="AH1890" t="s">
        <v>42</v>
      </c>
      <c r="AI1890">
        <v>310</v>
      </c>
    </row>
    <row r="1891" spans="1:35" hidden="1" x14ac:dyDescent="0.25">
      <c r="A1891" t="s">
        <v>34</v>
      </c>
      <c r="B1891" t="s">
        <v>35</v>
      </c>
      <c r="C1891" t="s">
        <v>1097</v>
      </c>
      <c r="D1891">
        <v>19075194</v>
      </c>
      <c r="E1891" t="s">
        <v>1098</v>
      </c>
      <c r="F1891">
        <v>5066</v>
      </c>
      <c r="G1891" s="1">
        <v>44741</v>
      </c>
      <c r="H1891" s="1"/>
      <c r="I1891" s="1">
        <v>44525</v>
      </c>
      <c r="J1891" t="s">
        <v>69</v>
      </c>
      <c r="N1891" t="s">
        <v>52</v>
      </c>
      <c r="O1891" t="s">
        <v>53</v>
      </c>
      <c r="P1891" t="s">
        <v>88</v>
      </c>
      <c r="Q1891" t="s">
        <v>1436</v>
      </c>
      <c r="R1891" t="s">
        <v>63</v>
      </c>
      <c r="S1891" t="s">
        <v>1417</v>
      </c>
      <c r="T1891" t="s">
        <v>67</v>
      </c>
      <c r="U1891">
        <v>1</v>
      </c>
      <c r="V1891" t="s">
        <v>42</v>
      </c>
      <c r="W1891" t="s">
        <v>42</v>
      </c>
      <c r="X1891" t="s">
        <v>42</v>
      </c>
      <c r="Y1891" t="s">
        <v>42</v>
      </c>
      <c r="Z1891" t="s">
        <v>42</v>
      </c>
      <c r="AB1891" t="s">
        <v>73</v>
      </c>
      <c r="AC1891" t="s">
        <v>74</v>
      </c>
      <c r="AD1891" t="s">
        <v>46</v>
      </c>
      <c r="AE1891">
        <v>2019</v>
      </c>
      <c r="AF1891" t="s">
        <v>47</v>
      </c>
      <c r="AG1891" t="s">
        <v>48</v>
      </c>
      <c r="AH1891" t="s">
        <v>49</v>
      </c>
      <c r="AI1891">
        <v>216</v>
      </c>
    </row>
    <row r="1892" spans="1:35" s="12" customFormat="1" hidden="1" x14ac:dyDescent="0.25">
      <c r="A1892" s="12" t="s">
        <v>34</v>
      </c>
      <c r="B1892" s="12" t="s">
        <v>35</v>
      </c>
      <c r="C1892" s="12" t="s">
        <v>1297</v>
      </c>
      <c r="D1892" s="12">
        <v>18043070</v>
      </c>
      <c r="E1892" s="12" t="s">
        <v>1298</v>
      </c>
      <c r="F1892" s="12">
        <v>5592</v>
      </c>
      <c r="G1892" s="13">
        <v>44102</v>
      </c>
      <c r="H1892" s="13">
        <v>43769</v>
      </c>
      <c r="I1892" s="13"/>
      <c r="J1892" s="12" t="s">
        <v>51</v>
      </c>
      <c r="K1892" s="14" t="s">
        <v>209</v>
      </c>
      <c r="L1892" s="12" t="s">
        <v>210</v>
      </c>
      <c r="M1892" s="12">
        <v>2</v>
      </c>
      <c r="N1892" s="12" t="s">
        <v>797</v>
      </c>
      <c r="O1892" s="12" t="s">
        <v>53</v>
      </c>
      <c r="P1892" s="12" t="s">
        <v>1308</v>
      </c>
      <c r="Q1892" t="s">
        <v>1437</v>
      </c>
      <c r="R1892" s="12" t="s">
        <v>63</v>
      </c>
      <c r="S1892" s="12" t="s">
        <v>210</v>
      </c>
      <c r="T1892" s="12" t="s">
        <v>64</v>
      </c>
      <c r="U1892">
        <v>1</v>
      </c>
      <c r="V1892" s="12" t="s">
        <v>49</v>
      </c>
      <c r="W1892" s="12" t="s">
        <v>49</v>
      </c>
      <c r="X1892" s="12" t="s">
        <v>42</v>
      </c>
      <c r="Y1892" s="12" t="s">
        <v>42</v>
      </c>
      <c r="Z1892" s="12" t="s">
        <v>65</v>
      </c>
      <c r="AB1892" s="12" t="s">
        <v>48</v>
      </c>
      <c r="AC1892" s="12" t="s">
        <v>58</v>
      </c>
      <c r="AH1892" s="12" t="s">
        <v>49</v>
      </c>
    </row>
    <row r="1893" spans="1:35" s="9" customFormat="1" hidden="1" x14ac:dyDescent="0.25">
      <c r="A1893" s="9" t="s">
        <v>34</v>
      </c>
      <c r="B1893" s="9" t="s">
        <v>35</v>
      </c>
      <c r="E1893" s="9" t="s">
        <v>50</v>
      </c>
      <c r="F1893" s="9">
        <v>2477</v>
      </c>
      <c r="G1893" s="10">
        <v>44709</v>
      </c>
      <c r="H1893" s="10"/>
      <c r="I1893" s="10"/>
      <c r="J1893" s="9" t="s">
        <v>51</v>
      </c>
      <c r="K1893" s="11"/>
      <c r="N1893" s="9" t="s">
        <v>52</v>
      </c>
      <c r="O1893" s="9" t="s">
        <v>53</v>
      </c>
      <c r="P1893" s="9" t="s">
        <v>54</v>
      </c>
      <c r="Q1893" t="s">
        <v>1437</v>
      </c>
      <c r="R1893" s="9" t="s">
        <v>55</v>
      </c>
      <c r="S1893" s="9" t="s">
        <v>56</v>
      </c>
      <c r="T1893" s="9" t="s">
        <v>57</v>
      </c>
      <c r="U1893" s="9">
        <v>1</v>
      </c>
      <c r="V1893" s="9" t="s">
        <v>42</v>
      </c>
      <c r="W1893" s="9" t="s">
        <v>42</v>
      </c>
      <c r="X1893" s="9" t="s">
        <v>42</v>
      </c>
      <c r="Y1893" s="9" t="s">
        <v>42</v>
      </c>
      <c r="AB1893" s="9" t="s">
        <v>48</v>
      </c>
      <c r="AC1893" s="9" t="s">
        <v>58</v>
      </c>
      <c r="AD1893" s="9" t="s">
        <v>46</v>
      </c>
      <c r="AE1893" s="9">
        <v>2019</v>
      </c>
      <c r="AF1893" s="9" t="s">
        <v>47</v>
      </c>
      <c r="AG1893" s="9" t="s">
        <v>48</v>
      </c>
      <c r="AH1893" s="9" t="s">
        <v>49</v>
      </c>
    </row>
    <row r="1894" spans="1:35" hidden="1" x14ac:dyDescent="0.25">
      <c r="A1894" t="s">
        <v>34</v>
      </c>
      <c r="B1894" t="s">
        <v>35</v>
      </c>
      <c r="C1894" t="s">
        <v>835</v>
      </c>
      <c r="D1894">
        <v>19075300</v>
      </c>
      <c r="E1894" t="s">
        <v>836</v>
      </c>
      <c r="F1894">
        <v>22040</v>
      </c>
      <c r="G1894" s="1">
        <v>44734</v>
      </c>
      <c r="H1894" s="1"/>
      <c r="I1894" s="1"/>
      <c r="J1894" t="s">
        <v>69</v>
      </c>
      <c r="O1894" t="s">
        <v>53</v>
      </c>
      <c r="P1894" t="s">
        <v>70</v>
      </c>
      <c r="Q1894" t="s">
        <v>1436</v>
      </c>
      <c r="R1894" t="s">
        <v>63</v>
      </c>
      <c r="S1894" t="s">
        <v>121</v>
      </c>
      <c r="T1894" t="s">
        <v>146</v>
      </c>
      <c r="U1894">
        <v>1</v>
      </c>
      <c r="V1894" t="s">
        <v>42</v>
      </c>
      <c r="W1894" t="s">
        <v>42</v>
      </c>
      <c r="X1894" t="s">
        <v>42</v>
      </c>
      <c r="Y1894" t="s">
        <v>42</v>
      </c>
      <c r="Z1894" t="s">
        <v>452</v>
      </c>
      <c r="AB1894" t="s">
        <v>73</v>
      </c>
      <c r="AC1894" t="s">
        <v>74</v>
      </c>
      <c r="AD1894" t="s">
        <v>46</v>
      </c>
      <c r="AE1894">
        <v>2019</v>
      </c>
      <c r="AF1894" t="s">
        <v>47</v>
      </c>
      <c r="AG1894" t="s">
        <v>48</v>
      </c>
      <c r="AH1894" t="s">
        <v>49</v>
      </c>
    </row>
    <row r="1895" spans="1:35" hidden="1" x14ac:dyDescent="0.25">
      <c r="A1895" t="s">
        <v>34</v>
      </c>
      <c r="B1895" t="s">
        <v>35</v>
      </c>
      <c r="C1895" t="s">
        <v>835</v>
      </c>
      <c r="D1895">
        <v>19075300</v>
      </c>
      <c r="E1895" t="s">
        <v>836</v>
      </c>
      <c r="F1895">
        <v>22040</v>
      </c>
      <c r="G1895" s="1">
        <v>44734</v>
      </c>
      <c r="H1895" s="1"/>
      <c r="I1895" s="1"/>
      <c r="J1895" t="s">
        <v>69</v>
      </c>
      <c r="O1895" t="s">
        <v>53</v>
      </c>
      <c r="P1895" t="s">
        <v>70</v>
      </c>
      <c r="Q1895" t="s">
        <v>1436</v>
      </c>
      <c r="R1895" t="s">
        <v>63</v>
      </c>
      <c r="S1895" t="s">
        <v>1420</v>
      </c>
      <c r="T1895" t="s">
        <v>1421</v>
      </c>
      <c r="U1895">
        <v>1</v>
      </c>
      <c r="V1895" t="s">
        <v>42</v>
      </c>
      <c r="W1895" t="s">
        <v>42</v>
      </c>
      <c r="X1895" t="s">
        <v>42</v>
      </c>
      <c r="Y1895" t="s">
        <v>42</v>
      </c>
      <c r="AA1895" t="s">
        <v>1422</v>
      </c>
      <c r="AB1895" t="s">
        <v>73</v>
      </c>
      <c r="AC1895" t="s">
        <v>74</v>
      </c>
      <c r="AD1895" t="s">
        <v>46</v>
      </c>
      <c r="AE1895">
        <v>2019</v>
      </c>
      <c r="AF1895" t="s">
        <v>47</v>
      </c>
      <c r="AG1895" t="s">
        <v>48</v>
      </c>
      <c r="AH1895" t="s">
        <v>49</v>
      </c>
    </row>
    <row r="1896" spans="1:35" hidden="1" x14ac:dyDescent="0.25">
      <c r="A1896" t="s">
        <v>34</v>
      </c>
      <c r="B1896" t="s">
        <v>35</v>
      </c>
      <c r="C1896" t="s">
        <v>513</v>
      </c>
      <c r="D1896">
        <v>19104106</v>
      </c>
      <c r="E1896" t="s">
        <v>514</v>
      </c>
      <c r="F1896">
        <v>9088</v>
      </c>
      <c r="G1896" s="1">
        <v>44735</v>
      </c>
      <c r="H1896" s="1"/>
      <c r="I1896" s="1">
        <v>44503</v>
      </c>
      <c r="J1896" t="s">
        <v>38</v>
      </c>
      <c r="N1896" t="s">
        <v>52</v>
      </c>
      <c r="O1896" t="s">
        <v>53</v>
      </c>
      <c r="P1896" t="s">
        <v>154</v>
      </c>
      <c r="Q1896" t="s">
        <v>1436</v>
      </c>
      <c r="R1896" t="s">
        <v>63</v>
      </c>
      <c r="S1896" t="s">
        <v>103</v>
      </c>
      <c r="T1896" t="s">
        <v>151</v>
      </c>
      <c r="U1896">
        <v>1</v>
      </c>
      <c r="V1896" t="s">
        <v>42</v>
      </c>
      <c r="W1896" t="s">
        <v>42</v>
      </c>
      <c r="X1896" t="s">
        <v>42</v>
      </c>
      <c r="Y1896" t="s">
        <v>42</v>
      </c>
      <c r="Z1896" t="s">
        <v>42</v>
      </c>
      <c r="AB1896" t="s">
        <v>301</v>
      </c>
      <c r="AC1896" t="s">
        <v>45</v>
      </c>
      <c r="AD1896" t="s">
        <v>46</v>
      </c>
      <c r="AE1896">
        <v>2021</v>
      </c>
      <c r="AF1896" t="s">
        <v>47</v>
      </c>
      <c r="AG1896" t="s">
        <v>48</v>
      </c>
      <c r="AH1896" t="s">
        <v>42</v>
      </c>
      <c r="AI1896">
        <v>232</v>
      </c>
    </row>
    <row r="1897" spans="1:35" hidden="1" x14ac:dyDescent="0.25">
      <c r="A1897" t="s">
        <v>34</v>
      </c>
      <c r="B1897" t="s">
        <v>35</v>
      </c>
      <c r="C1897" t="s">
        <v>835</v>
      </c>
      <c r="D1897">
        <v>19075300</v>
      </c>
      <c r="E1897" t="s">
        <v>836</v>
      </c>
      <c r="F1897">
        <v>22040</v>
      </c>
      <c r="G1897" s="1">
        <v>44734</v>
      </c>
      <c r="H1897" s="1"/>
      <c r="I1897" s="1"/>
      <c r="J1897" t="s">
        <v>69</v>
      </c>
      <c r="O1897" t="s">
        <v>53</v>
      </c>
      <c r="P1897" t="s">
        <v>70</v>
      </c>
      <c r="Q1897" t="s">
        <v>1436</v>
      </c>
      <c r="R1897" t="s">
        <v>63</v>
      </c>
      <c r="S1897" t="s">
        <v>1423</v>
      </c>
      <c r="T1897" t="s">
        <v>1421</v>
      </c>
      <c r="U1897">
        <v>1</v>
      </c>
      <c r="V1897" t="s">
        <v>42</v>
      </c>
      <c r="W1897" t="s">
        <v>42</v>
      </c>
      <c r="X1897" t="s">
        <v>42</v>
      </c>
      <c r="Y1897" t="s">
        <v>42</v>
      </c>
      <c r="AB1897" t="s">
        <v>73</v>
      </c>
      <c r="AC1897" t="s">
        <v>74</v>
      </c>
      <c r="AD1897" t="s">
        <v>46</v>
      </c>
      <c r="AE1897">
        <v>2019</v>
      </c>
      <c r="AF1897" t="s">
        <v>47</v>
      </c>
      <c r="AG1897" t="s">
        <v>48</v>
      </c>
      <c r="AH1897" t="s">
        <v>49</v>
      </c>
    </row>
    <row r="1898" spans="1:35" hidden="1" x14ac:dyDescent="0.25">
      <c r="A1898" t="s">
        <v>34</v>
      </c>
      <c r="B1898" t="s">
        <v>35</v>
      </c>
      <c r="C1898" t="s">
        <v>876</v>
      </c>
      <c r="D1898">
        <v>19075081</v>
      </c>
      <c r="E1898" t="s">
        <v>877</v>
      </c>
      <c r="F1898">
        <v>4071</v>
      </c>
      <c r="G1898" s="1">
        <v>44736</v>
      </c>
      <c r="H1898" s="1">
        <v>44181</v>
      </c>
      <c r="I1898" s="1">
        <v>44525</v>
      </c>
      <c r="J1898" t="s">
        <v>116</v>
      </c>
      <c r="O1898" t="s">
        <v>53</v>
      </c>
      <c r="P1898" t="s">
        <v>88</v>
      </c>
      <c r="Q1898" t="s">
        <v>1436</v>
      </c>
      <c r="R1898" t="s">
        <v>63</v>
      </c>
      <c r="S1898" t="s">
        <v>1424</v>
      </c>
      <c r="T1898" t="s">
        <v>151</v>
      </c>
      <c r="U1898">
        <v>1</v>
      </c>
      <c r="V1898" t="s">
        <v>42</v>
      </c>
      <c r="W1898" t="s">
        <v>42</v>
      </c>
      <c r="X1898" t="s">
        <v>42</v>
      </c>
      <c r="Y1898" t="s">
        <v>42</v>
      </c>
      <c r="Z1898" t="s">
        <v>42</v>
      </c>
      <c r="AB1898" t="s">
        <v>48</v>
      </c>
      <c r="AC1898" t="s">
        <v>58</v>
      </c>
      <c r="AD1898" t="s">
        <v>46</v>
      </c>
      <c r="AE1898">
        <v>2019</v>
      </c>
      <c r="AF1898" t="s">
        <v>47</v>
      </c>
      <c r="AG1898" t="s">
        <v>48</v>
      </c>
      <c r="AH1898" t="s">
        <v>49</v>
      </c>
      <c r="AI1898">
        <v>211</v>
      </c>
    </row>
    <row r="1899" spans="1:35" hidden="1" x14ac:dyDescent="0.25">
      <c r="A1899" t="s">
        <v>34</v>
      </c>
      <c r="B1899" t="s">
        <v>35</v>
      </c>
      <c r="C1899" t="s">
        <v>1398</v>
      </c>
      <c r="D1899">
        <v>19075038</v>
      </c>
      <c r="E1899" t="s">
        <v>1399</v>
      </c>
      <c r="F1899">
        <v>276</v>
      </c>
      <c r="G1899" s="1">
        <v>44693</v>
      </c>
      <c r="H1899" s="1">
        <v>44181</v>
      </c>
      <c r="I1899" s="1"/>
      <c r="J1899" t="s">
        <v>38</v>
      </c>
      <c r="K1899" s="2" t="s">
        <v>125</v>
      </c>
      <c r="L1899" t="s">
        <v>126</v>
      </c>
      <c r="M1899">
        <v>1</v>
      </c>
      <c r="N1899" t="s">
        <v>52</v>
      </c>
      <c r="O1899" t="s">
        <v>53</v>
      </c>
      <c r="Q1899" t="s">
        <v>1436</v>
      </c>
      <c r="R1899" t="s">
        <v>63</v>
      </c>
      <c r="S1899" t="s">
        <v>126</v>
      </c>
      <c r="T1899" t="s">
        <v>64</v>
      </c>
      <c r="U1899">
        <v>1</v>
      </c>
      <c r="V1899" t="s">
        <v>49</v>
      </c>
      <c r="W1899" t="s">
        <v>49</v>
      </c>
      <c r="X1899" t="s">
        <v>42</v>
      </c>
      <c r="Y1899" t="s">
        <v>42</v>
      </c>
      <c r="Z1899" t="s">
        <v>65</v>
      </c>
      <c r="AB1899" t="s">
        <v>301</v>
      </c>
      <c r="AC1899" t="s">
        <v>45</v>
      </c>
    </row>
    <row r="1900" spans="1:35" hidden="1" x14ac:dyDescent="0.25">
      <c r="A1900" t="s">
        <v>34</v>
      </c>
      <c r="B1900" t="s">
        <v>35</v>
      </c>
      <c r="C1900" t="s">
        <v>91</v>
      </c>
      <c r="D1900">
        <v>18095130</v>
      </c>
      <c r="E1900" t="s">
        <v>92</v>
      </c>
      <c r="F1900">
        <v>38149</v>
      </c>
      <c r="G1900" s="1">
        <v>44744</v>
      </c>
      <c r="H1900" s="1"/>
      <c r="I1900" s="1">
        <v>43721</v>
      </c>
      <c r="J1900" t="s">
        <v>69</v>
      </c>
      <c r="N1900" t="s">
        <v>39</v>
      </c>
      <c r="O1900" t="s">
        <v>53</v>
      </c>
      <c r="P1900" t="s">
        <v>41</v>
      </c>
      <c r="Q1900" t="s">
        <v>1437</v>
      </c>
      <c r="R1900" t="s">
        <v>63</v>
      </c>
      <c r="S1900" t="s">
        <v>479</v>
      </c>
      <c r="T1900" t="s">
        <v>64</v>
      </c>
      <c r="U1900">
        <v>1</v>
      </c>
      <c r="V1900" t="s">
        <v>49</v>
      </c>
      <c r="W1900" t="s">
        <v>42</v>
      </c>
      <c r="X1900" t="s">
        <v>49</v>
      </c>
      <c r="Y1900" t="s">
        <v>42</v>
      </c>
      <c r="Z1900" t="s">
        <v>83</v>
      </c>
      <c r="AB1900" t="s">
        <v>73</v>
      </c>
      <c r="AC1900" t="s">
        <v>74</v>
      </c>
      <c r="AD1900" t="s">
        <v>46</v>
      </c>
      <c r="AE1900">
        <v>2019</v>
      </c>
      <c r="AF1900" t="s">
        <v>47</v>
      </c>
      <c r="AG1900" t="s">
        <v>48</v>
      </c>
      <c r="AH1900" t="s">
        <v>49</v>
      </c>
      <c r="AI1900">
        <v>1023</v>
      </c>
    </row>
    <row r="1901" spans="1:35" hidden="1" x14ac:dyDescent="0.25">
      <c r="A1901" t="s">
        <v>34</v>
      </c>
      <c r="B1901" t="s">
        <v>35</v>
      </c>
      <c r="C1901" t="s">
        <v>201</v>
      </c>
      <c r="D1901">
        <v>19075095</v>
      </c>
      <c r="E1901" t="s">
        <v>202</v>
      </c>
      <c r="F1901">
        <v>8778</v>
      </c>
      <c r="G1901" s="1">
        <v>44691</v>
      </c>
      <c r="H1901" s="1"/>
      <c r="I1901" s="1">
        <v>44273</v>
      </c>
      <c r="J1901" t="s">
        <v>51</v>
      </c>
      <c r="N1901" t="s">
        <v>52</v>
      </c>
      <c r="O1901" t="s">
        <v>53</v>
      </c>
      <c r="P1901" t="s">
        <v>203</v>
      </c>
      <c r="Q1901" t="s">
        <v>1437</v>
      </c>
      <c r="R1901" t="s">
        <v>63</v>
      </c>
      <c r="S1901" t="s">
        <v>1410</v>
      </c>
      <c r="T1901" t="s">
        <v>57</v>
      </c>
      <c r="U1901">
        <v>1</v>
      </c>
      <c r="V1901" t="s">
        <v>42</v>
      </c>
      <c r="W1901" t="s">
        <v>42</v>
      </c>
      <c r="X1901" t="s">
        <v>42</v>
      </c>
      <c r="Y1901" t="s">
        <v>42</v>
      </c>
      <c r="Z1901" t="s">
        <v>855</v>
      </c>
      <c r="AB1901" t="s">
        <v>48</v>
      </c>
      <c r="AC1901" t="s">
        <v>58</v>
      </c>
      <c r="AD1901" t="s">
        <v>46</v>
      </c>
      <c r="AE1901">
        <v>2019</v>
      </c>
      <c r="AF1901" t="s">
        <v>47</v>
      </c>
      <c r="AG1901" t="s">
        <v>48</v>
      </c>
      <c r="AH1901" t="s">
        <v>49</v>
      </c>
      <c r="AI1901">
        <v>418</v>
      </c>
    </row>
    <row r="1902" spans="1:35" s="18" customFormat="1" hidden="1" x14ac:dyDescent="0.25">
      <c r="A1902" s="18" t="s">
        <v>34</v>
      </c>
      <c r="B1902" s="18" t="s">
        <v>35</v>
      </c>
      <c r="C1902" s="18" t="s">
        <v>249</v>
      </c>
      <c r="D1902" s="18">
        <v>18095128</v>
      </c>
      <c r="E1902" s="18" t="s">
        <v>250</v>
      </c>
      <c r="F1902" s="18">
        <f>42402-35724</f>
        <v>6678</v>
      </c>
      <c r="G1902" s="19">
        <v>44620</v>
      </c>
      <c r="H1902" s="19"/>
      <c r="I1902" s="19">
        <v>43721</v>
      </c>
      <c r="J1902" s="18" t="s">
        <v>51</v>
      </c>
      <c r="K1902" s="20" t="s">
        <v>173</v>
      </c>
      <c r="L1902" s="18" t="s">
        <v>174</v>
      </c>
      <c r="M1902" s="18">
        <v>2</v>
      </c>
      <c r="N1902" s="18" t="s">
        <v>39</v>
      </c>
      <c r="O1902" s="18" t="s">
        <v>40</v>
      </c>
      <c r="P1902" s="18" t="s">
        <v>41</v>
      </c>
      <c r="Q1902" t="s">
        <v>1437</v>
      </c>
      <c r="R1902" s="18" t="s">
        <v>63</v>
      </c>
      <c r="S1902" t="s">
        <v>1432</v>
      </c>
      <c r="T1902" s="18" t="s">
        <v>64</v>
      </c>
      <c r="U1902">
        <v>1</v>
      </c>
      <c r="V1902" s="18" t="s">
        <v>49</v>
      </c>
      <c r="W1902" s="18" t="s">
        <v>49</v>
      </c>
      <c r="X1902" s="18" t="s">
        <v>42</v>
      </c>
      <c r="Y1902" s="18" t="s">
        <v>42</v>
      </c>
      <c r="Z1902" s="18" t="s">
        <v>65</v>
      </c>
      <c r="AA1902" s="18" t="s">
        <v>1427</v>
      </c>
      <c r="AB1902" s="18" t="s">
        <v>48</v>
      </c>
      <c r="AC1902" s="18" t="s">
        <v>58</v>
      </c>
      <c r="AD1902" s="18" t="s">
        <v>46</v>
      </c>
      <c r="AE1902" s="18">
        <v>2019</v>
      </c>
      <c r="AF1902" s="18" t="s">
        <v>47</v>
      </c>
      <c r="AG1902" s="18" t="s">
        <v>48</v>
      </c>
      <c r="AH1902" s="18" t="s">
        <v>49</v>
      </c>
      <c r="AI1902" s="18">
        <v>899</v>
      </c>
    </row>
    <row r="1903" spans="1:35" hidden="1" x14ac:dyDescent="0.25">
      <c r="A1903" s="18" t="s">
        <v>34</v>
      </c>
      <c r="B1903" s="18" t="s">
        <v>35</v>
      </c>
      <c r="C1903" s="18" t="s">
        <v>249</v>
      </c>
      <c r="D1903" s="18">
        <v>18095128</v>
      </c>
      <c r="E1903" s="18" t="s">
        <v>250</v>
      </c>
      <c r="F1903" s="18">
        <v>42402</v>
      </c>
      <c r="G1903" s="19">
        <v>44620</v>
      </c>
      <c r="H1903" s="19"/>
      <c r="I1903" s="19">
        <v>43721</v>
      </c>
      <c r="J1903" s="18" t="s">
        <v>51</v>
      </c>
      <c r="K1903" s="20" t="s">
        <v>173</v>
      </c>
      <c r="L1903" s="18" t="s">
        <v>174</v>
      </c>
      <c r="M1903" s="18">
        <v>2</v>
      </c>
      <c r="N1903" s="18" t="s">
        <v>39</v>
      </c>
      <c r="O1903" s="18" t="s">
        <v>40</v>
      </c>
      <c r="P1903" s="18" t="s">
        <v>41</v>
      </c>
      <c r="Q1903" t="s">
        <v>1437</v>
      </c>
      <c r="R1903" s="18" t="s">
        <v>63</v>
      </c>
      <c r="S1903" t="s">
        <v>1433</v>
      </c>
      <c r="T1903" s="18" t="s">
        <v>64</v>
      </c>
      <c r="U1903">
        <v>1</v>
      </c>
      <c r="V1903" s="18" t="s">
        <v>49</v>
      </c>
      <c r="W1903" s="18" t="s">
        <v>49</v>
      </c>
      <c r="X1903" s="18" t="s">
        <v>42</v>
      </c>
      <c r="Y1903" s="18" t="s">
        <v>42</v>
      </c>
      <c r="Z1903" s="18" t="s">
        <v>65</v>
      </c>
      <c r="AA1903" s="18" t="s">
        <v>1431</v>
      </c>
      <c r="AB1903" s="18" t="s">
        <v>48</v>
      </c>
      <c r="AC1903" s="18" t="s">
        <v>58</v>
      </c>
      <c r="AD1903" s="18" t="s">
        <v>46</v>
      </c>
      <c r="AE1903" s="18">
        <v>2019</v>
      </c>
      <c r="AF1903" s="18" t="s">
        <v>47</v>
      </c>
      <c r="AG1903" s="18" t="s">
        <v>48</v>
      </c>
      <c r="AH1903" s="18" t="s">
        <v>49</v>
      </c>
      <c r="AI1903" s="18">
        <v>899</v>
      </c>
    </row>
    <row r="1904" spans="1:35" hidden="1" x14ac:dyDescent="0.25">
      <c r="A1904" t="s">
        <v>34</v>
      </c>
      <c r="B1904" t="s">
        <v>35</v>
      </c>
      <c r="C1904" t="s">
        <v>442</v>
      </c>
      <c r="D1904">
        <v>18095132</v>
      </c>
      <c r="E1904" t="s">
        <v>443</v>
      </c>
      <c r="F1904">
        <v>35459</v>
      </c>
      <c r="G1904" s="1">
        <v>44600</v>
      </c>
      <c r="H1904" s="1"/>
      <c r="I1904" s="1">
        <v>43721</v>
      </c>
      <c r="J1904" t="s">
        <v>51</v>
      </c>
      <c r="K1904" s="2" t="s">
        <v>173</v>
      </c>
      <c r="L1904" t="s">
        <v>1432</v>
      </c>
      <c r="M1904">
        <v>2</v>
      </c>
      <c r="N1904" t="s">
        <v>39</v>
      </c>
      <c r="O1904" t="s">
        <v>40</v>
      </c>
      <c r="P1904" t="s">
        <v>41</v>
      </c>
      <c r="Q1904" t="s">
        <v>1437</v>
      </c>
      <c r="R1904" t="s">
        <v>63</v>
      </c>
      <c r="S1904" t="s">
        <v>1432</v>
      </c>
      <c r="T1904" t="s">
        <v>64</v>
      </c>
      <c r="U1904">
        <v>1</v>
      </c>
      <c r="V1904" t="s">
        <v>49</v>
      </c>
      <c r="W1904" t="s">
        <v>49</v>
      </c>
      <c r="X1904" t="s">
        <v>42</v>
      </c>
      <c r="Y1904" t="s">
        <v>42</v>
      </c>
      <c r="Z1904" t="s">
        <v>65</v>
      </c>
      <c r="AA1904" t="s">
        <v>1428</v>
      </c>
      <c r="AB1904" t="s">
        <v>48</v>
      </c>
      <c r="AC1904" t="s">
        <v>58</v>
      </c>
      <c r="AD1904" t="s">
        <v>46</v>
      </c>
      <c r="AE1904">
        <v>2019</v>
      </c>
      <c r="AF1904" t="s">
        <v>47</v>
      </c>
      <c r="AG1904" t="s">
        <v>48</v>
      </c>
      <c r="AH1904" t="s">
        <v>49</v>
      </c>
      <c r="AI1904">
        <v>879</v>
      </c>
    </row>
    <row r="1905" spans="1:35" hidden="1" x14ac:dyDescent="0.25">
      <c r="A1905" t="s">
        <v>34</v>
      </c>
      <c r="B1905" t="s">
        <v>35</v>
      </c>
      <c r="C1905" t="s">
        <v>442</v>
      </c>
      <c r="D1905">
        <v>18095132</v>
      </c>
      <c r="E1905" t="s">
        <v>443</v>
      </c>
      <c r="F1905">
        <v>35459</v>
      </c>
      <c r="G1905" s="1">
        <v>44600</v>
      </c>
      <c r="H1905" s="1"/>
      <c r="I1905" s="1">
        <v>43721</v>
      </c>
      <c r="J1905" t="s">
        <v>51</v>
      </c>
      <c r="K1905" s="2" t="s">
        <v>173</v>
      </c>
      <c r="L1905" t="s">
        <v>1433</v>
      </c>
      <c r="M1905">
        <v>2</v>
      </c>
      <c r="N1905" t="s">
        <v>39</v>
      </c>
      <c r="O1905" t="s">
        <v>40</v>
      </c>
      <c r="P1905" t="s">
        <v>41</v>
      </c>
      <c r="Q1905" t="s">
        <v>1437</v>
      </c>
      <c r="R1905" t="s">
        <v>63</v>
      </c>
      <c r="S1905" t="s">
        <v>1433</v>
      </c>
      <c r="T1905" t="s">
        <v>64</v>
      </c>
      <c r="U1905">
        <v>1</v>
      </c>
      <c r="V1905" t="s">
        <v>49</v>
      </c>
      <c r="W1905" t="s">
        <v>49</v>
      </c>
      <c r="X1905" t="s">
        <v>42</v>
      </c>
      <c r="Y1905" t="s">
        <v>42</v>
      </c>
      <c r="Z1905" t="s">
        <v>65</v>
      </c>
      <c r="AA1905" t="s">
        <v>1428</v>
      </c>
      <c r="AB1905" t="s">
        <v>48</v>
      </c>
      <c r="AC1905" t="s">
        <v>58</v>
      </c>
      <c r="AD1905" t="s">
        <v>46</v>
      </c>
      <c r="AE1905">
        <v>2019</v>
      </c>
      <c r="AF1905" t="s">
        <v>47</v>
      </c>
      <c r="AG1905" t="s">
        <v>48</v>
      </c>
      <c r="AH1905" t="s">
        <v>49</v>
      </c>
      <c r="AI1905">
        <v>879</v>
      </c>
    </row>
    <row r="1906" spans="1:35" hidden="1" x14ac:dyDescent="0.25">
      <c r="A1906" t="s">
        <v>34</v>
      </c>
      <c r="B1906" t="s">
        <v>35</v>
      </c>
      <c r="C1906" t="s">
        <v>59</v>
      </c>
      <c r="D1906">
        <v>18095113</v>
      </c>
      <c r="E1906" t="s">
        <v>60</v>
      </c>
      <c r="F1906">
        <v>30562</v>
      </c>
      <c r="G1906" s="1">
        <v>44448</v>
      </c>
      <c r="H1906" s="1"/>
      <c r="I1906" s="1">
        <v>43721</v>
      </c>
      <c r="J1906" t="s">
        <v>51</v>
      </c>
      <c r="K1906" s="2" t="s">
        <v>173</v>
      </c>
      <c r="L1906" t="s">
        <v>1432</v>
      </c>
      <c r="M1906">
        <v>2</v>
      </c>
      <c r="N1906" t="s">
        <v>39</v>
      </c>
      <c r="O1906" t="s">
        <v>40</v>
      </c>
      <c r="P1906" t="s">
        <v>41</v>
      </c>
      <c r="Q1906" t="s">
        <v>1437</v>
      </c>
      <c r="R1906" t="s">
        <v>63</v>
      </c>
      <c r="S1906" t="s">
        <v>1432</v>
      </c>
      <c r="T1906" t="s">
        <v>64</v>
      </c>
      <c r="U1906">
        <v>1</v>
      </c>
      <c r="V1906" t="s">
        <v>49</v>
      </c>
      <c r="W1906" t="s">
        <v>49</v>
      </c>
      <c r="X1906" t="s">
        <v>42</v>
      </c>
      <c r="Y1906" t="s">
        <v>42</v>
      </c>
      <c r="Z1906" t="s">
        <v>65</v>
      </c>
      <c r="AA1906" t="s">
        <v>1428</v>
      </c>
      <c r="AB1906" t="s">
        <v>48</v>
      </c>
      <c r="AC1906" t="s">
        <v>58</v>
      </c>
      <c r="AD1906" t="s">
        <v>46</v>
      </c>
      <c r="AE1906">
        <v>2019</v>
      </c>
      <c r="AF1906" t="s">
        <v>47</v>
      </c>
      <c r="AG1906" t="s">
        <v>48</v>
      </c>
      <c r="AH1906" t="s">
        <v>49</v>
      </c>
      <c r="AI1906">
        <v>727</v>
      </c>
    </row>
    <row r="1907" spans="1:35" hidden="1" x14ac:dyDescent="0.25">
      <c r="A1907" t="s">
        <v>34</v>
      </c>
      <c r="B1907" t="s">
        <v>35</v>
      </c>
      <c r="C1907" t="s">
        <v>59</v>
      </c>
      <c r="D1907">
        <v>18095113</v>
      </c>
      <c r="E1907" t="s">
        <v>60</v>
      </c>
      <c r="F1907">
        <v>30562</v>
      </c>
      <c r="G1907" s="1">
        <v>44448</v>
      </c>
      <c r="H1907" s="1"/>
      <c r="I1907" s="1">
        <v>43721</v>
      </c>
      <c r="J1907" t="s">
        <v>51</v>
      </c>
      <c r="K1907" s="2" t="s">
        <v>173</v>
      </c>
      <c r="L1907" t="s">
        <v>1433</v>
      </c>
      <c r="M1907">
        <v>2</v>
      </c>
      <c r="N1907" t="s">
        <v>39</v>
      </c>
      <c r="O1907" t="s">
        <v>40</v>
      </c>
      <c r="P1907" t="s">
        <v>41</v>
      </c>
      <c r="Q1907" t="s">
        <v>1437</v>
      </c>
      <c r="R1907" t="s">
        <v>63</v>
      </c>
      <c r="S1907" t="s">
        <v>1433</v>
      </c>
      <c r="T1907" t="s">
        <v>64</v>
      </c>
      <c r="U1907">
        <v>1</v>
      </c>
      <c r="V1907" t="s">
        <v>49</v>
      </c>
      <c r="W1907" t="s">
        <v>49</v>
      </c>
      <c r="X1907" t="s">
        <v>42</v>
      </c>
      <c r="Y1907" t="s">
        <v>42</v>
      </c>
      <c r="Z1907" t="s">
        <v>65</v>
      </c>
      <c r="AA1907" t="s">
        <v>1428</v>
      </c>
      <c r="AB1907" t="s">
        <v>48</v>
      </c>
      <c r="AC1907" t="s">
        <v>58</v>
      </c>
      <c r="AD1907" t="s">
        <v>46</v>
      </c>
      <c r="AE1907">
        <v>2019</v>
      </c>
      <c r="AF1907" t="s">
        <v>47</v>
      </c>
      <c r="AG1907" t="s">
        <v>48</v>
      </c>
      <c r="AH1907" t="s">
        <v>49</v>
      </c>
      <c r="AI1907">
        <v>727</v>
      </c>
    </row>
    <row r="1908" spans="1:35" s="18" customFormat="1" hidden="1" x14ac:dyDescent="0.25">
      <c r="A1908" t="s">
        <v>34</v>
      </c>
      <c r="B1908" t="s">
        <v>35</v>
      </c>
      <c r="C1908" t="s">
        <v>820</v>
      </c>
      <c r="D1908">
        <v>18095050</v>
      </c>
      <c r="E1908" t="s">
        <v>821</v>
      </c>
      <c r="F1908">
        <v>44672</v>
      </c>
      <c r="G1908" s="1">
        <v>44462</v>
      </c>
      <c r="H1908" s="1"/>
      <c r="I1908" s="1">
        <v>43731</v>
      </c>
      <c r="J1908" t="s">
        <v>516</v>
      </c>
      <c r="K1908" s="2" t="s">
        <v>173</v>
      </c>
      <c r="L1908" t="s">
        <v>1433</v>
      </c>
      <c r="M1908">
        <v>2</v>
      </c>
      <c r="N1908" t="s">
        <v>39</v>
      </c>
      <c r="O1908" t="s">
        <v>40</v>
      </c>
      <c r="P1908" t="s">
        <v>701</v>
      </c>
      <c r="Q1908" t="s">
        <v>1436</v>
      </c>
      <c r="R1908" t="s">
        <v>63</v>
      </c>
      <c r="S1908" t="s">
        <v>1433</v>
      </c>
      <c r="T1908" t="s">
        <v>64</v>
      </c>
      <c r="U1908">
        <v>1</v>
      </c>
      <c r="V1908" t="s">
        <v>49</v>
      </c>
      <c r="W1908" t="s">
        <v>49</v>
      </c>
      <c r="X1908" t="s">
        <v>42</v>
      </c>
      <c r="Y1908" t="s">
        <v>42</v>
      </c>
      <c r="Z1908" t="s">
        <v>65</v>
      </c>
      <c r="AA1908" t="s">
        <v>903</v>
      </c>
      <c r="AB1908" t="s">
        <v>48</v>
      </c>
      <c r="AC1908" t="s">
        <v>58</v>
      </c>
      <c r="AD1908" t="s">
        <v>46</v>
      </c>
      <c r="AE1908">
        <v>2019</v>
      </c>
      <c r="AF1908" t="s">
        <v>47</v>
      </c>
      <c r="AG1908" t="s">
        <v>48</v>
      </c>
      <c r="AH1908" t="s">
        <v>49</v>
      </c>
      <c r="AI1908">
        <v>731</v>
      </c>
    </row>
    <row r="1909" spans="1:35" hidden="1" x14ac:dyDescent="0.25">
      <c r="A1909" t="s">
        <v>34</v>
      </c>
      <c r="B1909" t="s">
        <v>35</v>
      </c>
      <c r="C1909" t="s">
        <v>311</v>
      </c>
      <c r="D1909">
        <v>19075274</v>
      </c>
      <c r="E1909" t="s">
        <v>354</v>
      </c>
      <c r="F1909">
        <v>2376</v>
      </c>
      <c r="G1909" s="1">
        <v>44670</v>
      </c>
      <c r="H1909" s="1">
        <v>44671</v>
      </c>
      <c r="I1909" s="1">
        <v>44524</v>
      </c>
      <c r="J1909" t="s">
        <v>312</v>
      </c>
      <c r="K1909" s="2" t="s">
        <v>313</v>
      </c>
      <c r="L1909" t="s">
        <v>314</v>
      </c>
      <c r="M1909">
        <v>1</v>
      </c>
      <c r="N1909" t="s">
        <v>52</v>
      </c>
      <c r="O1909" t="s">
        <v>53</v>
      </c>
      <c r="P1909" t="s">
        <v>88</v>
      </c>
      <c r="Q1909" t="s">
        <v>1436</v>
      </c>
      <c r="R1909" t="s">
        <v>63</v>
      </c>
      <c r="S1909" t="s">
        <v>314</v>
      </c>
      <c r="T1909" t="s">
        <v>64</v>
      </c>
      <c r="U1909">
        <v>1</v>
      </c>
      <c r="V1909" t="s">
        <v>49</v>
      </c>
      <c r="W1909" t="s">
        <v>49</v>
      </c>
      <c r="X1909" t="s">
        <v>42</v>
      </c>
      <c r="Y1909" t="s">
        <v>42</v>
      </c>
      <c r="Z1909" t="s">
        <v>65</v>
      </c>
      <c r="AB1909" t="s">
        <v>48</v>
      </c>
      <c r="AC1909" t="s">
        <v>315</v>
      </c>
      <c r="AD1909" t="s">
        <v>46</v>
      </c>
      <c r="AE1909">
        <v>2019</v>
      </c>
      <c r="AF1909" t="s">
        <v>47</v>
      </c>
      <c r="AG1909" t="s">
        <v>48</v>
      </c>
      <c r="AI1909">
        <v>146</v>
      </c>
    </row>
    <row r="1910" spans="1:35" hidden="1" x14ac:dyDescent="0.25">
      <c r="A1910" t="s">
        <v>34</v>
      </c>
      <c r="B1910" t="s">
        <v>35</v>
      </c>
      <c r="C1910" t="s">
        <v>311</v>
      </c>
      <c r="D1910">
        <v>19075274</v>
      </c>
      <c r="E1910" t="s">
        <v>354</v>
      </c>
      <c r="F1910">
        <v>2376</v>
      </c>
      <c r="G1910" s="1">
        <v>44670</v>
      </c>
      <c r="H1910" s="1">
        <v>44671</v>
      </c>
      <c r="I1910" s="1">
        <v>44524</v>
      </c>
      <c r="J1910" t="s">
        <v>312</v>
      </c>
      <c r="K1910" s="2" t="s">
        <v>316</v>
      </c>
      <c r="L1910" t="s">
        <v>317</v>
      </c>
      <c r="M1910">
        <v>1</v>
      </c>
      <c r="N1910" t="s">
        <v>52</v>
      </c>
      <c r="O1910" t="s">
        <v>53</v>
      </c>
      <c r="P1910" t="s">
        <v>88</v>
      </c>
      <c r="Q1910" t="s">
        <v>1436</v>
      </c>
      <c r="R1910" t="s">
        <v>63</v>
      </c>
      <c r="S1910" t="s">
        <v>317</v>
      </c>
      <c r="T1910" t="s">
        <v>64</v>
      </c>
      <c r="U1910">
        <v>1</v>
      </c>
      <c r="V1910" t="s">
        <v>49</v>
      </c>
      <c r="W1910" t="s">
        <v>49</v>
      </c>
      <c r="X1910" t="s">
        <v>42</v>
      </c>
      <c r="Y1910" t="s">
        <v>42</v>
      </c>
      <c r="Z1910" t="s">
        <v>65</v>
      </c>
      <c r="AB1910" t="s">
        <v>48</v>
      </c>
      <c r="AC1910" t="s">
        <v>315</v>
      </c>
      <c r="AD1910" t="s">
        <v>46</v>
      </c>
      <c r="AE1910">
        <v>2019</v>
      </c>
      <c r="AF1910" t="s">
        <v>47</v>
      </c>
      <c r="AG1910" t="s">
        <v>48</v>
      </c>
      <c r="AI1910">
        <v>146</v>
      </c>
    </row>
    <row r="1911" spans="1:35" hidden="1" x14ac:dyDescent="0.25">
      <c r="A1911" t="s">
        <v>34</v>
      </c>
      <c r="B1911" t="s">
        <v>35</v>
      </c>
      <c r="C1911" t="s">
        <v>311</v>
      </c>
      <c r="D1911">
        <v>19075274</v>
      </c>
      <c r="E1911" t="s">
        <v>354</v>
      </c>
      <c r="F1911">
        <v>2376</v>
      </c>
      <c r="G1911" s="1">
        <v>44670</v>
      </c>
      <c r="H1911" s="1">
        <v>44671</v>
      </c>
      <c r="I1911" s="1">
        <v>44524</v>
      </c>
      <c r="J1911" t="s">
        <v>312</v>
      </c>
      <c r="K1911" s="2" t="s">
        <v>318</v>
      </c>
      <c r="L1911" t="s">
        <v>319</v>
      </c>
      <c r="M1911">
        <v>2</v>
      </c>
      <c r="N1911" t="s">
        <v>52</v>
      </c>
      <c r="O1911" t="s">
        <v>53</v>
      </c>
      <c r="P1911" t="s">
        <v>88</v>
      </c>
      <c r="Q1911" t="s">
        <v>1436</v>
      </c>
      <c r="R1911" t="s">
        <v>63</v>
      </c>
      <c r="S1911" t="s">
        <v>319</v>
      </c>
      <c r="T1911" t="s">
        <v>64</v>
      </c>
      <c r="U1911">
        <v>1</v>
      </c>
      <c r="V1911" t="s">
        <v>49</v>
      </c>
      <c r="W1911" t="s">
        <v>49</v>
      </c>
      <c r="X1911" t="s">
        <v>42</v>
      </c>
      <c r="Y1911" t="s">
        <v>42</v>
      </c>
      <c r="Z1911" t="s">
        <v>65</v>
      </c>
      <c r="AB1911" t="s">
        <v>48</v>
      </c>
      <c r="AC1911" t="s">
        <v>315</v>
      </c>
      <c r="AD1911" t="s">
        <v>46</v>
      </c>
      <c r="AE1911">
        <v>2019</v>
      </c>
      <c r="AF1911" t="s">
        <v>47</v>
      </c>
      <c r="AG1911" t="s">
        <v>48</v>
      </c>
      <c r="AI1911">
        <v>146</v>
      </c>
    </row>
    <row r="1912" spans="1:35" s="27" customFormat="1" hidden="1" x14ac:dyDescent="0.25">
      <c r="A1912" s="27" t="s">
        <v>34</v>
      </c>
      <c r="B1912" s="27" t="s">
        <v>35</v>
      </c>
      <c r="C1912" s="27" t="s">
        <v>387</v>
      </c>
      <c r="D1912" s="27">
        <v>19075287</v>
      </c>
      <c r="E1912" s="27" t="s">
        <v>388</v>
      </c>
      <c r="F1912" s="27">
        <f>22205-4242</f>
        <v>17963</v>
      </c>
      <c r="G1912" s="28">
        <v>44590</v>
      </c>
      <c r="H1912" s="28"/>
      <c r="I1912" s="28">
        <v>44179</v>
      </c>
      <c r="J1912" s="27" t="s">
        <v>51</v>
      </c>
      <c r="K1912" s="29" t="s">
        <v>125</v>
      </c>
      <c r="L1912" s="27" t="s">
        <v>126</v>
      </c>
      <c r="M1912" s="27">
        <v>3</v>
      </c>
      <c r="N1912" s="27" t="s">
        <v>52</v>
      </c>
      <c r="O1912" s="27" t="s">
        <v>53</v>
      </c>
      <c r="P1912" s="27" t="s">
        <v>391</v>
      </c>
      <c r="Q1912" t="s">
        <v>1437</v>
      </c>
      <c r="R1912" s="27" t="s">
        <v>63</v>
      </c>
      <c r="S1912" s="27" t="s">
        <v>126</v>
      </c>
      <c r="T1912" s="27" t="s">
        <v>64</v>
      </c>
      <c r="U1912" s="27">
        <v>1</v>
      </c>
      <c r="V1912" s="27" t="s">
        <v>49</v>
      </c>
      <c r="W1912" s="27" t="s">
        <v>49</v>
      </c>
      <c r="X1912" s="27" t="s">
        <v>42</v>
      </c>
      <c r="Y1912" s="27" t="s">
        <v>42</v>
      </c>
      <c r="Z1912" s="27" t="s">
        <v>65</v>
      </c>
      <c r="AB1912" s="27" t="s">
        <v>48</v>
      </c>
      <c r="AC1912" s="27" t="s">
        <v>58</v>
      </c>
      <c r="AD1912" s="27" t="s">
        <v>46</v>
      </c>
      <c r="AE1912" s="27">
        <v>2019</v>
      </c>
      <c r="AF1912" s="27" t="s">
        <v>47</v>
      </c>
      <c r="AG1912" s="27" t="s">
        <v>48</v>
      </c>
      <c r="AH1912" s="27" t="s">
        <v>49</v>
      </c>
      <c r="AI1912" s="27">
        <v>411</v>
      </c>
    </row>
    <row r="1913" spans="1:35" s="27" customFormat="1" hidden="1" x14ac:dyDescent="0.25">
      <c r="A1913" s="27" t="s">
        <v>34</v>
      </c>
      <c r="B1913" s="27" t="s">
        <v>35</v>
      </c>
      <c r="C1913" s="27" t="s">
        <v>387</v>
      </c>
      <c r="D1913" s="27">
        <v>19075287</v>
      </c>
      <c r="E1913" s="27" t="s">
        <v>388</v>
      </c>
      <c r="F1913" s="27">
        <f>22205-4242</f>
        <v>17963</v>
      </c>
      <c r="G1913" s="28">
        <v>44590</v>
      </c>
      <c r="H1913" s="28"/>
      <c r="I1913" s="28">
        <v>44179</v>
      </c>
      <c r="J1913" s="27" t="s">
        <v>51</v>
      </c>
      <c r="K1913" s="29" t="s">
        <v>125</v>
      </c>
      <c r="L1913" s="27" t="s">
        <v>126</v>
      </c>
      <c r="M1913" s="27">
        <v>3</v>
      </c>
      <c r="N1913" s="27" t="s">
        <v>52</v>
      </c>
      <c r="O1913" s="27" t="s">
        <v>53</v>
      </c>
      <c r="P1913" s="27" t="s">
        <v>391</v>
      </c>
      <c r="Q1913" t="s">
        <v>1437</v>
      </c>
      <c r="R1913" s="27" t="s">
        <v>63</v>
      </c>
      <c r="S1913" s="27" t="s">
        <v>126</v>
      </c>
      <c r="T1913" s="27" t="s">
        <v>64</v>
      </c>
      <c r="U1913" s="27">
        <v>1</v>
      </c>
      <c r="V1913" s="27" t="s">
        <v>49</v>
      </c>
      <c r="W1913" s="27" t="s">
        <v>49</v>
      </c>
      <c r="X1913" s="27" t="s">
        <v>42</v>
      </c>
      <c r="Y1913" s="27" t="s">
        <v>42</v>
      </c>
      <c r="Z1913" s="27" t="s">
        <v>65</v>
      </c>
      <c r="AB1913" s="27" t="s">
        <v>48</v>
      </c>
      <c r="AC1913" s="27" t="s">
        <v>58</v>
      </c>
      <c r="AD1913" s="27" t="s">
        <v>46</v>
      </c>
      <c r="AE1913" s="27">
        <v>2019</v>
      </c>
      <c r="AF1913" s="27" t="s">
        <v>47</v>
      </c>
      <c r="AG1913" s="27" t="s">
        <v>48</v>
      </c>
      <c r="AH1913" s="27" t="s">
        <v>49</v>
      </c>
      <c r="AI1913" s="27">
        <v>411</v>
      </c>
    </row>
    <row r="1914" spans="1:35" hidden="1" x14ac:dyDescent="0.25">
      <c r="A1914" t="s">
        <v>34</v>
      </c>
      <c r="B1914" t="s">
        <v>35</v>
      </c>
      <c r="C1914" t="s">
        <v>489</v>
      </c>
      <c r="D1914">
        <v>19075042</v>
      </c>
      <c r="E1914" t="s">
        <v>490</v>
      </c>
      <c r="F1914">
        <v>14106</v>
      </c>
      <c r="G1914" s="1">
        <v>44729</v>
      </c>
      <c r="H1914" s="1">
        <v>44448</v>
      </c>
      <c r="I1914" s="1">
        <v>44431</v>
      </c>
      <c r="J1914" t="s">
        <v>51</v>
      </c>
      <c r="K1914" s="2" t="s">
        <v>125</v>
      </c>
      <c r="L1914" t="s">
        <v>126</v>
      </c>
      <c r="M1914">
        <v>1</v>
      </c>
      <c r="N1914" t="s">
        <v>52</v>
      </c>
      <c r="O1914" t="s">
        <v>53</v>
      </c>
      <c r="P1914" t="s">
        <v>332</v>
      </c>
      <c r="Q1914" t="s">
        <v>1437</v>
      </c>
      <c r="R1914" t="s">
        <v>63</v>
      </c>
      <c r="S1914" t="s">
        <v>126</v>
      </c>
      <c r="T1914" t="s">
        <v>64</v>
      </c>
      <c r="U1914">
        <v>1</v>
      </c>
      <c r="V1914" t="s">
        <v>49</v>
      </c>
      <c r="W1914" t="s">
        <v>49</v>
      </c>
      <c r="X1914" t="s">
        <v>42</v>
      </c>
      <c r="Y1914" t="s">
        <v>42</v>
      </c>
      <c r="Z1914" t="s">
        <v>65</v>
      </c>
      <c r="AB1914" t="s">
        <v>48</v>
      </c>
      <c r="AC1914" t="s">
        <v>58</v>
      </c>
      <c r="AD1914" t="s">
        <v>46</v>
      </c>
      <c r="AE1914">
        <v>2019</v>
      </c>
      <c r="AF1914" t="s">
        <v>333</v>
      </c>
      <c r="AG1914" t="s">
        <v>333</v>
      </c>
      <c r="AH1914" t="s">
        <v>42</v>
      </c>
      <c r="AI1914">
        <v>298</v>
      </c>
    </row>
    <row r="1915" spans="1:35" hidden="1" x14ac:dyDescent="0.25">
      <c r="A1915" t="s">
        <v>34</v>
      </c>
      <c r="B1915" t="s">
        <v>35</v>
      </c>
      <c r="C1915" t="s">
        <v>489</v>
      </c>
      <c r="D1915">
        <v>19075042</v>
      </c>
      <c r="E1915" t="s">
        <v>490</v>
      </c>
      <c r="F1915">
        <v>14106</v>
      </c>
      <c r="G1915" s="1">
        <v>44729</v>
      </c>
      <c r="H1915" s="1">
        <v>44448</v>
      </c>
      <c r="I1915" s="1">
        <v>44431</v>
      </c>
      <c r="J1915" t="s">
        <v>51</v>
      </c>
      <c r="K1915" s="2" t="s">
        <v>125</v>
      </c>
      <c r="L1915" t="s">
        <v>126</v>
      </c>
      <c r="M1915">
        <v>1</v>
      </c>
      <c r="N1915" t="s">
        <v>52</v>
      </c>
      <c r="O1915" t="s">
        <v>53</v>
      </c>
      <c r="P1915" t="s">
        <v>332</v>
      </c>
      <c r="Q1915" t="s">
        <v>1437</v>
      </c>
      <c r="R1915" t="s">
        <v>63</v>
      </c>
      <c r="S1915" t="s">
        <v>126</v>
      </c>
      <c r="T1915" t="s">
        <v>64</v>
      </c>
      <c r="U1915">
        <v>1</v>
      </c>
      <c r="V1915" t="s">
        <v>49</v>
      </c>
      <c r="W1915" t="s">
        <v>49</v>
      </c>
      <c r="X1915" t="s">
        <v>42</v>
      </c>
      <c r="Y1915" t="s">
        <v>42</v>
      </c>
      <c r="Z1915" t="s">
        <v>65</v>
      </c>
      <c r="AB1915" t="s">
        <v>48</v>
      </c>
      <c r="AC1915" t="s">
        <v>58</v>
      </c>
      <c r="AD1915" t="s">
        <v>46</v>
      </c>
      <c r="AE1915">
        <v>2019</v>
      </c>
      <c r="AF1915" t="s">
        <v>333</v>
      </c>
      <c r="AG1915" t="s">
        <v>333</v>
      </c>
      <c r="AH1915" t="s">
        <v>42</v>
      </c>
      <c r="AI1915">
        <v>298</v>
      </c>
    </row>
    <row r="1916" spans="1:35" s="27" customFormat="1" hidden="1" x14ac:dyDescent="0.25">
      <c r="A1916" s="27" t="s">
        <v>34</v>
      </c>
      <c r="B1916" s="27" t="s">
        <v>35</v>
      </c>
      <c r="C1916" s="27" t="s">
        <v>618</v>
      </c>
      <c r="D1916" s="27">
        <v>19075217</v>
      </c>
      <c r="E1916" s="27" t="s">
        <v>619</v>
      </c>
      <c r="F1916" s="27">
        <f>20251-239</f>
        <v>20012</v>
      </c>
      <c r="G1916" s="28">
        <v>44599</v>
      </c>
      <c r="H1916" s="28"/>
      <c r="I1916" s="28">
        <v>44182</v>
      </c>
      <c r="J1916" s="27" t="s">
        <v>51</v>
      </c>
      <c r="K1916" s="29" t="s">
        <v>125</v>
      </c>
      <c r="L1916" s="27" t="s">
        <v>126</v>
      </c>
      <c r="M1916" s="27">
        <v>3</v>
      </c>
      <c r="N1916" s="27" t="s">
        <v>52</v>
      </c>
      <c r="O1916" s="27" t="s">
        <v>40</v>
      </c>
      <c r="P1916" s="27" t="s">
        <v>391</v>
      </c>
      <c r="Q1916" t="s">
        <v>1437</v>
      </c>
      <c r="R1916" s="27" t="s">
        <v>63</v>
      </c>
      <c r="S1916" s="27" t="s">
        <v>126</v>
      </c>
      <c r="T1916" s="27" t="s">
        <v>64</v>
      </c>
      <c r="U1916" s="27">
        <v>1</v>
      </c>
      <c r="V1916" s="27" t="s">
        <v>49</v>
      </c>
      <c r="W1916" s="27" t="s">
        <v>49</v>
      </c>
      <c r="X1916" s="27" t="s">
        <v>42</v>
      </c>
      <c r="Y1916" s="27" t="s">
        <v>42</v>
      </c>
      <c r="Z1916" s="27" t="s">
        <v>65</v>
      </c>
      <c r="AB1916" s="27" t="s">
        <v>48</v>
      </c>
      <c r="AC1916" s="27" t="s">
        <v>58</v>
      </c>
      <c r="AD1916" s="27" t="s">
        <v>46</v>
      </c>
      <c r="AE1916" s="27">
        <v>2019</v>
      </c>
      <c r="AF1916" s="27" t="s">
        <v>47</v>
      </c>
      <c r="AG1916" s="27" t="s">
        <v>48</v>
      </c>
      <c r="AH1916" s="27" t="s">
        <v>49</v>
      </c>
      <c r="AI1916" s="27">
        <v>417</v>
      </c>
    </row>
    <row r="1917" spans="1:35" s="27" customFormat="1" hidden="1" x14ac:dyDescent="0.25">
      <c r="A1917" s="27" t="s">
        <v>34</v>
      </c>
      <c r="B1917" s="27" t="s">
        <v>35</v>
      </c>
      <c r="C1917" s="27" t="s">
        <v>618</v>
      </c>
      <c r="D1917" s="27">
        <v>19075217</v>
      </c>
      <c r="E1917" s="27" t="s">
        <v>619</v>
      </c>
      <c r="F1917" s="27">
        <f>20251-239</f>
        <v>20012</v>
      </c>
      <c r="G1917" s="28">
        <v>44599</v>
      </c>
      <c r="H1917" s="28"/>
      <c r="I1917" s="28">
        <v>44182</v>
      </c>
      <c r="J1917" s="27" t="s">
        <v>51</v>
      </c>
      <c r="K1917" s="29" t="s">
        <v>125</v>
      </c>
      <c r="L1917" s="27" t="s">
        <v>126</v>
      </c>
      <c r="M1917" s="27">
        <v>3</v>
      </c>
      <c r="N1917" s="27" t="s">
        <v>52</v>
      </c>
      <c r="O1917" s="27" t="s">
        <v>40</v>
      </c>
      <c r="P1917" s="27" t="s">
        <v>391</v>
      </c>
      <c r="Q1917" t="s">
        <v>1437</v>
      </c>
      <c r="R1917" s="27" t="s">
        <v>63</v>
      </c>
      <c r="S1917" s="27" t="s">
        <v>126</v>
      </c>
      <c r="T1917" s="27" t="s">
        <v>64</v>
      </c>
      <c r="U1917" s="27">
        <v>1</v>
      </c>
      <c r="V1917" s="27" t="s">
        <v>49</v>
      </c>
      <c r="W1917" s="27" t="s">
        <v>49</v>
      </c>
      <c r="X1917" s="27" t="s">
        <v>42</v>
      </c>
      <c r="Y1917" s="27" t="s">
        <v>42</v>
      </c>
      <c r="Z1917" s="27" t="s">
        <v>65</v>
      </c>
      <c r="AB1917" s="27" t="s">
        <v>48</v>
      </c>
      <c r="AC1917" s="27" t="s">
        <v>58</v>
      </c>
      <c r="AD1917" s="27" t="s">
        <v>46</v>
      </c>
      <c r="AE1917" s="27">
        <v>2019</v>
      </c>
      <c r="AF1917" s="27" t="s">
        <v>47</v>
      </c>
      <c r="AG1917" s="27" t="s">
        <v>48</v>
      </c>
      <c r="AH1917" s="27" t="s">
        <v>49</v>
      </c>
      <c r="AI1917" s="27">
        <v>417</v>
      </c>
    </row>
    <row r="1918" spans="1:35" hidden="1" x14ac:dyDescent="0.25">
      <c r="A1918" t="s">
        <v>34</v>
      </c>
      <c r="B1918" t="s">
        <v>35</v>
      </c>
      <c r="E1918" t="s">
        <v>573</v>
      </c>
      <c r="F1918">
        <v>705</v>
      </c>
      <c r="G1918" s="1">
        <v>44613</v>
      </c>
      <c r="H1918" s="1"/>
      <c r="I1918" s="1">
        <v>43808</v>
      </c>
      <c r="J1918" t="s">
        <v>93</v>
      </c>
      <c r="K1918" s="2" t="s">
        <v>125</v>
      </c>
      <c r="L1918" t="s">
        <v>126</v>
      </c>
      <c r="M1918">
        <v>1</v>
      </c>
      <c r="N1918" t="s">
        <v>52</v>
      </c>
      <c r="O1918" t="s">
        <v>53</v>
      </c>
      <c r="P1918" t="s">
        <v>574</v>
      </c>
      <c r="Q1918" t="s">
        <v>1437</v>
      </c>
      <c r="R1918" t="s">
        <v>63</v>
      </c>
      <c r="S1918" t="s">
        <v>126</v>
      </c>
      <c r="T1918" t="s">
        <v>64</v>
      </c>
      <c r="U1918">
        <v>1</v>
      </c>
      <c r="V1918" t="s">
        <v>49</v>
      </c>
      <c r="W1918" t="s">
        <v>49</v>
      </c>
      <c r="X1918" t="s">
        <v>42</v>
      </c>
      <c r="Y1918" t="s">
        <v>42</v>
      </c>
      <c r="Z1918" t="s">
        <v>65</v>
      </c>
      <c r="AA1918" t="s">
        <v>438</v>
      </c>
      <c r="AB1918" t="s">
        <v>73</v>
      </c>
      <c r="AC1918" t="s">
        <v>74</v>
      </c>
      <c r="AD1918" t="s">
        <v>46</v>
      </c>
      <c r="AE1918">
        <v>2019</v>
      </c>
      <c r="AF1918" t="s">
        <v>47</v>
      </c>
      <c r="AG1918" t="s">
        <v>48</v>
      </c>
      <c r="AH1918" t="s">
        <v>49</v>
      </c>
      <c r="AI1918">
        <v>805</v>
      </c>
    </row>
    <row r="1919" spans="1:35" hidden="1" x14ac:dyDescent="0.25">
      <c r="A1919" t="s">
        <v>34</v>
      </c>
      <c r="B1919" t="s">
        <v>35</v>
      </c>
      <c r="E1919" t="s">
        <v>573</v>
      </c>
      <c r="F1919">
        <v>705</v>
      </c>
      <c r="G1919" s="1">
        <v>44613</v>
      </c>
      <c r="H1919" s="1"/>
      <c r="I1919" s="1">
        <v>43808</v>
      </c>
      <c r="J1919" t="s">
        <v>93</v>
      </c>
      <c r="K1919" s="2" t="s">
        <v>125</v>
      </c>
      <c r="L1919" t="s">
        <v>126</v>
      </c>
      <c r="M1919">
        <v>1</v>
      </c>
      <c r="N1919" t="s">
        <v>52</v>
      </c>
      <c r="O1919" t="s">
        <v>53</v>
      </c>
      <c r="P1919" t="s">
        <v>574</v>
      </c>
      <c r="Q1919" t="s">
        <v>1437</v>
      </c>
      <c r="R1919" t="s">
        <v>63</v>
      </c>
      <c r="S1919" t="s">
        <v>126</v>
      </c>
      <c r="T1919" t="s">
        <v>64</v>
      </c>
      <c r="U1919">
        <v>1</v>
      </c>
      <c r="V1919" t="s">
        <v>49</v>
      </c>
      <c r="W1919" t="s">
        <v>49</v>
      </c>
      <c r="X1919" t="s">
        <v>42</v>
      </c>
      <c r="Y1919" t="s">
        <v>42</v>
      </c>
      <c r="Z1919" t="s">
        <v>65</v>
      </c>
      <c r="AA1919" t="s">
        <v>438</v>
      </c>
      <c r="AB1919" t="s">
        <v>73</v>
      </c>
      <c r="AC1919" t="s">
        <v>74</v>
      </c>
      <c r="AD1919" t="s">
        <v>46</v>
      </c>
      <c r="AE1919">
        <v>2019</v>
      </c>
      <c r="AF1919" t="s">
        <v>47</v>
      </c>
      <c r="AG1919" t="s">
        <v>48</v>
      </c>
      <c r="AH1919" t="s">
        <v>49</v>
      </c>
      <c r="AI1919">
        <v>805</v>
      </c>
    </row>
    <row r="1920" spans="1:35" hidden="1" x14ac:dyDescent="0.25">
      <c r="A1920" t="s">
        <v>34</v>
      </c>
      <c r="B1920" t="s">
        <v>35</v>
      </c>
      <c r="C1920" t="s">
        <v>522</v>
      </c>
      <c r="D1920">
        <v>19075275</v>
      </c>
      <c r="E1920" t="s">
        <v>523</v>
      </c>
      <c r="F1920">
        <v>400</v>
      </c>
      <c r="G1920" s="1">
        <v>44545</v>
      </c>
      <c r="H1920" s="1"/>
      <c r="I1920" s="1">
        <v>44281</v>
      </c>
      <c r="J1920" t="s">
        <v>69</v>
      </c>
      <c r="N1920" t="s">
        <v>52</v>
      </c>
      <c r="O1920" t="s">
        <v>53</v>
      </c>
      <c r="P1920" t="s">
        <v>413</v>
      </c>
      <c r="Q1920" t="s">
        <v>1436</v>
      </c>
      <c r="R1920" t="s">
        <v>63</v>
      </c>
      <c r="S1920" t="s">
        <v>641</v>
      </c>
      <c r="T1920" t="s">
        <v>64</v>
      </c>
      <c r="U1920">
        <v>1</v>
      </c>
      <c r="V1920" t="s">
        <v>49</v>
      </c>
      <c r="W1920" t="s">
        <v>42</v>
      </c>
      <c r="X1920" t="s">
        <v>49</v>
      </c>
      <c r="Y1920" t="s">
        <v>42</v>
      </c>
      <c r="Z1920" t="s">
        <v>83</v>
      </c>
      <c r="AA1920" t="s">
        <v>505</v>
      </c>
      <c r="AB1920" t="s">
        <v>73</v>
      </c>
      <c r="AC1920" t="s">
        <v>74</v>
      </c>
      <c r="AD1920" t="s">
        <v>46</v>
      </c>
      <c r="AE1920">
        <v>2019</v>
      </c>
      <c r="AF1920" t="s">
        <v>47</v>
      </c>
      <c r="AG1920" t="s">
        <v>48</v>
      </c>
      <c r="AH1920" t="s">
        <v>49</v>
      </c>
      <c r="AI1920">
        <v>264</v>
      </c>
    </row>
    <row r="1921" spans="1:35" hidden="1" x14ac:dyDescent="0.25">
      <c r="A1921" t="s">
        <v>34</v>
      </c>
      <c r="B1921" t="s">
        <v>35</v>
      </c>
      <c r="C1921" t="s">
        <v>522</v>
      </c>
      <c r="D1921">
        <v>19075275</v>
      </c>
      <c r="E1921" t="s">
        <v>523</v>
      </c>
      <c r="F1921">
        <v>400</v>
      </c>
      <c r="G1921" s="1">
        <v>44545</v>
      </c>
      <c r="H1921" s="1"/>
      <c r="I1921" s="1">
        <v>44281</v>
      </c>
      <c r="J1921" t="s">
        <v>69</v>
      </c>
      <c r="N1921" t="s">
        <v>52</v>
      </c>
      <c r="O1921" t="s">
        <v>53</v>
      </c>
      <c r="P1921" t="s">
        <v>413</v>
      </c>
      <c r="Q1921" t="s">
        <v>1436</v>
      </c>
      <c r="R1921" t="s">
        <v>63</v>
      </c>
      <c r="S1921" t="s">
        <v>641</v>
      </c>
      <c r="T1921" t="s">
        <v>64</v>
      </c>
      <c r="U1921">
        <v>1</v>
      </c>
      <c r="V1921" t="s">
        <v>49</v>
      </c>
      <c r="W1921" t="s">
        <v>42</v>
      </c>
      <c r="X1921" t="s">
        <v>49</v>
      </c>
      <c r="Y1921" t="s">
        <v>42</v>
      </c>
      <c r="Z1921" t="s">
        <v>83</v>
      </c>
      <c r="AA1921" t="s">
        <v>505</v>
      </c>
      <c r="AB1921" t="s">
        <v>73</v>
      </c>
      <c r="AC1921" t="s">
        <v>74</v>
      </c>
      <c r="AD1921" t="s">
        <v>46</v>
      </c>
      <c r="AE1921">
        <v>2019</v>
      </c>
      <c r="AF1921" t="s">
        <v>47</v>
      </c>
      <c r="AG1921" t="s">
        <v>48</v>
      </c>
      <c r="AH1921" t="s">
        <v>49</v>
      </c>
      <c r="AI1921">
        <v>264</v>
      </c>
    </row>
    <row r="1922" spans="1:35" hidden="1" x14ac:dyDescent="0.25">
      <c r="A1922" t="s">
        <v>34</v>
      </c>
      <c r="B1922" t="s">
        <v>35</v>
      </c>
      <c r="C1922" t="s">
        <v>522</v>
      </c>
      <c r="D1922">
        <v>19075275</v>
      </c>
      <c r="E1922" t="s">
        <v>523</v>
      </c>
      <c r="F1922">
        <v>2407</v>
      </c>
      <c r="G1922" s="1">
        <v>44628</v>
      </c>
      <c r="H1922" s="1"/>
      <c r="I1922" s="1">
        <v>44281</v>
      </c>
      <c r="J1922" t="s">
        <v>69</v>
      </c>
      <c r="N1922" t="s">
        <v>52</v>
      </c>
      <c r="O1922" t="s">
        <v>53</v>
      </c>
      <c r="P1922" t="s">
        <v>413</v>
      </c>
      <c r="Q1922" t="s">
        <v>1437</v>
      </c>
      <c r="R1922" t="s">
        <v>63</v>
      </c>
      <c r="S1922" t="s">
        <v>210</v>
      </c>
      <c r="T1922" t="s">
        <v>216</v>
      </c>
      <c r="U1922">
        <v>1</v>
      </c>
      <c r="V1922" t="s">
        <v>42</v>
      </c>
      <c r="W1922" t="s">
        <v>42</v>
      </c>
      <c r="X1922" t="s">
        <v>42</v>
      </c>
      <c r="Y1922" t="s">
        <v>42</v>
      </c>
      <c r="AB1922" t="s">
        <v>73</v>
      </c>
      <c r="AC1922" t="s">
        <v>74</v>
      </c>
      <c r="AD1922" t="s">
        <v>46</v>
      </c>
      <c r="AE1922">
        <v>2019</v>
      </c>
      <c r="AF1922" t="s">
        <v>47</v>
      </c>
      <c r="AG1922" t="s">
        <v>48</v>
      </c>
      <c r="AH1922" t="s">
        <v>49</v>
      </c>
      <c r="AI1922">
        <v>347</v>
      </c>
    </row>
    <row r="1923" spans="1:35" hidden="1" x14ac:dyDescent="0.25">
      <c r="A1923" t="s">
        <v>34</v>
      </c>
      <c r="B1923" t="s">
        <v>35</v>
      </c>
      <c r="C1923" t="s">
        <v>363</v>
      </c>
      <c r="D1923">
        <v>19075212</v>
      </c>
      <c r="E1923" t="s">
        <v>364</v>
      </c>
      <c r="F1923">
        <v>34423</v>
      </c>
      <c r="G1923" s="1">
        <v>44670</v>
      </c>
      <c r="H1923" s="1"/>
      <c r="I1923" s="1">
        <v>43899</v>
      </c>
      <c r="J1923" t="s">
        <v>51</v>
      </c>
      <c r="K1923" s="2" t="s">
        <v>125</v>
      </c>
      <c r="L1923" t="s">
        <v>126</v>
      </c>
      <c r="M1923">
        <v>3</v>
      </c>
      <c r="N1923" t="s">
        <v>52</v>
      </c>
      <c r="O1923" t="s">
        <v>40</v>
      </c>
      <c r="P1923" t="s">
        <v>340</v>
      </c>
      <c r="Q1923" t="s">
        <v>1437</v>
      </c>
      <c r="R1923" t="s">
        <v>63</v>
      </c>
      <c r="S1923" t="s">
        <v>126</v>
      </c>
      <c r="T1923" t="s">
        <v>64</v>
      </c>
      <c r="U1923">
        <v>1</v>
      </c>
      <c r="V1923" t="s">
        <v>49</v>
      </c>
      <c r="W1923" t="s">
        <v>49</v>
      </c>
      <c r="X1923" t="s">
        <v>42</v>
      </c>
      <c r="Y1923" t="s">
        <v>42</v>
      </c>
      <c r="Z1923" t="s">
        <v>65</v>
      </c>
      <c r="AB1923" t="s">
        <v>48</v>
      </c>
      <c r="AC1923" t="s">
        <v>58</v>
      </c>
      <c r="AD1923" t="s">
        <v>46</v>
      </c>
      <c r="AE1923">
        <v>2019</v>
      </c>
      <c r="AF1923" t="s">
        <v>47</v>
      </c>
      <c r="AG1923" t="s">
        <v>48</v>
      </c>
      <c r="AH1923" t="s">
        <v>49</v>
      </c>
      <c r="AI1923">
        <v>771</v>
      </c>
    </row>
    <row r="1924" spans="1:35" ht="18.600000000000001" hidden="1" customHeight="1" x14ac:dyDescent="0.25">
      <c r="A1924" t="s">
        <v>34</v>
      </c>
      <c r="B1924" t="s">
        <v>35</v>
      </c>
      <c r="C1924" t="s">
        <v>363</v>
      </c>
      <c r="D1924">
        <v>19075212</v>
      </c>
      <c r="E1924" t="s">
        <v>364</v>
      </c>
      <c r="F1924">
        <v>34423</v>
      </c>
      <c r="G1924" s="1">
        <v>44670</v>
      </c>
      <c r="H1924" s="1"/>
      <c r="I1924" s="1">
        <v>43899</v>
      </c>
      <c r="J1924" t="s">
        <v>51</v>
      </c>
      <c r="K1924" s="2" t="s">
        <v>125</v>
      </c>
      <c r="L1924" t="s">
        <v>126</v>
      </c>
      <c r="M1924">
        <v>3</v>
      </c>
      <c r="N1924" t="s">
        <v>52</v>
      </c>
      <c r="O1924" t="s">
        <v>40</v>
      </c>
      <c r="P1924" t="s">
        <v>340</v>
      </c>
      <c r="Q1924" t="s">
        <v>1437</v>
      </c>
      <c r="R1924" t="s">
        <v>63</v>
      </c>
      <c r="S1924" t="s">
        <v>126</v>
      </c>
      <c r="T1924" t="s">
        <v>64</v>
      </c>
      <c r="U1924">
        <v>1</v>
      </c>
      <c r="V1924" t="s">
        <v>49</v>
      </c>
      <c r="W1924" t="s">
        <v>49</v>
      </c>
      <c r="X1924" t="s">
        <v>42</v>
      </c>
      <c r="Y1924" t="s">
        <v>42</v>
      </c>
      <c r="Z1924" t="s">
        <v>65</v>
      </c>
      <c r="AB1924" t="s">
        <v>48</v>
      </c>
      <c r="AC1924" t="s">
        <v>58</v>
      </c>
      <c r="AD1924" t="s">
        <v>46</v>
      </c>
      <c r="AE1924">
        <v>2019</v>
      </c>
      <c r="AF1924" t="s">
        <v>47</v>
      </c>
      <c r="AG1924" t="s">
        <v>48</v>
      </c>
      <c r="AH1924" t="s">
        <v>49</v>
      </c>
      <c r="AI1924">
        <v>771</v>
      </c>
    </row>
    <row r="1925" spans="1:35" hidden="1" x14ac:dyDescent="0.25">
      <c r="A1925" t="s">
        <v>34</v>
      </c>
      <c r="B1925" t="s">
        <v>35</v>
      </c>
      <c r="C1925" t="s">
        <v>123</v>
      </c>
      <c r="D1925">
        <v>19075060</v>
      </c>
      <c r="E1925" t="s">
        <v>124</v>
      </c>
      <c r="F1925">
        <v>36800</v>
      </c>
      <c r="G1925" s="1">
        <v>44704</v>
      </c>
      <c r="H1925" s="1"/>
      <c r="I1925" s="1">
        <v>43804</v>
      </c>
      <c r="J1925" t="s">
        <v>51</v>
      </c>
      <c r="K1925" s="2" t="s">
        <v>125</v>
      </c>
      <c r="L1925" t="s">
        <v>126</v>
      </c>
      <c r="M1925">
        <v>3</v>
      </c>
      <c r="N1925" t="s">
        <v>52</v>
      </c>
      <c r="O1925" t="s">
        <v>53</v>
      </c>
      <c r="P1925" t="s">
        <v>127</v>
      </c>
      <c r="Q1925" t="s">
        <v>1437</v>
      </c>
      <c r="R1925" t="s">
        <v>63</v>
      </c>
      <c r="S1925" t="s">
        <v>126</v>
      </c>
      <c r="T1925" t="s">
        <v>64</v>
      </c>
      <c r="U1925">
        <v>1</v>
      </c>
      <c r="V1925" t="s">
        <v>49</v>
      </c>
      <c r="W1925" t="s">
        <v>49</v>
      </c>
      <c r="X1925" t="s">
        <v>42</v>
      </c>
      <c r="Y1925" t="s">
        <v>42</v>
      </c>
      <c r="Z1925" t="s">
        <v>65</v>
      </c>
      <c r="AB1925" t="s">
        <v>48</v>
      </c>
      <c r="AC1925" t="s">
        <v>58</v>
      </c>
      <c r="AD1925" t="s">
        <v>46</v>
      </c>
      <c r="AE1925">
        <v>2019</v>
      </c>
      <c r="AF1925" t="s">
        <v>47</v>
      </c>
      <c r="AG1925" t="s">
        <v>48</v>
      </c>
      <c r="AH1925" t="s">
        <v>49</v>
      </c>
      <c r="AI1925">
        <v>900</v>
      </c>
    </row>
    <row r="1926" spans="1:35" hidden="1" x14ac:dyDescent="0.25">
      <c r="A1926" t="s">
        <v>34</v>
      </c>
      <c r="B1926" t="s">
        <v>35</v>
      </c>
      <c r="C1926" t="s">
        <v>123</v>
      </c>
      <c r="D1926">
        <v>19075060</v>
      </c>
      <c r="E1926" t="s">
        <v>124</v>
      </c>
      <c r="F1926">
        <v>36800</v>
      </c>
      <c r="G1926" s="1">
        <v>44704</v>
      </c>
      <c r="H1926" s="1"/>
      <c r="I1926" s="1">
        <v>43804</v>
      </c>
      <c r="J1926" t="s">
        <v>51</v>
      </c>
      <c r="K1926" s="2" t="s">
        <v>125</v>
      </c>
      <c r="L1926" t="s">
        <v>126</v>
      </c>
      <c r="M1926">
        <v>3</v>
      </c>
      <c r="N1926" t="s">
        <v>52</v>
      </c>
      <c r="O1926" t="s">
        <v>53</v>
      </c>
      <c r="P1926" t="s">
        <v>127</v>
      </c>
      <c r="Q1926" t="s">
        <v>1437</v>
      </c>
      <c r="R1926" t="s">
        <v>63</v>
      </c>
      <c r="S1926" t="s">
        <v>126</v>
      </c>
      <c r="T1926" t="s">
        <v>64</v>
      </c>
      <c r="U1926">
        <v>1</v>
      </c>
      <c r="V1926" t="s">
        <v>49</v>
      </c>
      <c r="W1926" t="s">
        <v>49</v>
      </c>
      <c r="X1926" t="s">
        <v>42</v>
      </c>
      <c r="Y1926" t="s">
        <v>42</v>
      </c>
      <c r="Z1926" t="s">
        <v>65</v>
      </c>
      <c r="AB1926" t="s">
        <v>48</v>
      </c>
      <c r="AC1926" t="s">
        <v>58</v>
      </c>
      <c r="AD1926" t="s">
        <v>46</v>
      </c>
      <c r="AE1926">
        <v>2019</v>
      </c>
      <c r="AF1926" t="s">
        <v>47</v>
      </c>
      <c r="AG1926" t="s">
        <v>48</v>
      </c>
      <c r="AH1926" t="s">
        <v>49</v>
      </c>
      <c r="AI1926">
        <v>900</v>
      </c>
    </row>
    <row r="1927" spans="1:35" hidden="1" x14ac:dyDescent="0.25">
      <c r="A1927" t="s">
        <v>34</v>
      </c>
      <c r="B1927" t="s">
        <v>35</v>
      </c>
      <c r="C1927" t="s">
        <v>456</v>
      </c>
      <c r="D1927">
        <v>18095048</v>
      </c>
      <c r="E1927" t="s">
        <v>457</v>
      </c>
      <c r="F1927">
        <v>44976</v>
      </c>
      <c r="G1927" s="1">
        <v>44642</v>
      </c>
      <c r="H1927" s="1"/>
      <c r="I1927" s="1">
        <v>43721</v>
      </c>
      <c r="J1927" t="s">
        <v>51</v>
      </c>
      <c r="K1927" s="2" t="s">
        <v>125</v>
      </c>
      <c r="L1927" t="s">
        <v>126</v>
      </c>
      <c r="M1927">
        <v>3</v>
      </c>
      <c r="N1927" t="s">
        <v>39</v>
      </c>
      <c r="O1927" t="s">
        <v>40</v>
      </c>
      <c r="P1927" t="s">
        <v>41</v>
      </c>
      <c r="Q1927" t="s">
        <v>1437</v>
      </c>
      <c r="R1927" t="s">
        <v>63</v>
      </c>
      <c r="S1927" t="s">
        <v>126</v>
      </c>
      <c r="T1927" t="s">
        <v>64</v>
      </c>
      <c r="U1927">
        <v>1</v>
      </c>
      <c r="V1927" t="s">
        <v>49</v>
      </c>
      <c r="W1927" t="s">
        <v>49</v>
      </c>
      <c r="X1927" t="s">
        <v>42</v>
      </c>
      <c r="Y1927" t="s">
        <v>42</v>
      </c>
      <c r="Z1927" t="s">
        <v>65</v>
      </c>
      <c r="AB1927" t="s">
        <v>48</v>
      </c>
      <c r="AC1927" t="s">
        <v>58</v>
      </c>
      <c r="AD1927" t="s">
        <v>46</v>
      </c>
      <c r="AE1927">
        <v>2019</v>
      </c>
      <c r="AF1927" t="s">
        <v>47</v>
      </c>
      <c r="AG1927" t="s">
        <v>48</v>
      </c>
      <c r="AH1927" t="s">
        <v>49</v>
      </c>
      <c r="AI1927">
        <v>921</v>
      </c>
    </row>
    <row r="1928" spans="1:35" hidden="1" x14ac:dyDescent="0.25">
      <c r="A1928" t="s">
        <v>34</v>
      </c>
      <c r="B1928" t="s">
        <v>35</v>
      </c>
      <c r="C1928" t="s">
        <v>456</v>
      </c>
      <c r="D1928">
        <v>18095048</v>
      </c>
      <c r="E1928" t="s">
        <v>457</v>
      </c>
      <c r="F1928">
        <v>44976</v>
      </c>
      <c r="G1928" s="1">
        <v>44642</v>
      </c>
      <c r="H1928" s="1"/>
      <c r="I1928" s="1">
        <v>43721</v>
      </c>
      <c r="J1928" t="s">
        <v>51</v>
      </c>
      <c r="K1928" s="2" t="s">
        <v>125</v>
      </c>
      <c r="L1928" t="s">
        <v>126</v>
      </c>
      <c r="M1928">
        <v>3</v>
      </c>
      <c r="N1928" t="s">
        <v>39</v>
      </c>
      <c r="O1928" t="s">
        <v>40</v>
      </c>
      <c r="P1928" t="s">
        <v>41</v>
      </c>
      <c r="Q1928" t="s">
        <v>1437</v>
      </c>
      <c r="R1928" t="s">
        <v>63</v>
      </c>
      <c r="S1928" t="s">
        <v>126</v>
      </c>
      <c r="T1928" t="s">
        <v>64</v>
      </c>
      <c r="U1928">
        <v>1</v>
      </c>
      <c r="V1928" t="s">
        <v>49</v>
      </c>
      <c r="W1928" t="s">
        <v>49</v>
      </c>
      <c r="X1928" t="s">
        <v>42</v>
      </c>
      <c r="Y1928" t="s">
        <v>42</v>
      </c>
      <c r="Z1928" t="s">
        <v>65</v>
      </c>
      <c r="AB1928" t="s">
        <v>48</v>
      </c>
      <c r="AC1928" t="s">
        <v>58</v>
      </c>
      <c r="AD1928" t="s">
        <v>46</v>
      </c>
      <c r="AE1928">
        <v>2019</v>
      </c>
      <c r="AF1928" t="s">
        <v>47</v>
      </c>
      <c r="AG1928" t="s">
        <v>48</v>
      </c>
      <c r="AH1928" t="s">
        <v>49</v>
      </c>
      <c r="AI1928">
        <v>921</v>
      </c>
    </row>
    <row r="1929" spans="1:35" hidden="1" x14ac:dyDescent="0.25">
      <c r="A1929" t="s">
        <v>34</v>
      </c>
      <c r="B1929" t="s">
        <v>35</v>
      </c>
      <c r="C1929" t="s">
        <v>456</v>
      </c>
      <c r="D1929">
        <v>18095048</v>
      </c>
      <c r="E1929" t="s">
        <v>457</v>
      </c>
      <c r="F1929">
        <v>34853</v>
      </c>
      <c r="G1929" s="1">
        <v>44419</v>
      </c>
      <c r="H1929" s="1"/>
      <c r="I1929" s="1">
        <v>43721</v>
      </c>
      <c r="J1929" t="s">
        <v>51</v>
      </c>
      <c r="K1929" s="2" t="s">
        <v>904</v>
      </c>
      <c r="L1929" t="s">
        <v>905</v>
      </c>
      <c r="M1929">
        <v>2</v>
      </c>
      <c r="N1929" t="s">
        <v>39</v>
      </c>
      <c r="O1929" t="s">
        <v>40</v>
      </c>
      <c r="P1929" t="s">
        <v>41</v>
      </c>
      <c r="Q1929" t="s">
        <v>1437</v>
      </c>
      <c r="R1929" t="s">
        <v>63</v>
      </c>
      <c r="S1929" t="s">
        <v>905</v>
      </c>
      <c r="T1929" t="s">
        <v>64</v>
      </c>
      <c r="U1929">
        <v>1</v>
      </c>
      <c r="V1929" t="s">
        <v>49</v>
      </c>
      <c r="W1929" t="s">
        <v>49</v>
      </c>
      <c r="X1929" t="s">
        <v>42</v>
      </c>
      <c r="Y1929" t="s">
        <v>42</v>
      </c>
      <c r="Z1929" t="s">
        <v>65</v>
      </c>
      <c r="AA1929" t="s">
        <v>982</v>
      </c>
      <c r="AB1929" t="s">
        <v>48</v>
      </c>
      <c r="AC1929" t="s">
        <v>58</v>
      </c>
      <c r="AD1929" t="s">
        <v>46</v>
      </c>
      <c r="AE1929">
        <v>2019</v>
      </c>
      <c r="AF1929" t="s">
        <v>47</v>
      </c>
      <c r="AG1929" t="s">
        <v>48</v>
      </c>
      <c r="AH1929" t="s">
        <v>49</v>
      </c>
      <c r="AI1929">
        <v>698</v>
      </c>
    </row>
    <row r="1930" spans="1:35" hidden="1" x14ac:dyDescent="0.25">
      <c r="A1930" t="s">
        <v>34</v>
      </c>
      <c r="B1930" t="s">
        <v>35</v>
      </c>
      <c r="C1930" t="s">
        <v>456</v>
      </c>
      <c r="D1930">
        <v>18095048</v>
      </c>
      <c r="E1930" t="s">
        <v>457</v>
      </c>
      <c r="F1930">
        <v>34853</v>
      </c>
      <c r="G1930" s="1">
        <v>44419</v>
      </c>
      <c r="H1930" s="1"/>
      <c r="I1930" s="1">
        <v>43721</v>
      </c>
      <c r="J1930" t="s">
        <v>51</v>
      </c>
      <c r="K1930" s="2" t="s">
        <v>302</v>
      </c>
      <c r="L1930" t="s">
        <v>303</v>
      </c>
      <c r="M1930">
        <v>2</v>
      </c>
      <c r="N1930" t="s">
        <v>39</v>
      </c>
      <c r="O1930" t="s">
        <v>40</v>
      </c>
      <c r="P1930" t="s">
        <v>41</v>
      </c>
      <c r="Q1930" t="s">
        <v>1437</v>
      </c>
      <c r="R1930" t="s">
        <v>63</v>
      </c>
      <c r="S1930" t="s">
        <v>303</v>
      </c>
      <c r="T1930" t="s">
        <v>64</v>
      </c>
      <c r="U1930">
        <v>1</v>
      </c>
      <c r="V1930" t="s">
        <v>49</v>
      </c>
      <c r="W1930" t="s">
        <v>49</v>
      </c>
      <c r="X1930" t="s">
        <v>42</v>
      </c>
      <c r="Y1930" t="s">
        <v>42</v>
      </c>
      <c r="Z1930" t="s">
        <v>65</v>
      </c>
      <c r="AA1930" t="s">
        <v>982</v>
      </c>
      <c r="AB1930" t="s">
        <v>48</v>
      </c>
      <c r="AC1930" t="s">
        <v>58</v>
      </c>
      <c r="AD1930" t="s">
        <v>46</v>
      </c>
      <c r="AE1930">
        <v>2019</v>
      </c>
      <c r="AF1930" t="s">
        <v>47</v>
      </c>
      <c r="AG1930" t="s">
        <v>48</v>
      </c>
      <c r="AH1930" t="s">
        <v>49</v>
      </c>
      <c r="AI1930">
        <v>698</v>
      </c>
    </row>
    <row r="1931" spans="1:35" hidden="1" x14ac:dyDescent="0.25">
      <c r="A1931" t="s">
        <v>34</v>
      </c>
      <c r="B1931" t="s">
        <v>35</v>
      </c>
      <c r="C1931" t="s">
        <v>95</v>
      </c>
      <c r="D1931">
        <v>19075031</v>
      </c>
      <c r="E1931" t="s">
        <v>96</v>
      </c>
      <c r="F1931">
        <v>24713</v>
      </c>
      <c r="G1931" s="1">
        <v>44694</v>
      </c>
      <c r="H1931" s="1"/>
      <c r="I1931" s="1">
        <v>44158</v>
      </c>
      <c r="J1931" t="s">
        <v>69</v>
      </c>
      <c r="K1931" s="2" t="s">
        <v>173</v>
      </c>
      <c r="L1931" t="s">
        <v>174</v>
      </c>
      <c r="M1931">
        <v>2</v>
      </c>
      <c r="N1931" t="s">
        <v>52</v>
      </c>
      <c r="O1931" t="s">
        <v>40</v>
      </c>
      <c r="P1931" t="s">
        <v>99</v>
      </c>
      <c r="Q1931" t="s">
        <v>1437</v>
      </c>
      <c r="R1931" t="s">
        <v>63</v>
      </c>
      <c r="S1931" t="s">
        <v>1432</v>
      </c>
      <c r="T1931" t="s">
        <v>64</v>
      </c>
      <c r="U1931">
        <v>1</v>
      </c>
      <c r="V1931" t="s">
        <v>49</v>
      </c>
      <c r="W1931" t="s">
        <v>49</v>
      </c>
      <c r="X1931" t="s">
        <v>42</v>
      </c>
      <c r="Y1931" t="s">
        <v>42</v>
      </c>
      <c r="Z1931" t="s">
        <v>65</v>
      </c>
      <c r="AA1931" t="s">
        <v>1429</v>
      </c>
      <c r="AB1931" t="s">
        <v>73</v>
      </c>
      <c r="AC1931" t="s">
        <v>74</v>
      </c>
      <c r="AD1931" t="s">
        <v>46</v>
      </c>
      <c r="AE1931">
        <v>2019</v>
      </c>
      <c r="AF1931" t="s">
        <v>100</v>
      </c>
      <c r="AG1931" t="s">
        <v>48</v>
      </c>
      <c r="AH1931" t="s">
        <v>49</v>
      </c>
      <c r="AI1931">
        <v>536</v>
      </c>
    </row>
    <row r="1932" spans="1:35" hidden="1" x14ac:dyDescent="0.25">
      <c r="A1932" t="s">
        <v>34</v>
      </c>
      <c r="B1932" t="s">
        <v>35</v>
      </c>
      <c r="E1932" t="s">
        <v>50</v>
      </c>
      <c r="F1932">
        <v>2856</v>
      </c>
      <c r="G1932" s="1">
        <v>44729</v>
      </c>
      <c r="H1932" s="1"/>
      <c r="I1932" s="1"/>
      <c r="J1932" t="s">
        <v>51</v>
      </c>
      <c r="K1932" s="2" t="s">
        <v>209</v>
      </c>
      <c r="L1932" t="s">
        <v>210</v>
      </c>
      <c r="O1932" t="s">
        <v>53</v>
      </c>
      <c r="P1932" t="s">
        <v>32</v>
      </c>
      <c r="Q1932" t="s">
        <v>1436</v>
      </c>
      <c r="R1932" t="s">
        <v>63</v>
      </c>
      <c r="S1932" t="s">
        <v>210</v>
      </c>
      <c r="T1932" t="s">
        <v>64</v>
      </c>
      <c r="U1932">
        <v>1</v>
      </c>
      <c r="V1932" t="s">
        <v>49</v>
      </c>
      <c r="W1932" t="s">
        <v>49</v>
      </c>
      <c r="X1932" t="s">
        <v>42</v>
      </c>
      <c r="Y1932" t="s">
        <v>42</v>
      </c>
      <c r="Z1932" t="s">
        <v>1418</v>
      </c>
      <c r="AB1932" t="s">
        <v>48</v>
      </c>
      <c r="AC1932" t="s">
        <v>58</v>
      </c>
      <c r="AD1932" t="s">
        <v>46</v>
      </c>
      <c r="AE1932">
        <v>2019</v>
      </c>
      <c r="AF1932" t="s">
        <v>47</v>
      </c>
      <c r="AG1932" t="s">
        <v>48</v>
      </c>
      <c r="AH1932" t="s">
        <v>49</v>
      </c>
    </row>
    <row r="1933" spans="1:35" hidden="1" x14ac:dyDescent="0.25">
      <c r="A1933" t="s">
        <v>34</v>
      </c>
      <c r="B1933" t="s">
        <v>35</v>
      </c>
      <c r="E1933" t="s">
        <v>215</v>
      </c>
      <c r="F1933">
        <v>5213</v>
      </c>
      <c r="G1933" s="1">
        <v>44691</v>
      </c>
      <c r="H1933" s="1"/>
      <c r="I1933" s="1">
        <v>43808</v>
      </c>
      <c r="J1933" t="s">
        <v>69</v>
      </c>
      <c r="N1933" t="s">
        <v>52</v>
      </c>
      <c r="O1933" t="s">
        <v>53</v>
      </c>
      <c r="P1933" t="s">
        <v>88</v>
      </c>
      <c r="Q1933" t="s">
        <v>1437</v>
      </c>
      <c r="R1933" t="s">
        <v>63</v>
      </c>
      <c r="S1933" t="s">
        <v>210</v>
      </c>
      <c r="T1933" t="s">
        <v>216</v>
      </c>
      <c r="U1933">
        <v>1</v>
      </c>
      <c r="V1933" t="s">
        <v>42</v>
      </c>
      <c r="W1933" t="s">
        <v>42</v>
      </c>
      <c r="X1933" t="s">
        <v>42</v>
      </c>
      <c r="Y1933" t="s">
        <v>42</v>
      </c>
      <c r="AB1933" t="s">
        <v>73</v>
      </c>
      <c r="AC1933" t="s">
        <v>74</v>
      </c>
      <c r="AD1933" t="s">
        <v>46</v>
      </c>
      <c r="AE1933">
        <v>2019</v>
      </c>
      <c r="AF1933" t="s">
        <v>47</v>
      </c>
      <c r="AG1933" t="s">
        <v>48</v>
      </c>
      <c r="AH1933" t="s">
        <v>49</v>
      </c>
      <c r="AI1933">
        <v>883</v>
      </c>
    </row>
    <row r="1934" spans="1:35" hidden="1" x14ac:dyDescent="0.25">
      <c r="A1934" t="s">
        <v>34</v>
      </c>
      <c r="B1934" t="s">
        <v>35</v>
      </c>
      <c r="C1934" t="s">
        <v>91</v>
      </c>
      <c r="D1934">
        <v>18095130</v>
      </c>
      <c r="E1934" t="s">
        <v>92</v>
      </c>
      <c r="F1934">
        <v>3764</v>
      </c>
      <c r="G1934" s="1">
        <v>43906</v>
      </c>
      <c r="H1934" s="1">
        <v>43710</v>
      </c>
      <c r="I1934" s="1">
        <v>43721</v>
      </c>
      <c r="J1934" t="s">
        <v>93</v>
      </c>
      <c r="N1934" t="s">
        <v>39</v>
      </c>
      <c r="O1934" t="s">
        <v>170</v>
      </c>
      <c r="Q1934" t="s">
        <v>1437</v>
      </c>
      <c r="R1934" t="s">
        <v>63</v>
      </c>
      <c r="S1934" t="s">
        <v>210</v>
      </c>
      <c r="T1934" t="s">
        <v>216</v>
      </c>
      <c r="U1934">
        <v>1</v>
      </c>
      <c r="V1934" t="s">
        <v>42</v>
      </c>
      <c r="W1934" t="s">
        <v>42</v>
      </c>
      <c r="X1934" t="s">
        <v>42</v>
      </c>
      <c r="Y1934" t="s">
        <v>42</v>
      </c>
      <c r="AB1934" t="s">
        <v>73</v>
      </c>
      <c r="AC1934" t="s">
        <v>74</v>
      </c>
      <c r="AD1934" t="s">
        <v>46</v>
      </c>
      <c r="AE1934">
        <v>2019</v>
      </c>
      <c r="AF1934" t="s">
        <v>47</v>
      </c>
      <c r="AG1934" t="s">
        <v>48</v>
      </c>
      <c r="AH1934" t="s">
        <v>49</v>
      </c>
      <c r="AI1934">
        <v>185</v>
      </c>
    </row>
    <row r="1935" spans="1:35" hidden="1" x14ac:dyDescent="0.25">
      <c r="A1935" t="s">
        <v>34</v>
      </c>
      <c r="B1935" t="s">
        <v>35</v>
      </c>
      <c r="C1935" t="s">
        <v>91</v>
      </c>
      <c r="D1935">
        <v>18095130</v>
      </c>
      <c r="E1935" t="s">
        <v>92</v>
      </c>
      <c r="F1935">
        <v>24722</v>
      </c>
      <c r="G1935" s="1">
        <v>44420</v>
      </c>
      <c r="H1935" s="1">
        <v>43710</v>
      </c>
      <c r="I1935" s="1">
        <v>43721</v>
      </c>
      <c r="J1935" t="s">
        <v>93</v>
      </c>
      <c r="N1935" t="s">
        <v>39</v>
      </c>
      <c r="O1935" t="s">
        <v>40</v>
      </c>
      <c r="P1935" t="s">
        <v>41</v>
      </c>
      <c r="Q1935" t="s">
        <v>1437</v>
      </c>
      <c r="R1935" t="s">
        <v>63</v>
      </c>
      <c r="S1935" t="s">
        <v>375</v>
      </c>
      <c r="T1935" t="s">
        <v>64</v>
      </c>
      <c r="U1935">
        <v>1</v>
      </c>
      <c r="V1935" t="s">
        <v>49</v>
      </c>
      <c r="W1935" t="s">
        <v>42</v>
      </c>
      <c r="X1935" t="s">
        <v>49</v>
      </c>
      <c r="Y1935" t="s">
        <v>42</v>
      </c>
      <c r="Z1935" t="s">
        <v>83</v>
      </c>
      <c r="AB1935" t="s">
        <v>73</v>
      </c>
      <c r="AC1935" t="s">
        <v>74</v>
      </c>
      <c r="AD1935" t="s">
        <v>46</v>
      </c>
      <c r="AE1935">
        <v>2019</v>
      </c>
      <c r="AF1935" t="s">
        <v>47</v>
      </c>
      <c r="AG1935" t="s">
        <v>48</v>
      </c>
      <c r="AH1935" t="s">
        <v>49</v>
      </c>
      <c r="AI1935">
        <v>699</v>
      </c>
    </row>
    <row r="1936" spans="1:35" hidden="1" x14ac:dyDescent="0.25">
      <c r="A1936" t="s">
        <v>34</v>
      </c>
      <c r="B1936" t="s">
        <v>35</v>
      </c>
      <c r="C1936" t="s">
        <v>91</v>
      </c>
      <c r="D1936">
        <v>18095130</v>
      </c>
      <c r="E1936" t="s">
        <v>92</v>
      </c>
      <c r="F1936">
        <v>35297</v>
      </c>
      <c r="G1936" s="1">
        <v>44659</v>
      </c>
      <c r="H1936" s="1"/>
      <c r="I1936" s="1">
        <v>43721</v>
      </c>
      <c r="J1936" t="s">
        <v>69</v>
      </c>
      <c r="K1936" s="2" t="s">
        <v>393</v>
      </c>
      <c r="L1936" t="s">
        <v>394</v>
      </c>
      <c r="M1936">
        <v>2</v>
      </c>
      <c r="N1936" t="s">
        <v>39</v>
      </c>
      <c r="O1936" t="s">
        <v>40</v>
      </c>
      <c r="P1936" t="s">
        <v>41</v>
      </c>
      <c r="Q1936" t="s">
        <v>1437</v>
      </c>
      <c r="R1936" t="s">
        <v>63</v>
      </c>
      <c r="S1936" t="s">
        <v>394</v>
      </c>
      <c r="T1936" t="s">
        <v>64</v>
      </c>
      <c r="U1936">
        <v>1</v>
      </c>
      <c r="V1936" t="s">
        <v>49</v>
      </c>
      <c r="W1936" t="s">
        <v>49</v>
      </c>
      <c r="X1936" t="s">
        <v>42</v>
      </c>
      <c r="Y1936" t="s">
        <v>42</v>
      </c>
      <c r="Z1936" t="s">
        <v>65</v>
      </c>
      <c r="AB1936" t="s">
        <v>73</v>
      </c>
      <c r="AC1936" t="s">
        <v>74</v>
      </c>
      <c r="AD1936" t="s">
        <v>46</v>
      </c>
      <c r="AE1936">
        <v>2019</v>
      </c>
      <c r="AF1936" t="s">
        <v>47</v>
      </c>
      <c r="AG1936" t="s">
        <v>48</v>
      </c>
      <c r="AH1936" t="s">
        <v>49</v>
      </c>
      <c r="AI1936">
        <v>938</v>
      </c>
    </row>
    <row r="1937" spans="1:35" hidden="1" x14ac:dyDescent="0.25">
      <c r="A1937" t="s">
        <v>34</v>
      </c>
      <c r="B1937" t="s">
        <v>35</v>
      </c>
      <c r="C1937" t="s">
        <v>212</v>
      </c>
      <c r="D1937">
        <v>19075281</v>
      </c>
      <c r="E1937" t="s">
        <v>213</v>
      </c>
      <c r="F1937">
        <v>6000</v>
      </c>
      <c r="G1937" s="1">
        <v>44446</v>
      </c>
      <c r="H1937" s="1"/>
      <c r="I1937" s="1">
        <v>44268</v>
      </c>
      <c r="J1937" t="s">
        <v>51</v>
      </c>
      <c r="K1937" s="2" t="s">
        <v>209</v>
      </c>
      <c r="L1937" t="s">
        <v>210</v>
      </c>
      <c r="M1937">
        <v>2</v>
      </c>
      <c r="N1937" t="s">
        <v>52</v>
      </c>
      <c r="O1937" t="s">
        <v>53</v>
      </c>
      <c r="P1937" t="s">
        <v>203</v>
      </c>
      <c r="Q1937" t="s">
        <v>1437</v>
      </c>
      <c r="R1937" t="s">
        <v>63</v>
      </c>
      <c r="S1937" t="s">
        <v>210</v>
      </c>
      <c r="T1937" t="s">
        <v>64</v>
      </c>
      <c r="U1937">
        <v>1</v>
      </c>
      <c r="V1937" t="s">
        <v>49</v>
      </c>
      <c r="W1937" t="s">
        <v>49</v>
      </c>
      <c r="X1937" t="s">
        <v>42</v>
      </c>
      <c r="Y1937" t="s">
        <v>42</v>
      </c>
      <c r="Z1937" t="s">
        <v>65</v>
      </c>
      <c r="AB1937" t="s">
        <v>48</v>
      </c>
      <c r="AC1937" t="s">
        <v>58</v>
      </c>
      <c r="AD1937" t="s">
        <v>46</v>
      </c>
      <c r="AE1937">
        <v>2019</v>
      </c>
      <c r="AF1937" t="s">
        <v>47</v>
      </c>
      <c r="AG1937" t="s">
        <v>48</v>
      </c>
      <c r="AH1937" t="s">
        <v>49</v>
      </c>
      <c r="AI1937">
        <v>178</v>
      </c>
    </row>
    <row r="1938" spans="1:35" hidden="1" x14ac:dyDescent="0.25">
      <c r="A1938" t="s">
        <v>34</v>
      </c>
      <c r="B1938" t="s">
        <v>35</v>
      </c>
      <c r="C1938" t="s">
        <v>220</v>
      </c>
      <c r="D1938">
        <v>19075093</v>
      </c>
      <c r="E1938" t="s">
        <v>221</v>
      </c>
      <c r="F1938">
        <v>17521</v>
      </c>
      <c r="G1938" s="1">
        <v>44686</v>
      </c>
      <c r="H1938" s="1"/>
      <c r="I1938" s="1">
        <v>43808</v>
      </c>
      <c r="J1938" t="s">
        <v>69</v>
      </c>
      <c r="N1938" t="s">
        <v>52</v>
      </c>
      <c r="O1938" t="s">
        <v>53</v>
      </c>
      <c r="P1938" t="s">
        <v>70</v>
      </c>
      <c r="Q1938" t="s">
        <v>1437</v>
      </c>
      <c r="R1938" t="s">
        <v>63</v>
      </c>
      <c r="S1938" t="s">
        <v>210</v>
      </c>
      <c r="T1938" t="s">
        <v>216</v>
      </c>
      <c r="U1938">
        <v>1</v>
      </c>
      <c r="V1938" t="s">
        <v>42</v>
      </c>
      <c r="W1938" t="s">
        <v>42</v>
      </c>
      <c r="X1938" t="s">
        <v>42</v>
      </c>
      <c r="Y1938" t="s">
        <v>42</v>
      </c>
      <c r="AB1938" t="s">
        <v>73</v>
      </c>
      <c r="AC1938" t="s">
        <v>74</v>
      </c>
      <c r="AD1938" t="s">
        <v>46</v>
      </c>
      <c r="AE1938">
        <v>2019</v>
      </c>
      <c r="AF1938" t="s">
        <v>47</v>
      </c>
      <c r="AG1938" t="s">
        <v>48</v>
      </c>
      <c r="AH1938" t="s">
        <v>49</v>
      </c>
      <c r="AI1938">
        <v>878</v>
      </c>
    </row>
    <row r="1939" spans="1:35" hidden="1" x14ac:dyDescent="0.25">
      <c r="A1939" t="s">
        <v>34</v>
      </c>
      <c r="B1939" t="s">
        <v>35</v>
      </c>
      <c r="C1939" t="s">
        <v>131</v>
      </c>
      <c r="D1939">
        <v>19075128</v>
      </c>
      <c r="E1939" t="s">
        <v>132</v>
      </c>
      <c r="F1939">
        <v>10360</v>
      </c>
      <c r="G1939" s="1">
        <v>44685</v>
      </c>
      <c r="H1939" s="1"/>
      <c r="I1939" s="1">
        <v>44428</v>
      </c>
      <c r="J1939" t="s">
        <v>38</v>
      </c>
      <c r="K1939" s="2" t="s">
        <v>173</v>
      </c>
      <c r="L1939" t="s">
        <v>174</v>
      </c>
      <c r="M1939">
        <v>2</v>
      </c>
      <c r="N1939" t="s">
        <v>52</v>
      </c>
      <c r="O1939" t="s">
        <v>40</v>
      </c>
      <c r="P1939" t="s">
        <v>133</v>
      </c>
      <c r="Q1939" t="s">
        <v>1436</v>
      </c>
      <c r="R1939" t="s">
        <v>63</v>
      </c>
      <c r="S1939" t="s">
        <v>1432</v>
      </c>
      <c r="T1939" t="s">
        <v>64</v>
      </c>
      <c r="U1939">
        <v>1</v>
      </c>
      <c r="V1939" t="s">
        <v>49</v>
      </c>
      <c r="W1939" t="s">
        <v>49</v>
      </c>
      <c r="X1939" t="s">
        <v>42</v>
      </c>
      <c r="Y1939" t="s">
        <v>42</v>
      </c>
      <c r="Z1939" t="s">
        <v>65</v>
      </c>
      <c r="AA1939" t="s">
        <v>1429</v>
      </c>
      <c r="AB1939" t="s">
        <v>301</v>
      </c>
      <c r="AC1939" t="s">
        <v>45</v>
      </c>
      <c r="AD1939" t="s">
        <v>46</v>
      </c>
      <c r="AE1939">
        <v>2019</v>
      </c>
      <c r="AF1939" t="s">
        <v>47</v>
      </c>
      <c r="AG1939" t="s">
        <v>48</v>
      </c>
      <c r="AH1939" t="s">
        <v>49</v>
      </c>
      <c r="AI1939">
        <v>257</v>
      </c>
    </row>
    <row r="1940" spans="1:35" hidden="1" x14ac:dyDescent="0.25">
      <c r="A1940" t="s">
        <v>34</v>
      </c>
      <c r="B1940" t="s">
        <v>35</v>
      </c>
      <c r="C1940" t="s">
        <v>369</v>
      </c>
      <c r="D1940">
        <v>18043068</v>
      </c>
      <c r="E1940" t="s">
        <v>370</v>
      </c>
      <c r="F1940">
        <v>10229</v>
      </c>
      <c r="G1940" s="1">
        <v>44533</v>
      </c>
      <c r="H1940" s="1">
        <v>43815</v>
      </c>
      <c r="I1940" s="1">
        <v>44270</v>
      </c>
      <c r="J1940" t="s">
        <v>69</v>
      </c>
      <c r="K1940" s="2" t="s">
        <v>173</v>
      </c>
      <c r="L1940" t="s">
        <v>174</v>
      </c>
      <c r="M1940">
        <v>2</v>
      </c>
      <c r="N1940" t="s">
        <v>52</v>
      </c>
      <c r="O1940" t="s">
        <v>40</v>
      </c>
      <c r="P1940" t="s">
        <v>112</v>
      </c>
      <c r="Q1940" t="s">
        <v>1437</v>
      </c>
      <c r="R1940" t="s">
        <v>63</v>
      </c>
      <c r="S1940" t="s">
        <v>1432</v>
      </c>
      <c r="T1940" t="s">
        <v>64</v>
      </c>
      <c r="U1940">
        <v>1</v>
      </c>
      <c r="V1940" t="s">
        <v>49</v>
      </c>
      <c r="W1940" t="s">
        <v>49</v>
      </c>
      <c r="X1940" t="s">
        <v>42</v>
      </c>
      <c r="Y1940" t="s">
        <v>42</v>
      </c>
      <c r="Z1940" t="s">
        <v>65</v>
      </c>
      <c r="AA1940" t="s">
        <v>1429</v>
      </c>
      <c r="AB1940" t="s">
        <v>73</v>
      </c>
      <c r="AC1940" t="s">
        <v>74</v>
      </c>
      <c r="AD1940" t="s">
        <v>46</v>
      </c>
      <c r="AE1940">
        <v>2019</v>
      </c>
      <c r="AF1940" t="s">
        <v>47</v>
      </c>
      <c r="AG1940" t="s">
        <v>48</v>
      </c>
      <c r="AH1940" t="s">
        <v>49</v>
      </c>
      <c r="AI1940">
        <v>263</v>
      </c>
    </row>
    <row r="1941" spans="1:35" hidden="1" x14ac:dyDescent="0.25">
      <c r="A1941" t="s">
        <v>34</v>
      </c>
      <c r="B1941" t="s">
        <v>35</v>
      </c>
      <c r="E1941" t="s">
        <v>421</v>
      </c>
      <c r="F1941">
        <v>11834</v>
      </c>
      <c r="G1941" s="1">
        <v>44645</v>
      </c>
      <c r="H1941" s="1"/>
      <c r="I1941" s="1">
        <v>43808</v>
      </c>
      <c r="J1941" t="s">
        <v>69</v>
      </c>
      <c r="K1941" s="2" t="s">
        <v>173</v>
      </c>
      <c r="L1941" t="s">
        <v>1432</v>
      </c>
      <c r="M1941">
        <v>2</v>
      </c>
      <c r="N1941" t="s">
        <v>52</v>
      </c>
      <c r="O1941" t="s">
        <v>40</v>
      </c>
      <c r="P1941" t="s">
        <v>102</v>
      </c>
      <c r="Q1941" t="s">
        <v>1436</v>
      </c>
      <c r="R1941" t="s">
        <v>63</v>
      </c>
      <c r="S1941" t="s">
        <v>1432</v>
      </c>
      <c r="T1941" t="s">
        <v>64</v>
      </c>
      <c r="U1941">
        <v>1</v>
      </c>
      <c r="V1941" t="s">
        <v>49</v>
      </c>
      <c r="W1941" t="s">
        <v>49</v>
      </c>
      <c r="X1941" t="s">
        <v>42</v>
      </c>
      <c r="Y1941" t="s">
        <v>42</v>
      </c>
      <c r="Z1941" t="s">
        <v>65</v>
      </c>
      <c r="AA1941" t="s">
        <v>438</v>
      </c>
      <c r="AB1941" t="s">
        <v>73</v>
      </c>
      <c r="AC1941" t="s">
        <v>74</v>
      </c>
      <c r="AD1941" t="s">
        <v>46</v>
      </c>
      <c r="AE1941">
        <v>2019</v>
      </c>
      <c r="AF1941" t="s">
        <v>47</v>
      </c>
      <c r="AG1941" t="s">
        <v>48</v>
      </c>
      <c r="AH1941" t="s">
        <v>49</v>
      </c>
      <c r="AI1941">
        <v>837</v>
      </c>
    </row>
    <row r="1942" spans="1:35" hidden="1" x14ac:dyDescent="0.25">
      <c r="A1942" t="s">
        <v>34</v>
      </c>
      <c r="B1942" t="s">
        <v>35</v>
      </c>
      <c r="E1942" t="s">
        <v>328</v>
      </c>
      <c r="F1942">
        <v>290</v>
      </c>
      <c r="G1942" s="1">
        <v>44676</v>
      </c>
      <c r="H1942" s="1"/>
      <c r="I1942" s="1">
        <v>43808</v>
      </c>
      <c r="J1942" t="s">
        <v>69</v>
      </c>
      <c r="N1942" t="s">
        <v>52</v>
      </c>
      <c r="O1942" t="s">
        <v>53</v>
      </c>
      <c r="P1942" t="s">
        <v>32</v>
      </c>
      <c r="Q1942" t="s">
        <v>1436</v>
      </c>
      <c r="R1942" t="s">
        <v>63</v>
      </c>
      <c r="S1942" t="s">
        <v>210</v>
      </c>
      <c r="T1942" t="s">
        <v>216</v>
      </c>
      <c r="U1942">
        <v>1</v>
      </c>
      <c r="V1942" t="s">
        <v>42</v>
      </c>
      <c r="W1942" t="s">
        <v>42</v>
      </c>
      <c r="X1942" t="s">
        <v>42</v>
      </c>
      <c r="Y1942" t="s">
        <v>42</v>
      </c>
      <c r="AB1942" t="s">
        <v>73</v>
      </c>
      <c r="AC1942" t="s">
        <v>74</v>
      </c>
      <c r="AD1942" t="s">
        <v>46</v>
      </c>
      <c r="AE1942">
        <v>2019</v>
      </c>
      <c r="AF1942" t="s">
        <v>47</v>
      </c>
      <c r="AG1942" t="s">
        <v>48</v>
      </c>
      <c r="AH1942" t="s">
        <v>49</v>
      </c>
      <c r="AI1942">
        <v>868</v>
      </c>
    </row>
    <row r="1943" spans="1:35" hidden="1" x14ac:dyDescent="0.25">
      <c r="A1943" t="s">
        <v>34</v>
      </c>
      <c r="B1943" t="s">
        <v>35</v>
      </c>
      <c r="E1943" t="s">
        <v>421</v>
      </c>
      <c r="F1943">
        <v>11834</v>
      </c>
      <c r="G1943" s="1">
        <v>44645</v>
      </c>
      <c r="H1943" s="1"/>
      <c r="I1943" s="1">
        <v>43808</v>
      </c>
      <c r="J1943" t="s">
        <v>69</v>
      </c>
      <c r="K1943" s="2" t="s">
        <v>173</v>
      </c>
      <c r="L1943" t="s">
        <v>1433</v>
      </c>
      <c r="M1943">
        <v>2</v>
      </c>
      <c r="N1943" t="s">
        <v>52</v>
      </c>
      <c r="O1943" t="s">
        <v>40</v>
      </c>
      <c r="P1943" t="s">
        <v>102</v>
      </c>
      <c r="Q1943" t="s">
        <v>1436</v>
      </c>
      <c r="R1943" t="s">
        <v>63</v>
      </c>
      <c r="S1943" t="s">
        <v>1433</v>
      </c>
      <c r="T1943" t="s">
        <v>64</v>
      </c>
      <c r="U1943">
        <v>1</v>
      </c>
      <c r="V1943" t="s">
        <v>49</v>
      </c>
      <c r="W1943" t="s">
        <v>49</v>
      </c>
      <c r="X1943" t="s">
        <v>42</v>
      </c>
      <c r="Y1943" t="s">
        <v>42</v>
      </c>
      <c r="Z1943" t="s">
        <v>65</v>
      </c>
      <c r="AA1943" t="s">
        <v>438</v>
      </c>
      <c r="AB1943" t="s">
        <v>73</v>
      </c>
      <c r="AC1943" t="s">
        <v>74</v>
      </c>
      <c r="AD1943" t="s">
        <v>46</v>
      </c>
      <c r="AE1943">
        <v>2019</v>
      </c>
      <c r="AF1943" t="s">
        <v>47</v>
      </c>
      <c r="AG1943" t="s">
        <v>48</v>
      </c>
      <c r="AH1943" t="s">
        <v>49</v>
      </c>
      <c r="AI1943">
        <v>837</v>
      </c>
    </row>
    <row r="1944" spans="1:35" hidden="1" x14ac:dyDescent="0.25">
      <c r="A1944" t="s">
        <v>34</v>
      </c>
      <c r="B1944" t="s">
        <v>35</v>
      </c>
      <c r="C1944" t="s">
        <v>357</v>
      </c>
      <c r="D1944">
        <v>19075233</v>
      </c>
      <c r="E1944" t="s">
        <v>358</v>
      </c>
      <c r="F1944">
        <v>21478</v>
      </c>
      <c r="G1944" s="1">
        <v>44670</v>
      </c>
      <c r="H1944" s="1"/>
      <c r="I1944" s="1">
        <v>43899</v>
      </c>
      <c r="J1944" t="s">
        <v>69</v>
      </c>
      <c r="N1944" t="s">
        <v>52</v>
      </c>
      <c r="O1944" t="s">
        <v>53</v>
      </c>
      <c r="P1944" t="s">
        <v>70</v>
      </c>
      <c r="Q1944" t="s">
        <v>1437</v>
      </c>
      <c r="R1944" t="s">
        <v>63</v>
      </c>
      <c r="S1944" t="s">
        <v>352</v>
      </c>
      <c r="T1944" t="s">
        <v>64</v>
      </c>
      <c r="U1944">
        <v>1</v>
      </c>
      <c r="V1944" t="s">
        <v>49</v>
      </c>
      <c r="W1944" t="s">
        <v>42</v>
      </c>
      <c r="X1944" t="s">
        <v>49</v>
      </c>
      <c r="Y1944" t="s">
        <v>42</v>
      </c>
      <c r="Z1944" t="s">
        <v>83</v>
      </c>
      <c r="AB1944" t="s">
        <v>73</v>
      </c>
      <c r="AC1944" t="s">
        <v>74</v>
      </c>
      <c r="AD1944" t="s">
        <v>46</v>
      </c>
      <c r="AE1944">
        <v>2019</v>
      </c>
      <c r="AF1944" t="s">
        <v>47</v>
      </c>
      <c r="AG1944" t="s">
        <v>48</v>
      </c>
      <c r="AH1944" t="s">
        <v>49</v>
      </c>
      <c r="AI1944">
        <v>771</v>
      </c>
    </row>
    <row r="1945" spans="1:35" s="27" customFormat="1" hidden="1" x14ac:dyDescent="0.25">
      <c r="A1945" t="s">
        <v>34</v>
      </c>
      <c r="B1945" t="s">
        <v>35</v>
      </c>
      <c r="C1945" t="s">
        <v>148</v>
      </c>
      <c r="D1945">
        <v>19075169</v>
      </c>
      <c r="E1945" t="s">
        <v>149</v>
      </c>
      <c r="F1945">
        <v>32378</v>
      </c>
      <c r="G1945" s="1">
        <v>44657</v>
      </c>
      <c r="H1945" s="1"/>
      <c r="I1945" s="1">
        <v>44175</v>
      </c>
      <c r="J1945" t="s">
        <v>38</v>
      </c>
      <c r="K1945" s="2" t="s">
        <v>173</v>
      </c>
      <c r="L1945" t="s">
        <v>174</v>
      </c>
      <c r="M1945">
        <v>2</v>
      </c>
      <c r="N1945" t="s">
        <v>52</v>
      </c>
      <c r="O1945" t="s">
        <v>40</v>
      </c>
      <c r="P1945" t="s">
        <v>41</v>
      </c>
      <c r="Q1945" t="s">
        <v>1437</v>
      </c>
      <c r="R1945" t="s">
        <v>63</v>
      </c>
      <c r="S1945" t="s">
        <v>1432</v>
      </c>
      <c r="T1945" t="s">
        <v>64</v>
      </c>
      <c r="U1945">
        <v>1</v>
      </c>
      <c r="V1945" t="s">
        <v>49</v>
      </c>
      <c r="W1945" t="s">
        <v>49</v>
      </c>
      <c r="X1945" t="s">
        <v>42</v>
      </c>
      <c r="Y1945" t="s">
        <v>42</v>
      </c>
      <c r="Z1945" t="s">
        <v>65</v>
      </c>
      <c r="AA1945" t="s">
        <v>1429</v>
      </c>
      <c r="AB1945" t="s">
        <v>301</v>
      </c>
      <c r="AC1945" t="s">
        <v>45</v>
      </c>
      <c r="AD1945" t="s">
        <v>46</v>
      </c>
      <c r="AE1945">
        <v>2019</v>
      </c>
      <c r="AF1945" t="s">
        <v>47</v>
      </c>
      <c r="AG1945" t="s">
        <v>48</v>
      </c>
      <c r="AH1945" t="s">
        <v>49</v>
      </c>
      <c r="AI1945">
        <v>482</v>
      </c>
    </row>
    <row r="1946" spans="1:35" hidden="1" x14ac:dyDescent="0.25">
      <c r="A1946" t="s">
        <v>34</v>
      </c>
      <c r="B1946" t="s">
        <v>35</v>
      </c>
      <c r="C1946" t="s">
        <v>387</v>
      </c>
      <c r="D1946">
        <v>19075287</v>
      </c>
      <c r="E1946" t="s">
        <v>388</v>
      </c>
      <c r="F1946">
        <v>26295</v>
      </c>
      <c r="G1946" s="1">
        <v>44657</v>
      </c>
      <c r="H1946" s="1"/>
      <c r="I1946" s="1">
        <v>44179</v>
      </c>
      <c r="J1946" t="s">
        <v>51</v>
      </c>
      <c r="K1946" s="2" t="s">
        <v>389</v>
      </c>
      <c r="L1946" t="s">
        <v>390</v>
      </c>
      <c r="M1946">
        <v>2</v>
      </c>
      <c r="N1946" t="s">
        <v>52</v>
      </c>
      <c r="O1946" t="s">
        <v>40</v>
      </c>
      <c r="P1946" t="s">
        <v>391</v>
      </c>
      <c r="Q1946" t="s">
        <v>1437</v>
      </c>
      <c r="R1946" t="s">
        <v>63</v>
      </c>
      <c r="S1946" t="s">
        <v>390</v>
      </c>
      <c r="T1946" t="s">
        <v>64</v>
      </c>
      <c r="U1946">
        <v>1</v>
      </c>
      <c r="V1946" t="s">
        <v>49</v>
      </c>
      <c r="W1946" t="s">
        <v>49</v>
      </c>
      <c r="X1946" t="s">
        <v>42</v>
      </c>
      <c r="Y1946" t="s">
        <v>42</v>
      </c>
      <c r="Z1946" t="s">
        <v>65</v>
      </c>
      <c r="AA1946" t="s">
        <v>392</v>
      </c>
      <c r="AB1946" t="s">
        <v>48</v>
      </c>
      <c r="AC1946" t="s">
        <v>58</v>
      </c>
      <c r="AD1946" t="s">
        <v>46</v>
      </c>
      <c r="AE1946">
        <v>2019</v>
      </c>
      <c r="AF1946" t="s">
        <v>47</v>
      </c>
      <c r="AG1946" t="s">
        <v>48</v>
      </c>
      <c r="AH1946" t="s">
        <v>49</v>
      </c>
      <c r="AI1946">
        <v>478</v>
      </c>
    </row>
    <row r="1947" spans="1:35" hidden="1" x14ac:dyDescent="0.25">
      <c r="A1947" t="s">
        <v>34</v>
      </c>
      <c r="B1947" t="s">
        <v>35</v>
      </c>
      <c r="C1947" t="s">
        <v>387</v>
      </c>
      <c r="D1947">
        <v>19075287</v>
      </c>
      <c r="E1947" t="s">
        <v>388</v>
      </c>
      <c r="F1947">
        <v>26295</v>
      </c>
      <c r="G1947" s="1">
        <v>44657</v>
      </c>
      <c r="H1947" s="1"/>
      <c r="I1947" s="1">
        <v>44179</v>
      </c>
      <c r="J1947" t="s">
        <v>51</v>
      </c>
      <c r="K1947" s="2" t="s">
        <v>393</v>
      </c>
      <c r="L1947" t="s">
        <v>394</v>
      </c>
      <c r="M1947">
        <v>2</v>
      </c>
      <c r="N1947" t="s">
        <v>52</v>
      </c>
      <c r="O1947" t="s">
        <v>40</v>
      </c>
      <c r="P1947" t="s">
        <v>391</v>
      </c>
      <c r="Q1947" t="s">
        <v>1437</v>
      </c>
      <c r="R1947" t="s">
        <v>63</v>
      </c>
      <c r="S1947" t="s">
        <v>394</v>
      </c>
      <c r="T1947" t="s">
        <v>64</v>
      </c>
      <c r="U1947">
        <v>1</v>
      </c>
      <c r="V1947" t="s">
        <v>49</v>
      </c>
      <c r="W1947" t="s">
        <v>49</v>
      </c>
      <c r="X1947" t="s">
        <v>42</v>
      </c>
      <c r="Y1947" t="s">
        <v>42</v>
      </c>
      <c r="Z1947" t="s">
        <v>65</v>
      </c>
      <c r="AA1947" t="s">
        <v>392</v>
      </c>
      <c r="AB1947" t="s">
        <v>48</v>
      </c>
      <c r="AC1947" t="s">
        <v>58</v>
      </c>
      <c r="AD1947" t="s">
        <v>46</v>
      </c>
      <c r="AE1947">
        <v>2019</v>
      </c>
      <c r="AF1947" t="s">
        <v>47</v>
      </c>
      <c r="AG1947" t="s">
        <v>48</v>
      </c>
      <c r="AH1947" t="s">
        <v>49</v>
      </c>
      <c r="AI1947">
        <v>478</v>
      </c>
    </row>
    <row r="1948" spans="1:35" hidden="1" x14ac:dyDescent="0.25">
      <c r="A1948" t="s">
        <v>34</v>
      </c>
      <c r="B1948" t="s">
        <v>35</v>
      </c>
      <c r="E1948" t="s">
        <v>412</v>
      </c>
      <c r="F1948">
        <v>6131</v>
      </c>
      <c r="G1948" s="1">
        <v>44655</v>
      </c>
      <c r="H1948" s="1"/>
      <c r="I1948" s="1">
        <v>43808</v>
      </c>
      <c r="J1948" t="s">
        <v>69</v>
      </c>
      <c r="N1948" t="s">
        <v>52</v>
      </c>
      <c r="O1948" t="s">
        <v>53</v>
      </c>
      <c r="P1948" t="s">
        <v>413</v>
      </c>
      <c r="Q1948" t="s">
        <v>1437</v>
      </c>
      <c r="R1948" t="s">
        <v>63</v>
      </c>
      <c r="S1948" t="s">
        <v>210</v>
      </c>
      <c r="T1948" t="s">
        <v>216</v>
      </c>
      <c r="U1948">
        <v>1</v>
      </c>
      <c r="V1948" t="s">
        <v>42</v>
      </c>
      <c r="W1948" t="s">
        <v>42</v>
      </c>
      <c r="X1948" t="s">
        <v>42</v>
      </c>
      <c r="Y1948" t="s">
        <v>42</v>
      </c>
      <c r="AB1948" t="s">
        <v>73</v>
      </c>
      <c r="AC1948" t="s">
        <v>74</v>
      </c>
      <c r="AD1948" t="s">
        <v>46</v>
      </c>
      <c r="AE1948">
        <v>2019</v>
      </c>
      <c r="AF1948" t="s">
        <v>47</v>
      </c>
      <c r="AG1948" t="s">
        <v>48</v>
      </c>
      <c r="AH1948" t="s">
        <v>49</v>
      </c>
      <c r="AI1948">
        <v>847</v>
      </c>
    </row>
    <row r="1949" spans="1:35" hidden="1" x14ac:dyDescent="0.25">
      <c r="A1949" t="s">
        <v>34</v>
      </c>
      <c r="B1949" t="s">
        <v>35</v>
      </c>
      <c r="E1949" t="s">
        <v>436</v>
      </c>
      <c r="F1949">
        <v>6615</v>
      </c>
      <c r="G1949" s="1">
        <v>44648</v>
      </c>
      <c r="H1949" s="1"/>
      <c r="I1949" s="1">
        <v>43808</v>
      </c>
      <c r="J1949" t="s">
        <v>69</v>
      </c>
      <c r="N1949" t="s">
        <v>52</v>
      </c>
      <c r="O1949" t="s">
        <v>40</v>
      </c>
      <c r="P1949" t="s">
        <v>413</v>
      </c>
      <c r="Q1949" t="s">
        <v>1437</v>
      </c>
      <c r="R1949" t="s">
        <v>63</v>
      </c>
      <c r="S1949" t="s">
        <v>210</v>
      </c>
      <c r="T1949" t="s">
        <v>216</v>
      </c>
      <c r="U1949">
        <v>1</v>
      </c>
      <c r="V1949" t="s">
        <v>42</v>
      </c>
      <c r="W1949" t="s">
        <v>42</v>
      </c>
      <c r="X1949" t="s">
        <v>42</v>
      </c>
      <c r="Y1949" t="s">
        <v>42</v>
      </c>
      <c r="AB1949" t="s">
        <v>73</v>
      </c>
      <c r="AC1949" t="s">
        <v>74</v>
      </c>
      <c r="AD1949" t="s">
        <v>46</v>
      </c>
      <c r="AE1949">
        <v>2019</v>
      </c>
      <c r="AF1949" t="s">
        <v>47</v>
      </c>
      <c r="AG1949" t="s">
        <v>48</v>
      </c>
      <c r="AH1949" t="s">
        <v>49</v>
      </c>
      <c r="AI1949">
        <v>840</v>
      </c>
    </row>
    <row r="1950" spans="1:35" s="18" customFormat="1" hidden="1" x14ac:dyDescent="0.25">
      <c r="A1950" s="27" t="s">
        <v>34</v>
      </c>
      <c r="B1950" s="27" t="s">
        <v>35</v>
      </c>
      <c r="C1950" s="27" t="s">
        <v>623</v>
      </c>
      <c r="D1950" s="27">
        <v>18095074</v>
      </c>
      <c r="E1950" s="27" t="s">
        <v>624</v>
      </c>
      <c r="F1950" s="27">
        <v>7514</v>
      </c>
      <c r="G1950" s="28">
        <v>44520</v>
      </c>
      <c r="H1950" s="28"/>
      <c r="I1950" s="28">
        <v>44089</v>
      </c>
      <c r="J1950" s="27" t="s">
        <v>93</v>
      </c>
      <c r="K1950" s="29" t="s">
        <v>173</v>
      </c>
      <c r="L1950" s="27" t="s">
        <v>174</v>
      </c>
      <c r="M1950" s="27">
        <v>2</v>
      </c>
      <c r="N1950" s="27" t="s">
        <v>52</v>
      </c>
      <c r="O1950" s="27" t="s">
        <v>53</v>
      </c>
      <c r="P1950" s="27" t="s">
        <v>54</v>
      </c>
      <c r="Q1950" t="s">
        <v>1437</v>
      </c>
      <c r="R1950" s="27" t="s">
        <v>63</v>
      </c>
      <c r="S1950" t="s">
        <v>1432</v>
      </c>
      <c r="T1950" s="27" t="s">
        <v>64</v>
      </c>
      <c r="U1950">
        <v>1</v>
      </c>
      <c r="V1950" s="18" t="s">
        <v>49</v>
      </c>
      <c r="W1950" s="18" t="s">
        <v>49</v>
      </c>
      <c r="X1950" s="18" t="s">
        <v>42</v>
      </c>
      <c r="Y1950" s="18" t="s">
        <v>42</v>
      </c>
      <c r="Z1950" s="18" t="s">
        <v>65</v>
      </c>
      <c r="AA1950" s="27" t="s">
        <v>1430</v>
      </c>
      <c r="AB1950" s="27" t="s">
        <v>73</v>
      </c>
      <c r="AC1950" s="27" t="s">
        <v>74</v>
      </c>
      <c r="AD1950" s="27" t="s">
        <v>46</v>
      </c>
      <c r="AE1950" s="27">
        <v>2019</v>
      </c>
      <c r="AF1950" s="27" t="s">
        <v>47</v>
      </c>
      <c r="AG1950" s="27" t="s">
        <v>48</v>
      </c>
      <c r="AH1950" s="27" t="s">
        <v>49</v>
      </c>
      <c r="AI1950" s="27">
        <v>431</v>
      </c>
    </row>
    <row r="1951" spans="1:35" hidden="1" x14ac:dyDescent="0.25">
      <c r="A1951" t="s">
        <v>34</v>
      </c>
      <c r="B1951" t="s">
        <v>35</v>
      </c>
      <c r="C1951" t="s">
        <v>615</v>
      </c>
      <c r="D1951">
        <v>18095133</v>
      </c>
      <c r="E1951" t="s">
        <v>616</v>
      </c>
      <c r="F1951">
        <v>4936</v>
      </c>
      <c r="G1951" s="1">
        <v>44176</v>
      </c>
      <c r="H1951" s="1"/>
      <c r="I1951" s="1">
        <v>43734</v>
      </c>
      <c r="J1951" t="s">
        <v>51</v>
      </c>
      <c r="N1951" t="s">
        <v>39</v>
      </c>
      <c r="O1951" t="s">
        <v>40</v>
      </c>
      <c r="P1951" t="s">
        <v>54</v>
      </c>
      <c r="Q1951" t="s">
        <v>1437</v>
      </c>
      <c r="R1951" t="s">
        <v>63</v>
      </c>
      <c r="S1951" t="s">
        <v>210</v>
      </c>
      <c r="T1951" t="s">
        <v>216</v>
      </c>
      <c r="U1951">
        <v>1</v>
      </c>
      <c r="V1951" t="s">
        <v>42</v>
      </c>
      <c r="W1951" t="s">
        <v>42</v>
      </c>
      <c r="X1951" t="s">
        <v>42</v>
      </c>
      <c r="Y1951" t="s">
        <v>42</v>
      </c>
      <c r="AB1951" t="s">
        <v>48</v>
      </c>
      <c r="AC1951" t="s">
        <v>58</v>
      </c>
      <c r="AD1951" t="s">
        <v>46</v>
      </c>
      <c r="AE1951">
        <v>2019</v>
      </c>
      <c r="AF1951" t="s">
        <v>47</v>
      </c>
      <c r="AG1951" t="s">
        <v>48</v>
      </c>
      <c r="AH1951" t="s">
        <v>49</v>
      </c>
      <c r="AI1951">
        <v>442</v>
      </c>
    </row>
    <row r="1952" spans="1:35" hidden="1" x14ac:dyDescent="0.25">
      <c r="A1952" s="18" t="s">
        <v>34</v>
      </c>
      <c r="B1952" s="18" t="s">
        <v>35</v>
      </c>
      <c r="C1952" s="18" t="s">
        <v>623</v>
      </c>
      <c r="D1952" s="18">
        <v>18095074</v>
      </c>
      <c r="E1952" s="18" t="s">
        <v>624</v>
      </c>
      <c r="F1952" s="18">
        <v>8269</v>
      </c>
      <c r="G1952" s="19">
        <v>44324</v>
      </c>
      <c r="H1952" s="19"/>
      <c r="I1952" s="19">
        <v>44089</v>
      </c>
      <c r="J1952" s="18" t="s">
        <v>93</v>
      </c>
      <c r="K1952" s="20" t="s">
        <v>173</v>
      </c>
      <c r="L1952" s="18" t="s">
        <v>174</v>
      </c>
      <c r="M1952" s="18">
        <v>2</v>
      </c>
      <c r="N1952" s="18" t="s">
        <v>52</v>
      </c>
      <c r="O1952" s="18" t="s">
        <v>53</v>
      </c>
      <c r="P1952" s="18" t="s">
        <v>54</v>
      </c>
      <c r="Q1952" t="s">
        <v>1436</v>
      </c>
      <c r="R1952" s="18" t="s">
        <v>63</v>
      </c>
      <c r="S1952" t="s">
        <v>1432</v>
      </c>
      <c r="T1952" s="18" t="s">
        <v>64</v>
      </c>
      <c r="U1952">
        <v>1</v>
      </c>
      <c r="V1952" s="18" t="s">
        <v>49</v>
      </c>
      <c r="W1952" s="18" t="s">
        <v>49</v>
      </c>
      <c r="X1952" s="18" t="s">
        <v>42</v>
      </c>
      <c r="Y1952" s="18" t="s">
        <v>42</v>
      </c>
      <c r="Z1952" s="18" t="s">
        <v>65</v>
      </c>
      <c r="AA1952" s="18" t="s">
        <v>1426</v>
      </c>
      <c r="AB1952" s="18" t="s">
        <v>73</v>
      </c>
      <c r="AC1952" s="18" t="s">
        <v>74</v>
      </c>
      <c r="AD1952" s="18" t="s">
        <v>46</v>
      </c>
      <c r="AE1952" s="18">
        <v>2019</v>
      </c>
      <c r="AF1952" s="18" t="s">
        <v>47</v>
      </c>
      <c r="AG1952" s="18" t="s">
        <v>48</v>
      </c>
      <c r="AH1952" s="18" t="s">
        <v>49</v>
      </c>
      <c r="AI1952" s="18">
        <v>235</v>
      </c>
    </row>
    <row r="1953" spans="1:35" hidden="1" x14ac:dyDescent="0.25">
      <c r="A1953" t="s">
        <v>34</v>
      </c>
      <c r="B1953" t="s">
        <v>35</v>
      </c>
      <c r="C1953" t="s">
        <v>228</v>
      </c>
      <c r="D1953">
        <v>19075123</v>
      </c>
      <c r="E1953" t="s">
        <v>229</v>
      </c>
      <c r="F1953">
        <v>40399</v>
      </c>
      <c r="G1953" s="1">
        <v>44628</v>
      </c>
      <c r="H1953" s="1"/>
      <c r="I1953" s="1">
        <v>43818</v>
      </c>
      <c r="J1953" t="s">
        <v>51</v>
      </c>
      <c r="K1953" s="2" t="s">
        <v>173</v>
      </c>
      <c r="L1953" t="s">
        <v>174</v>
      </c>
      <c r="M1953">
        <v>2</v>
      </c>
      <c r="N1953" t="s">
        <v>52</v>
      </c>
      <c r="O1953" t="s">
        <v>40</v>
      </c>
      <c r="P1953" t="s">
        <v>236</v>
      </c>
      <c r="Q1953" t="s">
        <v>1437</v>
      </c>
      <c r="R1953" t="s">
        <v>63</v>
      </c>
      <c r="S1953" t="s">
        <v>1432</v>
      </c>
      <c r="T1953" t="s">
        <v>64</v>
      </c>
      <c r="U1953">
        <v>1</v>
      </c>
      <c r="V1953" t="s">
        <v>49</v>
      </c>
      <c r="W1953" t="s">
        <v>49</v>
      </c>
      <c r="X1953" t="s">
        <v>42</v>
      </c>
      <c r="Y1953" t="s">
        <v>42</v>
      </c>
      <c r="Z1953" t="s">
        <v>65</v>
      </c>
      <c r="AA1953" t="s">
        <v>1429</v>
      </c>
      <c r="AB1953" t="s">
        <v>48</v>
      </c>
      <c r="AC1953" t="s">
        <v>58</v>
      </c>
      <c r="AD1953" t="s">
        <v>46</v>
      </c>
      <c r="AE1953">
        <v>2019</v>
      </c>
      <c r="AF1953" t="s">
        <v>47</v>
      </c>
      <c r="AG1953" t="s">
        <v>48</v>
      </c>
      <c r="AH1953" t="s">
        <v>49</v>
      </c>
      <c r="AI1953">
        <v>810</v>
      </c>
    </row>
    <row r="1954" spans="1:35" hidden="1" x14ac:dyDescent="0.25">
      <c r="A1954" t="s">
        <v>34</v>
      </c>
      <c r="B1954" t="s">
        <v>35</v>
      </c>
      <c r="C1954" t="s">
        <v>341</v>
      </c>
      <c r="D1954">
        <v>19075285</v>
      </c>
      <c r="E1954" t="s">
        <v>342</v>
      </c>
      <c r="F1954">
        <v>45671</v>
      </c>
      <c r="G1954" s="1">
        <v>44671</v>
      </c>
      <c r="H1954" s="1"/>
      <c r="I1954" s="1">
        <v>43818</v>
      </c>
      <c r="J1954" t="s">
        <v>51</v>
      </c>
      <c r="K1954" s="2" t="s">
        <v>173</v>
      </c>
      <c r="L1954" t="s">
        <v>174</v>
      </c>
      <c r="M1954">
        <v>2</v>
      </c>
      <c r="N1954" t="s">
        <v>52</v>
      </c>
      <c r="O1954" t="s">
        <v>40</v>
      </c>
      <c r="P1954" t="s">
        <v>236</v>
      </c>
      <c r="Q1954" t="s">
        <v>1437</v>
      </c>
      <c r="R1954" t="s">
        <v>63</v>
      </c>
      <c r="S1954" t="s">
        <v>1432</v>
      </c>
      <c r="T1954" t="s">
        <v>64</v>
      </c>
      <c r="U1954">
        <v>1</v>
      </c>
      <c r="V1954" t="s">
        <v>49</v>
      </c>
      <c r="W1954" t="s">
        <v>49</v>
      </c>
      <c r="X1954" t="s">
        <v>42</v>
      </c>
      <c r="Y1954" t="s">
        <v>42</v>
      </c>
      <c r="Z1954" t="s">
        <v>65</v>
      </c>
      <c r="AA1954" t="s">
        <v>1429</v>
      </c>
      <c r="AB1954" t="s">
        <v>48</v>
      </c>
      <c r="AC1954" t="s">
        <v>58</v>
      </c>
      <c r="AD1954" t="s">
        <v>46</v>
      </c>
      <c r="AE1954">
        <v>2019</v>
      </c>
      <c r="AF1954" t="s">
        <v>47</v>
      </c>
      <c r="AG1954" t="s">
        <v>48</v>
      </c>
      <c r="AH1954" t="s">
        <v>49</v>
      </c>
      <c r="AI1954">
        <v>853</v>
      </c>
    </row>
    <row r="1955" spans="1:35" hidden="1" x14ac:dyDescent="0.25">
      <c r="A1955" t="s">
        <v>34</v>
      </c>
      <c r="B1955" t="s">
        <v>35</v>
      </c>
      <c r="C1955" t="s">
        <v>284</v>
      </c>
      <c r="D1955">
        <v>19075164</v>
      </c>
      <c r="E1955" t="s">
        <v>285</v>
      </c>
      <c r="F1955">
        <v>45550</v>
      </c>
      <c r="G1955" s="1">
        <v>44683</v>
      </c>
      <c r="H1955" s="1"/>
      <c r="I1955" s="1">
        <v>43818</v>
      </c>
      <c r="J1955" t="s">
        <v>51</v>
      </c>
      <c r="K1955" s="2" t="s">
        <v>173</v>
      </c>
      <c r="L1955" t="s">
        <v>174</v>
      </c>
      <c r="M1955">
        <v>2</v>
      </c>
      <c r="N1955" t="s">
        <v>52</v>
      </c>
      <c r="O1955" t="s">
        <v>40</v>
      </c>
      <c r="P1955" t="s">
        <v>236</v>
      </c>
      <c r="Q1955" t="s">
        <v>1437</v>
      </c>
      <c r="R1955" t="s">
        <v>63</v>
      </c>
      <c r="S1955" t="s">
        <v>1432</v>
      </c>
      <c r="T1955" t="s">
        <v>64</v>
      </c>
      <c r="U1955">
        <v>1</v>
      </c>
      <c r="V1955" t="s">
        <v>49</v>
      </c>
      <c r="W1955" t="s">
        <v>49</v>
      </c>
      <c r="X1955" t="s">
        <v>42</v>
      </c>
      <c r="Y1955" t="s">
        <v>42</v>
      </c>
      <c r="Z1955" t="s">
        <v>65</v>
      </c>
      <c r="AA1955" t="s">
        <v>1429</v>
      </c>
      <c r="AB1955" t="s">
        <v>48</v>
      </c>
      <c r="AC1955" t="s">
        <v>58</v>
      </c>
      <c r="AD1955" t="s">
        <v>46</v>
      </c>
      <c r="AE1955">
        <v>2019</v>
      </c>
      <c r="AF1955" t="s">
        <v>47</v>
      </c>
      <c r="AG1955" t="s">
        <v>48</v>
      </c>
      <c r="AH1955" t="s">
        <v>49</v>
      </c>
      <c r="AI1955">
        <v>865</v>
      </c>
    </row>
    <row r="1956" spans="1:35" hidden="1" x14ac:dyDescent="0.25">
      <c r="A1956" t="s">
        <v>34</v>
      </c>
      <c r="B1956" t="s">
        <v>35</v>
      </c>
      <c r="C1956" t="s">
        <v>336</v>
      </c>
      <c r="D1956">
        <v>19075298</v>
      </c>
      <c r="E1956" t="s">
        <v>337</v>
      </c>
      <c r="F1956">
        <v>28200</v>
      </c>
      <c r="G1956" s="1">
        <v>44671</v>
      </c>
      <c r="H1956" s="1"/>
      <c r="I1956" s="1">
        <v>43896</v>
      </c>
      <c r="J1956" t="s">
        <v>51</v>
      </c>
      <c r="K1956" s="2" t="s">
        <v>173</v>
      </c>
      <c r="L1956" t="s">
        <v>174</v>
      </c>
      <c r="M1956">
        <v>2</v>
      </c>
      <c r="N1956" t="s">
        <v>52</v>
      </c>
      <c r="O1956" t="s">
        <v>40</v>
      </c>
      <c r="P1956" t="s">
        <v>340</v>
      </c>
      <c r="Q1956" t="s">
        <v>1437</v>
      </c>
      <c r="R1956" t="s">
        <v>63</v>
      </c>
      <c r="S1956" t="s">
        <v>1432</v>
      </c>
      <c r="T1956" t="s">
        <v>64</v>
      </c>
      <c r="U1956">
        <v>1</v>
      </c>
      <c r="V1956" t="s">
        <v>49</v>
      </c>
      <c r="W1956" t="s">
        <v>49</v>
      </c>
      <c r="X1956" t="s">
        <v>42</v>
      </c>
      <c r="Y1956" t="s">
        <v>42</v>
      </c>
      <c r="Z1956" t="s">
        <v>65</v>
      </c>
      <c r="AA1956" t="s">
        <v>1429</v>
      </c>
      <c r="AB1956" t="s">
        <v>48</v>
      </c>
      <c r="AC1956" t="s">
        <v>58</v>
      </c>
      <c r="AD1956" t="s">
        <v>46</v>
      </c>
      <c r="AE1956">
        <v>2019</v>
      </c>
      <c r="AF1956" t="s">
        <v>47</v>
      </c>
      <c r="AG1956" t="s">
        <v>48</v>
      </c>
      <c r="AH1956" t="s">
        <v>49</v>
      </c>
      <c r="AI1956">
        <v>775</v>
      </c>
    </row>
    <row r="1957" spans="1:35" hidden="1" x14ac:dyDescent="0.25">
      <c r="A1957" t="s">
        <v>34</v>
      </c>
      <c r="B1957" t="s">
        <v>35</v>
      </c>
      <c r="E1957" t="s">
        <v>613</v>
      </c>
      <c r="F1957">
        <v>789</v>
      </c>
      <c r="G1957" s="1">
        <v>44594</v>
      </c>
      <c r="H1957" s="1"/>
      <c r="I1957" s="1">
        <v>43808</v>
      </c>
      <c r="J1957" t="s">
        <v>69</v>
      </c>
      <c r="N1957" t="s">
        <v>52</v>
      </c>
      <c r="O1957" t="s">
        <v>53</v>
      </c>
      <c r="P1957" t="s">
        <v>88</v>
      </c>
      <c r="Q1957" t="s">
        <v>1437</v>
      </c>
      <c r="R1957" t="s">
        <v>63</v>
      </c>
      <c r="S1957" t="s">
        <v>210</v>
      </c>
      <c r="T1957" t="s">
        <v>216</v>
      </c>
      <c r="U1957">
        <v>1</v>
      </c>
      <c r="V1957" t="s">
        <v>42</v>
      </c>
      <c r="W1957" t="s">
        <v>42</v>
      </c>
      <c r="X1957" t="s">
        <v>42</v>
      </c>
      <c r="Y1957" t="s">
        <v>42</v>
      </c>
      <c r="AA1957" t="s">
        <v>636</v>
      </c>
      <c r="AB1957" t="s">
        <v>73</v>
      </c>
      <c r="AC1957" t="s">
        <v>74</v>
      </c>
      <c r="AD1957" t="s">
        <v>46</v>
      </c>
      <c r="AE1957">
        <v>2019</v>
      </c>
      <c r="AF1957" t="s">
        <v>47</v>
      </c>
      <c r="AG1957" t="s">
        <v>48</v>
      </c>
      <c r="AH1957" t="s">
        <v>49</v>
      </c>
      <c r="AI1957">
        <v>786</v>
      </c>
    </row>
    <row r="1958" spans="1:35" hidden="1" x14ac:dyDescent="0.25">
      <c r="A1958" t="s">
        <v>34</v>
      </c>
      <c r="B1958" t="s">
        <v>35</v>
      </c>
      <c r="C1958" t="s">
        <v>226</v>
      </c>
      <c r="D1958">
        <v>19075156</v>
      </c>
      <c r="E1958" t="s">
        <v>227</v>
      </c>
      <c r="F1958">
        <v>18864</v>
      </c>
      <c r="G1958" s="1">
        <v>44687</v>
      </c>
      <c r="H1958" s="1"/>
      <c r="I1958" s="1">
        <v>44026</v>
      </c>
      <c r="J1958" t="s">
        <v>69</v>
      </c>
      <c r="K1958" s="2" t="s">
        <v>209</v>
      </c>
      <c r="L1958" t="s">
        <v>210</v>
      </c>
      <c r="N1958" t="s">
        <v>52</v>
      </c>
      <c r="O1958" t="s">
        <v>53</v>
      </c>
      <c r="P1958" t="s">
        <v>70</v>
      </c>
      <c r="Q1958" t="s">
        <v>1437</v>
      </c>
      <c r="R1958" t="s">
        <v>63</v>
      </c>
      <c r="S1958" t="s">
        <v>210</v>
      </c>
      <c r="T1958" t="s">
        <v>64</v>
      </c>
      <c r="U1958">
        <v>1</v>
      </c>
      <c r="V1958" t="s">
        <v>49</v>
      </c>
      <c r="W1958" t="s">
        <v>49</v>
      </c>
      <c r="X1958" t="s">
        <v>42</v>
      </c>
      <c r="Y1958" t="s">
        <v>42</v>
      </c>
      <c r="Z1958" t="s">
        <v>65</v>
      </c>
      <c r="AB1958" t="s">
        <v>73</v>
      </c>
      <c r="AC1958" t="s">
        <v>74</v>
      </c>
      <c r="AD1958" t="s">
        <v>46</v>
      </c>
      <c r="AE1958">
        <v>2019</v>
      </c>
      <c r="AF1958" t="s">
        <v>47</v>
      </c>
      <c r="AG1958" t="s">
        <v>48</v>
      </c>
      <c r="AH1958" t="s">
        <v>49</v>
      </c>
      <c r="AI1958">
        <v>661</v>
      </c>
    </row>
    <row r="1959" spans="1:35" hidden="1" x14ac:dyDescent="0.25">
      <c r="A1959" t="s">
        <v>34</v>
      </c>
      <c r="B1959" t="s">
        <v>35</v>
      </c>
      <c r="E1959" t="s">
        <v>412</v>
      </c>
      <c r="F1959">
        <v>3788</v>
      </c>
      <c r="G1959" s="1">
        <v>44560</v>
      </c>
      <c r="H1959" s="1"/>
      <c r="I1959" s="1">
        <v>43808</v>
      </c>
      <c r="J1959" t="s">
        <v>69</v>
      </c>
      <c r="N1959" t="s">
        <v>52</v>
      </c>
      <c r="O1959" t="s">
        <v>53</v>
      </c>
      <c r="P1959" t="s">
        <v>413</v>
      </c>
      <c r="Q1959" t="s">
        <v>1436</v>
      </c>
      <c r="R1959" t="s">
        <v>63</v>
      </c>
      <c r="S1959" t="s">
        <v>210</v>
      </c>
      <c r="T1959" t="s">
        <v>216</v>
      </c>
      <c r="U1959">
        <v>1</v>
      </c>
      <c r="V1959" t="s">
        <v>42</v>
      </c>
      <c r="W1959" t="s">
        <v>42</v>
      </c>
      <c r="X1959" t="s">
        <v>42</v>
      </c>
      <c r="Y1959" t="s">
        <v>42</v>
      </c>
      <c r="AA1959" t="s">
        <v>438</v>
      </c>
      <c r="AB1959" t="s">
        <v>73</v>
      </c>
      <c r="AC1959" t="s">
        <v>74</v>
      </c>
      <c r="AD1959" t="s">
        <v>46</v>
      </c>
      <c r="AE1959">
        <v>2019</v>
      </c>
      <c r="AF1959" t="s">
        <v>47</v>
      </c>
      <c r="AG1959" t="s">
        <v>48</v>
      </c>
      <c r="AH1959" t="s">
        <v>49</v>
      </c>
      <c r="AI1959">
        <v>752</v>
      </c>
    </row>
    <row r="1960" spans="1:35" hidden="1" x14ac:dyDescent="0.25">
      <c r="A1960" t="s">
        <v>34</v>
      </c>
      <c r="B1960" t="s">
        <v>35</v>
      </c>
      <c r="E1960" t="s">
        <v>412</v>
      </c>
      <c r="F1960">
        <v>3788</v>
      </c>
      <c r="G1960" s="1">
        <v>44560</v>
      </c>
      <c r="H1960" s="1"/>
      <c r="I1960" s="1">
        <v>43808</v>
      </c>
      <c r="J1960" t="s">
        <v>69</v>
      </c>
      <c r="N1960" t="s">
        <v>52</v>
      </c>
      <c r="O1960" t="s">
        <v>53</v>
      </c>
      <c r="P1960" t="s">
        <v>413</v>
      </c>
      <c r="Q1960" t="s">
        <v>1437</v>
      </c>
      <c r="R1960" t="s">
        <v>63</v>
      </c>
      <c r="S1960" t="s">
        <v>210</v>
      </c>
      <c r="T1960" t="s">
        <v>216</v>
      </c>
      <c r="U1960">
        <v>1</v>
      </c>
      <c r="V1960" t="s">
        <v>42</v>
      </c>
      <c r="W1960" t="s">
        <v>42</v>
      </c>
      <c r="X1960" t="s">
        <v>42</v>
      </c>
      <c r="Y1960" t="s">
        <v>42</v>
      </c>
      <c r="AB1960" t="s">
        <v>73</v>
      </c>
      <c r="AC1960" t="s">
        <v>74</v>
      </c>
      <c r="AD1960" t="s">
        <v>46</v>
      </c>
      <c r="AE1960">
        <v>2019</v>
      </c>
      <c r="AF1960" t="s">
        <v>47</v>
      </c>
      <c r="AG1960" t="s">
        <v>48</v>
      </c>
      <c r="AH1960" t="s">
        <v>49</v>
      </c>
      <c r="AI1960">
        <v>752</v>
      </c>
    </row>
    <row r="1961" spans="1:35" hidden="1" x14ac:dyDescent="0.25">
      <c r="A1961" t="s">
        <v>34</v>
      </c>
      <c r="B1961" t="s">
        <v>35</v>
      </c>
      <c r="C1961" t="s">
        <v>592</v>
      </c>
      <c r="D1961">
        <v>18095109</v>
      </c>
      <c r="E1961" t="s">
        <v>593</v>
      </c>
      <c r="F1961">
        <v>561</v>
      </c>
      <c r="G1961" s="1">
        <v>44545</v>
      </c>
      <c r="H1961" s="1"/>
      <c r="I1961" s="1">
        <v>44281</v>
      </c>
      <c r="J1961" t="s">
        <v>69</v>
      </c>
      <c r="N1961" t="s">
        <v>52</v>
      </c>
      <c r="O1961" t="s">
        <v>53</v>
      </c>
      <c r="P1961" t="s">
        <v>413</v>
      </c>
      <c r="Q1961" t="s">
        <v>1437</v>
      </c>
      <c r="R1961" t="s">
        <v>63</v>
      </c>
      <c r="S1961" t="s">
        <v>210</v>
      </c>
      <c r="T1961" t="s">
        <v>216</v>
      </c>
      <c r="U1961">
        <v>1</v>
      </c>
      <c r="V1961" t="s">
        <v>42</v>
      </c>
      <c r="W1961" t="s">
        <v>42</v>
      </c>
      <c r="X1961" t="s">
        <v>42</v>
      </c>
      <c r="Y1961" t="s">
        <v>42</v>
      </c>
      <c r="AB1961" t="s">
        <v>73</v>
      </c>
      <c r="AC1961" t="s">
        <v>74</v>
      </c>
      <c r="AD1961" t="s">
        <v>46</v>
      </c>
      <c r="AE1961">
        <v>2019</v>
      </c>
      <c r="AF1961" t="s">
        <v>47</v>
      </c>
      <c r="AG1961" t="s">
        <v>48</v>
      </c>
      <c r="AH1961" t="s">
        <v>49</v>
      </c>
      <c r="AI1961">
        <v>264</v>
      </c>
    </row>
    <row r="1962" spans="1:35" hidden="1" x14ac:dyDescent="0.25">
      <c r="A1962" t="s">
        <v>34</v>
      </c>
      <c r="B1962" t="s">
        <v>35</v>
      </c>
      <c r="C1962" t="s">
        <v>666</v>
      </c>
      <c r="D1962">
        <v>19075193</v>
      </c>
      <c r="E1962" t="s">
        <v>667</v>
      </c>
      <c r="F1962">
        <v>29670</v>
      </c>
      <c r="G1962" s="1">
        <v>44530</v>
      </c>
      <c r="H1962" s="1"/>
      <c r="I1962" s="1">
        <v>43899</v>
      </c>
      <c r="J1962" t="s">
        <v>93</v>
      </c>
      <c r="K1962" s="2" t="s">
        <v>173</v>
      </c>
      <c r="L1962" t="s">
        <v>174</v>
      </c>
      <c r="M1962">
        <v>2</v>
      </c>
      <c r="N1962" t="s">
        <v>52</v>
      </c>
      <c r="O1962" t="s">
        <v>40</v>
      </c>
      <c r="P1962" t="s">
        <v>758</v>
      </c>
      <c r="Q1962" t="s">
        <v>1436</v>
      </c>
      <c r="R1962" t="s">
        <v>63</v>
      </c>
      <c r="S1962" t="s">
        <v>1432</v>
      </c>
      <c r="T1962" t="s">
        <v>64</v>
      </c>
      <c r="U1962">
        <v>1</v>
      </c>
      <c r="V1962" t="s">
        <v>49</v>
      </c>
      <c r="W1962" t="s">
        <v>49</v>
      </c>
      <c r="X1962" t="s">
        <v>42</v>
      </c>
      <c r="Y1962" t="s">
        <v>42</v>
      </c>
      <c r="Z1962" t="s">
        <v>65</v>
      </c>
      <c r="AA1962" t="s">
        <v>1429</v>
      </c>
      <c r="AB1962" t="s">
        <v>73</v>
      </c>
      <c r="AC1962" t="s">
        <v>74</v>
      </c>
      <c r="AD1962" t="s">
        <v>46</v>
      </c>
      <c r="AE1962">
        <v>2019</v>
      </c>
      <c r="AF1962" t="s">
        <v>47</v>
      </c>
      <c r="AG1962" t="s">
        <v>48</v>
      </c>
      <c r="AH1962" t="s">
        <v>49</v>
      </c>
      <c r="AI1962">
        <v>631</v>
      </c>
    </row>
    <row r="1963" spans="1:35" hidden="1" x14ac:dyDescent="0.25">
      <c r="A1963" t="s">
        <v>34</v>
      </c>
      <c r="B1963" t="s">
        <v>35</v>
      </c>
      <c r="E1963" t="s">
        <v>436</v>
      </c>
      <c r="F1963">
        <v>3434</v>
      </c>
      <c r="G1963" s="1">
        <v>44545</v>
      </c>
      <c r="H1963" s="1"/>
      <c r="I1963" s="1">
        <v>43808</v>
      </c>
      <c r="J1963" t="s">
        <v>69</v>
      </c>
      <c r="N1963" t="s">
        <v>52</v>
      </c>
      <c r="O1963" t="s">
        <v>53</v>
      </c>
      <c r="P1963" t="s">
        <v>413</v>
      </c>
      <c r="Q1963" t="s">
        <v>1437</v>
      </c>
      <c r="R1963" t="s">
        <v>63</v>
      </c>
      <c r="S1963" t="s">
        <v>210</v>
      </c>
      <c r="T1963" t="s">
        <v>216</v>
      </c>
      <c r="U1963">
        <v>1</v>
      </c>
      <c r="V1963" t="s">
        <v>42</v>
      </c>
      <c r="W1963" t="s">
        <v>42</v>
      </c>
      <c r="X1963" t="s">
        <v>42</v>
      </c>
      <c r="Y1963" t="s">
        <v>42</v>
      </c>
      <c r="AB1963" t="s">
        <v>73</v>
      </c>
      <c r="AC1963" t="s">
        <v>74</v>
      </c>
      <c r="AD1963" t="s">
        <v>46</v>
      </c>
      <c r="AE1963">
        <v>2019</v>
      </c>
      <c r="AF1963" t="s">
        <v>47</v>
      </c>
      <c r="AG1963" t="s">
        <v>48</v>
      </c>
      <c r="AH1963" t="s">
        <v>49</v>
      </c>
      <c r="AI1963">
        <v>737</v>
      </c>
    </row>
    <row r="1964" spans="1:35" hidden="1" x14ac:dyDescent="0.25">
      <c r="A1964" t="s">
        <v>34</v>
      </c>
      <c r="B1964" t="s">
        <v>35</v>
      </c>
      <c r="C1964" t="s">
        <v>506</v>
      </c>
      <c r="D1964">
        <v>18095071</v>
      </c>
      <c r="E1964" t="s">
        <v>507</v>
      </c>
      <c r="F1964">
        <v>282</v>
      </c>
      <c r="G1964" s="1">
        <v>44530</v>
      </c>
      <c r="H1964" s="1"/>
      <c r="I1964" s="1">
        <v>44524</v>
      </c>
      <c r="J1964" t="s">
        <v>51</v>
      </c>
      <c r="N1964" t="s">
        <v>52</v>
      </c>
      <c r="O1964" t="s">
        <v>53</v>
      </c>
      <c r="P1964" t="s">
        <v>88</v>
      </c>
      <c r="Q1964" t="s">
        <v>1436</v>
      </c>
      <c r="R1964" t="s">
        <v>63</v>
      </c>
      <c r="S1964" t="s">
        <v>210</v>
      </c>
      <c r="T1964" t="s">
        <v>216</v>
      </c>
      <c r="U1964">
        <v>1</v>
      </c>
      <c r="V1964" t="s">
        <v>42</v>
      </c>
      <c r="W1964" t="s">
        <v>42</v>
      </c>
      <c r="X1964" t="s">
        <v>42</v>
      </c>
      <c r="Y1964" t="s">
        <v>42</v>
      </c>
      <c r="AB1964" t="s">
        <v>48</v>
      </c>
      <c r="AC1964" t="s">
        <v>58</v>
      </c>
      <c r="AD1964" t="s">
        <v>46</v>
      </c>
      <c r="AE1964">
        <v>2019</v>
      </c>
      <c r="AF1964" t="s">
        <v>47</v>
      </c>
      <c r="AG1964" t="s">
        <v>48</v>
      </c>
      <c r="AH1964" t="s">
        <v>49</v>
      </c>
      <c r="AI1964">
        <v>6</v>
      </c>
    </row>
    <row r="1965" spans="1:35" hidden="1" x14ac:dyDescent="0.25">
      <c r="A1965" t="s">
        <v>34</v>
      </c>
      <c r="B1965" t="s">
        <v>35</v>
      </c>
      <c r="C1965" t="s">
        <v>738</v>
      </c>
      <c r="D1965">
        <v>19075115</v>
      </c>
      <c r="E1965" t="s">
        <v>739</v>
      </c>
      <c r="F1965">
        <v>270</v>
      </c>
      <c r="G1965" s="1">
        <v>44536</v>
      </c>
      <c r="H1965" s="1"/>
      <c r="I1965" s="1">
        <v>44179</v>
      </c>
      <c r="J1965" t="s">
        <v>38</v>
      </c>
      <c r="N1965" t="s">
        <v>52</v>
      </c>
      <c r="O1965" t="s">
        <v>53</v>
      </c>
      <c r="P1965" t="s">
        <v>32</v>
      </c>
      <c r="Q1965" t="s">
        <v>1436</v>
      </c>
      <c r="R1965" t="s">
        <v>63</v>
      </c>
      <c r="S1965" t="s">
        <v>210</v>
      </c>
      <c r="T1965" t="s">
        <v>216</v>
      </c>
      <c r="U1965">
        <v>1</v>
      </c>
      <c r="V1965" t="s">
        <v>42</v>
      </c>
      <c r="W1965" t="s">
        <v>42</v>
      </c>
      <c r="X1965" t="s">
        <v>42</v>
      </c>
      <c r="Y1965" t="s">
        <v>42</v>
      </c>
      <c r="AB1965" t="s">
        <v>301</v>
      </c>
      <c r="AC1965" t="s">
        <v>45</v>
      </c>
      <c r="AD1965" t="s">
        <v>46</v>
      </c>
      <c r="AE1965">
        <v>2019</v>
      </c>
      <c r="AF1965" t="s">
        <v>47</v>
      </c>
      <c r="AG1965" t="s">
        <v>48</v>
      </c>
      <c r="AH1965" t="s">
        <v>49</v>
      </c>
      <c r="AI1965">
        <v>357</v>
      </c>
    </row>
    <row r="1966" spans="1:35" hidden="1" x14ac:dyDescent="0.25">
      <c r="A1966" t="s">
        <v>34</v>
      </c>
      <c r="B1966" t="s">
        <v>35</v>
      </c>
      <c r="C1966" t="s">
        <v>566</v>
      </c>
      <c r="D1966">
        <v>19075215</v>
      </c>
      <c r="E1966" t="s">
        <v>567</v>
      </c>
      <c r="F1966">
        <v>62931</v>
      </c>
      <c r="G1966" s="1">
        <v>44613</v>
      </c>
      <c r="H1966" s="1"/>
      <c r="I1966" s="1">
        <v>43816</v>
      </c>
      <c r="J1966" t="s">
        <v>51</v>
      </c>
      <c r="K1966" s="2" t="s">
        <v>173</v>
      </c>
      <c r="L1966" t="s">
        <v>174</v>
      </c>
      <c r="M1966">
        <v>2</v>
      </c>
      <c r="N1966" t="s">
        <v>52</v>
      </c>
      <c r="O1966" t="s">
        <v>40</v>
      </c>
      <c r="P1966" t="s">
        <v>259</v>
      </c>
      <c r="Q1966" t="s">
        <v>1437</v>
      </c>
      <c r="R1966" t="s">
        <v>63</v>
      </c>
      <c r="S1966" t="s">
        <v>1432</v>
      </c>
      <c r="T1966" t="s">
        <v>64</v>
      </c>
      <c r="U1966">
        <v>1</v>
      </c>
      <c r="V1966" t="s">
        <v>49</v>
      </c>
      <c r="W1966" t="s">
        <v>49</v>
      </c>
      <c r="X1966" t="s">
        <v>42</v>
      </c>
      <c r="Y1966" t="s">
        <v>42</v>
      </c>
      <c r="Z1966" t="s">
        <v>65</v>
      </c>
      <c r="AA1966" t="s">
        <v>1429</v>
      </c>
      <c r="AB1966" t="s">
        <v>48</v>
      </c>
      <c r="AC1966" t="s">
        <v>58</v>
      </c>
      <c r="AD1966" t="s">
        <v>46</v>
      </c>
      <c r="AE1966">
        <v>2019</v>
      </c>
      <c r="AF1966" t="s">
        <v>47</v>
      </c>
      <c r="AG1966" t="s">
        <v>48</v>
      </c>
      <c r="AH1966" t="s">
        <v>49</v>
      </c>
      <c r="AI1966">
        <v>797</v>
      </c>
    </row>
    <row r="1967" spans="1:35" hidden="1" x14ac:dyDescent="0.25">
      <c r="A1967" t="s">
        <v>34</v>
      </c>
      <c r="B1967" t="s">
        <v>35</v>
      </c>
      <c r="C1967" t="s">
        <v>536</v>
      </c>
      <c r="D1967">
        <v>18095054</v>
      </c>
      <c r="E1967" t="s">
        <v>537</v>
      </c>
      <c r="G1967" s="1">
        <v>43962</v>
      </c>
      <c r="H1967" s="1"/>
      <c r="I1967" s="1">
        <v>43734</v>
      </c>
      <c r="J1967" t="s">
        <v>516</v>
      </c>
      <c r="N1967" t="s">
        <v>39</v>
      </c>
      <c r="O1967" t="s">
        <v>170</v>
      </c>
      <c r="P1967" t="s">
        <v>54</v>
      </c>
      <c r="Q1967" t="s">
        <v>1437</v>
      </c>
      <c r="R1967" t="s">
        <v>63</v>
      </c>
      <c r="S1967" t="s">
        <v>210</v>
      </c>
      <c r="T1967" t="s">
        <v>216</v>
      </c>
      <c r="U1967">
        <v>1</v>
      </c>
      <c r="V1967" t="s">
        <v>42</v>
      </c>
      <c r="W1967" t="s">
        <v>42</v>
      </c>
      <c r="X1967" t="s">
        <v>42</v>
      </c>
      <c r="Y1967" t="s">
        <v>42</v>
      </c>
      <c r="AB1967" t="s">
        <v>48</v>
      </c>
      <c r="AC1967" t="s">
        <v>58</v>
      </c>
      <c r="AD1967" t="s">
        <v>46</v>
      </c>
      <c r="AE1967">
        <v>2019</v>
      </c>
      <c r="AF1967" t="s">
        <v>47</v>
      </c>
      <c r="AG1967" t="s">
        <v>48</v>
      </c>
      <c r="AH1967" t="s">
        <v>49</v>
      </c>
      <c r="AI1967">
        <v>228</v>
      </c>
    </row>
    <row r="1968" spans="1:35" hidden="1" x14ac:dyDescent="0.25">
      <c r="A1968" t="s">
        <v>34</v>
      </c>
      <c r="B1968" t="s">
        <v>35</v>
      </c>
      <c r="C1968" t="s">
        <v>345</v>
      </c>
      <c r="D1968">
        <v>18095085</v>
      </c>
      <c r="E1968" t="s">
        <v>346</v>
      </c>
      <c r="F1968">
        <v>1323</v>
      </c>
      <c r="G1968" s="1">
        <v>43906</v>
      </c>
      <c r="H1968" s="1"/>
      <c r="I1968" s="1">
        <v>43818</v>
      </c>
      <c r="J1968" t="s">
        <v>93</v>
      </c>
      <c r="K1968" s="2" t="s">
        <v>209</v>
      </c>
      <c r="L1968" t="s">
        <v>210</v>
      </c>
      <c r="M1968">
        <v>2</v>
      </c>
      <c r="N1968" t="s">
        <v>52</v>
      </c>
      <c r="O1968" t="s">
        <v>170</v>
      </c>
      <c r="P1968" t="s">
        <v>236</v>
      </c>
      <c r="Q1968" t="s">
        <v>1436</v>
      </c>
      <c r="R1968" t="s">
        <v>63</v>
      </c>
      <c r="S1968" t="s">
        <v>210</v>
      </c>
      <c r="T1968" t="s">
        <v>64</v>
      </c>
      <c r="U1968">
        <v>1</v>
      </c>
      <c r="V1968" t="s">
        <v>49</v>
      </c>
      <c r="W1968" t="s">
        <v>49</v>
      </c>
      <c r="X1968" t="s">
        <v>42</v>
      </c>
      <c r="Y1968" t="s">
        <v>42</v>
      </c>
      <c r="Z1968" t="s">
        <v>65</v>
      </c>
      <c r="AB1968" t="s">
        <v>73</v>
      </c>
      <c r="AC1968" t="s">
        <v>74</v>
      </c>
      <c r="AD1968" t="s">
        <v>46</v>
      </c>
      <c r="AE1968">
        <v>2019</v>
      </c>
      <c r="AF1968" t="s">
        <v>47</v>
      </c>
      <c r="AG1968" t="s">
        <v>48</v>
      </c>
      <c r="AH1968" t="s">
        <v>49</v>
      </c>
      <c r="AI1968">
        <v>88</v>
      </c>
    </row>
    <row r="1969" spans="1:35" hidden="1" x14ac:dyDescent="0.25">
      <c r="A1969" t="s">
        <v>34</v>
      </c>
      <c r="B1969" t="s">
        <v>35</v>
      </c>
      <c r="C1969" t="s">
        <v>234</v>
      </c>
      <c r="D1969">
        <v>19075208</v>
      </c>
      <c r="E1969" t="s">
        <v>235</v>
      </c>
      <c r="F1969">
        <v>30602</v>
      </c>
      <c r="G1969" s="1">
        <v>44519</v>
      </c>
      <c r="H1969" s="1"/>
      <c r="I1969" s="1">
        <v>43818</v>
      </c>
      <c r="J1969" t="s">
        <v>93</v>
      </c>
      <c r="K1969" s="2" t="s">
        <v>209</v>
      </c>
      <c r="L1969" t="s">
        <v>210</v>
      </c>
      <c r="M1969">
        <v>2</v>
      </c>
      <c r="N1969" t="s">
        <v>52</v>
      </c>
      <c r="O1969" t="s">
        <v>53</v>
      </c>
      <c r="P1969" t="s">
        <v>236</v>
      </c>
      <c r="Q1969" t="s">
        <v>1437</v>
      </c>
      <c r="R1969" t="s">
        <v>63</v>
      </c>
      <c r="S1969" t="s">
        <v>210</v>
      </c>
      <c r="T1969" t="s">
        <v>64</v>
      </c>
      <c r="U1969">
        <v>1</v>
      </c>
      <c r="V1969" t="s">
        <v>49</v>
      </c>
      <c r="W1969" t="s">
        <v>49</v>
      </c>
      <c r="X1969" t="s">
        <v>42</v>
      </c>
      <c r="Y1969" t="s">
        <v>42</v>
      </c>
      <c r="Z1969" t="s">
        <v>65</v>
      </c>
      <c r="AB1969" t="s">
        <v>73</v>
      </c>
      <c r="AC1969" t="s">
        <v>74</v>
      </c>
      <c r="AD1969" t="s">
        <v>46</v>
      </c>
      <c r="AE1969">
        <v>2019</v>
      </c>
      <c r="AF1969" t="s">
        <v>47</v>
      </c>
      <c r="AG1969" t="s">
        <v>48</v>
      </c>
      <c r="AH1969" t="s">
        <v>49</v>
      </c>
      <c r="AI1969">
        <v>701</v>
      </c>
    </row>
    <row r="1970" spans="1:35" hidden="1" x14ac:dyDescent="0.25">
      <c r="A1970" t="s">
        <v>34</v>
      </c>
      <c r="B1970" t="s">
        <v>35</v>
      </c>
      <c r="C1970" t="s">
        <v>785</v>
      </c>
      <c r="D1970">
        <v>19075219</v>
      </c>
      <c r="E1970" t="s">
        <v>786</v>
      </c>
      <c r="F1970">
        <v>6045</v>
      </c>
      <c r="G1970" s="1">
        <v>44513</v>
      </c>
      <c r="H1970" s="1"/>
      <c r="I1970" s="1">
        <v>43808</v>
      </c>
      <c r="J1970" t="s">
        <v>69</v>
      </c>
      <c r="N1970" t="s">
        <v>52</v>
      </c>
      <c r="O1970" t="s">
        <v>53</v>
      </c>
      <c r="P1970" t="s">
        <v>88</v>
      </c>
      <c r="Q1970" t="s">
        <v>1437</v>
      </c>
      <c r="R1970" t="s">
        <v>63</v>
      </c>
      <c r="S1970" t="s">
        <v>210</v>
      </c>
      <c r="T1970" t="s">
        <v>216</v>
      </c>
      <c r="U1970">
        <v>1</v>
      </c>
      <c r="V1970" t="s">
        <v>42</v>
      </c>
      <c r="W1970" t="s">
        <v>42</v>
      </c>
      <c r="X1970" t="s">
        <v>42</v>
      </c>
      <c r="Y1970" t="s">
        <v>42</v>
      </c>
      <c r="AB1970" t="s">
        <v>73</v>
      </c>
      <c r="AC1970" t="s">
        <v>74</v>
      </c>
      <c r="AD1970" t="s">
        <v>46</v>
      </c>
      <c r="AE1970">
        <v>2019</v>
      </c>
      <c r="AF1970" t="s">
        <v>47</v>
      </c>
      <c r="AG1970" t="s">
        <v>48</v>
      </c>
      <c r="AH1970" t="s">
        <v>49</v>
      </c>
      <c r="AI1970">
        <v>705</v>
      </c>
    </row>
    <row r="1971" spans="1:35" hidden="1" x14ac:dyDescent="0.25">
      <c r="A1971" t="s">
        <v>34</v>
      </c>
      <c r="B1971" t="s">
        <v>35</v>
      </c>
      <c r="C1971" t="s">
        <v>762</v>
      </c>
      <c r="D1971">
        <v>19075209</v>
      </c>
      <c r="E1971" t="s">
        <v>763</v>
      </c>
      <c r="F1971">
        <v>37107</v>
      </c>
      <c r="G1971" s="1">
        <v>44508</v>
      </c>
      <c r="H1971" s="1"/>
      <c r="I1971" s="1">
        <v>43818</v>
      </c>
      <c r="J1971" t="s">
        <v>93</v>
      </c>
      <c r="K1971" s="2" t="s">
        <v>209</v>
      </c>
      <c r="L1971" t="s">
        <v>210</v>
      </c>
      <c r="N1971" t="s">
        <v>52</v>
      </c>
      <c r="O1971" t="s">
        <v>53</v>
      </c>
      <c r="P1971" t="s">
        <v>236</v>
      </c>
      <c r="Q1971" t="s">
        <v>1437</v>
      </c>
      <c r="R1971" t="s">
        <v>63</v>
      </c>
      <c r="S1971" t="s">
        <v>210</v>
      </c>
      <c r="T1971" t="s">
        <v>64</v>
      </c>
      <c r="U1971">
        <v>1</v>
      </c>
      <c r="V1971" t="s">
        <v>49</v>
      </c>
      <c r="W1971" t="s">
        <v>49</v>
      </c>
      <c r="X1971" t="s">
        <v>42</v>
      </c>
      <c r="Y1971" t="s">
        <v>42</v>
      </c>
      <c r="Z1971" t="s">
        <v>65</v>
      </c>
      <c r="AB1971" t="s">
        <v>73</v>
      </c>
      <c r="AC1971" t="s">
        <v>74</v>
      </c>
      <c r="AD1971" t="s">
        <v>46</v>
      </c>
      <c r="AE1971">
        <v>2019</v>
      </c>
      <c r="AF1971" t="s">
        <v>47</v>
      </c>
      <c r="AG1971" t="s">
        <v>48</v>
      </c>
      <c r="AH1971" t="s">
        <v>49</v>
      </c>
      <c r="AI1971">
        <v>690</v>
      </c>
    </row>
    <row r="1972" spans="1:35" hidden="1" x14ac:dyDescent="0.25">
      <c r="A1972" t="s">
        <v>34</v>
      </c>
      <c r="B1972" t="s">
        <v>35</v>
      </c>
      <c r="C1972" t="s">
        <v>257</v>
      </c>
      <c r="D1972">
        <v>19075090</v>
      </c>
      <c r="E1972" t="s">
        <v>258</v>
      </c>
      <c r="F1972">
        <v>55448</v>
      </c>
      <c r="G1972" s="1">
        <v>44609</v>
      </c>
      <c r="H1972" s="1"/>
      <c r="I1972" s="1">
        <v>43816</v>
      </c>
      <c r="J1972" t="s">
        <v>51</v>
      </c>
      <c r="K1972" s="2" t="s">
        <v>173</v>
      </c>
      <c r="L1972" t="s">
        <v>1432</v>
      </c>
      <c r="M1972">
        <v>2</v>
      </c>
      <c r="N1972" t="s">
        <v>52</v>
      </c>
      <c r="O1972" t="s">
        <v>40</v>
      </c>
      <c r="P1972" t="s">
        <v>259</v>
      </c>
      <c r="Q1972" t="s">
        <v>1437</v>
      </c>
      <c r="R1972" t="s">
        <v>63</v>
      </c>
      <c r="S1972" t="s">
        <v>1432</v>
      </c>
      <c r="T1972" t="s">
        <v>64</v>
      </c>
      <c r="U1972">
        <v>1</v>
      </c>
      <c r="V1972" t="s">
        <v>49</v>
      </c>
      <c r="W1972" t="s">
        <v>49</v>
      </c>
      <c r="X1972" t="s">
        <v>42</v>
      </c>
      <c r="Y1972" t="s">
        <v>42</v>
      </c>
      <c r="Z1972" t="s">
        <v>65</v>
      </c>
      <c r="AA1972" t="s">
        <v>1428</v>
      </c>
      <c r="AB1972" t="s">
        <v>48</v>
      </c>
      <c r="AC1972" t="s">
        <v>58</v>
      </c>
      <c r="AD1972" t="s">
        <v>46</v>
      </c>
      <c r="AE1972">
        <v>2019</v>
      </c>
      <c r="AF1972" t="s">
        <v>47</v>
      </c>
      <c r="AG1972" t="s">
        <v>48</v>
      </c>
      <c r="AH1972" t="s">
        <v>49</v>
      </c>
      <c r="AI1972">
        <v>793</v>
      </c>
    </row>
    <row r="1973" spans="1:35" hidden="1" x14ac:dyDescent="0.25">
      <c r="A1973" t="s">
        <v>34</v>
      </c>
      <c r="B1973" t="s">
        <v>35</v>
      </c>
      <c r="C1973" t="s">
        <v>694</v>
      </c>
      <c r="D1973">
        <v>19075112</v>
      </c>
      <c r="E1973" t="s">
        <v>695</v>
      </c>
      <c r="F1973">
        <v>4889</v>
      </c>
      <c r="G1973" s="1">
        <v>44505</v>
      </c>
      <c r="H1973" s="1"/>
      <c r="I1973" s="1">
        <v>43808</v>
      </c>
      <c r="J1973" t="s">
        <v>69</v>
      </c>
      <c r="N1973" t="s">
        <v>52</v>
      </c>
      <c r="O1973" t="s">
        <v>53</v>
      </c>
      <c r="P1973" t="s">
        <v>88</v>
      </c>
      <c r="Q1973" t="s">
        <v>1437</v>
      </c>
      <c r="R1973" t="s">
        <v>63</v>
      </c>
      <c r="S1973" t="s">
        <v>210</v>
      </c>
      <c r="T1973" t="s">
        <v>216</v>
      </c>
      <c r="U1973">
        <v>1</v>
      </c>
      <c r="V1973" t="s">
        <v>42</v>
      </c>
      <c r="W1973" t="s">
        <v>42</v>
      </c>
      <c r="X1973" t="s">
        <v>42</v>
      </c>
      <c r="Y1973" t="s">
        <v>42</v>
      </c>
      <c r="AB1973" t="s">
        <v>73</v>
      </c>
      <c r="AC1973" t="s">
        <v>74</v>
      </c>
      <c r="AD1973" t="s">
        <v>46</v>
      </c>
      <c r="AE1973">
        <v>2019</v>
      </c>
      <c r="AF1973" t="s">
        <v>47</v>
      </c>
      <c r="AG1973" t="s">
        <v>48</v>
      </c>
      <c r="AH1973" t="s">
        <v>49</v>
      </c>
      <c r="AI1973">
        <v>697</v>
      </c>
    </row>
    <row r="1974" spans="1:35" hidden="1" x14ac:dyDescent="0.25">
      <c r="A1974" t="s">
        <v>34</v>
      </c>
      <c r="B1974" t="s">
        <v>35</v>
      </c>
      <c r="C1974" t="s">
        <v>842</v>
      </c>
      <c r="D1974">
        <v>19075047</v>
      </c>
      <c r="E1974" t="s">
        <v>843</v>
      </c>
      <c r="F1974">
        <v>8480</v>
      </c>
      <c r="G1974" s="1">
        <v>44496</v>
      </c>
      <c r="H1974" s="1"/>
      <c r="I1974" s="1">
        <v>44228</v>
      </c>
      <c r="J1974" t="s">
        <v>69</v>
      </c>
      <c r="N1974" t="s">
        <v>52</v>
      </c>
      <c r="O1974" t="s">
        <v>53</v>
      </c>
      <c r="P1974" t="s">
        <v>627</v>
      </c>
      <c r="Q1974" t="s">
        <v>1437</v>
      </c>
      <c r="R1974" t="s">
        <v>63</v>
      </c>
      <c r="S1974" t="s">
        <v>210</v>
      </c>
      <c r="T1974" t="s">
        <v>216</v>
      </c>
      <c r="U1974">
        <v>1</v>
      </c>
      <c r="V1974" t="s">
        <v>42</v>
      </c>
      <c r="W1974" t="s">
        <v>42</v>
      </c>
      <c r="X1974" t="s">
        <v>42</v>
      </c>
      <c r="Y1974" t="s">
        <v>42</v>
      </c>
      <c r="AB1974" t="s">
        <v>73</v>
      </c>
      <c r="AC1974" t="s">
        <v>74</v>
      </c>
      <c r="AD1974" t="s">
        <v>46</v>
      </c>
      <c r="AE1974">
        <v>2019</v>
      </c>
      <c r="AF1974" t="s">
        <v>47</v>
      </c>
      <c r="AG1974" t="s">
        <v>48</v>
      </c>
      <c r="AH1974" t="s">
        <v>49</v>
      </c>
      <c r="AI1974">
        <v>268</v>
      </c>
    </row>
    <row r="1975" spans="1:35" hidden="1" x14ac:dyDescent="0.25">
      <c r="A1975" t="s">
        <v>34</v>
      </c>
      <c r="B1975" t="s">
        <v>35</v>
      </c>
      <c r="C1975" t="s">
        <v>823</v>
      </c>
      <c r="D1975">
        <v>19075292</v>
      </c>
      <c r="E1975" t="s">
        <v>824</v>
      </c>
      <c r="F1975">
        <v>2992</v>
      </c>
      <c r="G1975" s="1">
        <v>44475</v>
      </c>
      <c r="H1975" s="1"/>
      <c r="I1975" s="1">
        <v>43808</v>
      </c>
      <c r="J1975" t="s">
        <v>69</v>
      </c>
      <c r="N1975" t="s">
        <v>52</v>
      </c>
      <c r="O1975" t="s">
        <v>53</v>
      </c>
      <c r="P1975" t="s">
        <v>88</v>
      </c>
      <c r="Q1975" t="s">
        <v>1437</v>
      </c>
      <c r="R1975" t="s">
        <v>63</v>
      </c>
      <c r="S1975" t="s">
        <v>210</v>
      </c>
      <c r="T1975" t="s">
        <v>216</v>
      </c>
      <c r="U1975">
        <v>1</v>
      </c>
      <c r="V1975" t="s">
        <v>42</v>
      </c>
      <c r="W1975" t="s">
        <v>42</v>
      </c>
      <c r="X1975" t="s">
        <v>42</v>
      </c>
      <c r="Y1975" t="s">
        <v>42</v>
      </c>
      <c r="AB1975" t="s">
        <v>73</v>
      </c>
      <c r="AC1975" t="s">
        <v>74</v>
      </c>
      <c r="AD1975" t="s">
        <v>46</v>
      </c>
      <c r="AE1975">
        <v>2019</v>
      </c>
      <c r="AF1975" t="s">
        <v>47</v>
      </c>
      <c r="AG1975" t="s">
        <v>48</v>
      </c>
      <c r="AH1975" t="s">
        <v>49</v>
      </c>
      <c r="AI1975">
        <v>667</v>
      </c>
    </row>
    <row r="1976" spans="1:35" hidden="1" x14ac:dyDescent="0.25">
      <c r="A1976" t="s">
        <v>34</v>
      </c>
      <c r="B1976" t="s">
        <v>35</v>
      </c>
      <c r="C1976" t="s">
        <v>740</v>
      </c>
      <c r="D1976">
        <v>19075197</v>
      </c>
      <c r="E1976" t="s">
        <v>741</v>
      </c>
      <c r="F1976">
        <v>3326</v>
      </c>
      <c r="G1976" s="1">
        <v>44473</v>
      </c>
      <c r="H1976" s="1"/>
      <c r="I1976" s="1">
        <v>43808</v>
      </c>
      <c r="J1976" t="s">
        <v>69</v>
      </c>
      <c r="N1976" t="s">
        <v>52</v>
      </c>
      <c r="O1976" t="s">
        <v>53</v>
      </c>
      <c r="P1976" t="s">
        <v>88</v>
      </c>
      <c r="Q1976" t="s">
        <v>1437</v>
      </c>
      <c r="R1976" t="s">
        <v>63</v>
      </c>
      <c r="S1976" t="s">
        <v>210</v>
      </c>
      <c r="T1976" t="s">
        <v>216</v>
      </c>
      <c r="U1976">
        <v>1</v>
      </c>
      <c r="V1976" t="s">
        <v>42</v>
      </c>
      <c r="W1976" t="s">
        <v>42</v>
      </c>
      <c r="X1976" t="s">
        <v>42</v>
      </c>
      <c r="Y1976" t="s">
        <v>42</v>
      </c>
      <c r="AB1976" t="s">
        <v>73</v>
      </c>
      <c r="AC1976" t="s">
        <v>74</v>
      </c>
      <c r="AD1976" t="s">
        <v>46</v>
      </c>
      <c r="AE1976">
        <v>2019</v>
      </c>
      <c r="AF1976" t="s">
        <v>47</v>
      </c>
      <c r="AG1976" t="s">
        <v>48</v>
      </c>
      <c r="AH1976" t="s">
        <v>49</v>
      </c>
      <c r="AI1976">
        <v>665</v>
      </c>
    </row>
    <row r="1977" spans="1:35" hidden="1" x14ac:dyDescent="0.25">
      <c r="A1977" t="s">
        <v>34</v>
      </c>
      <c r="B1977" t="s">
        <v>35</v>
      </c>
      <c r="C1977" t="s">
        <v>257</v>
      </c>
      <c r="D1977">
        <v>19075090</v>
      </c>
      <c r="E1977" t="s">
        <v>258</v>
      </c>
      <c r="F1977">
        <v>55448</v>
      </c>
      <c r="G1977" s="1">
        <v>44609</v>
      </c>
      <c r="H1977" s="1"/>
      <c r="I1977" s="1">
        <v>43816</v>
      </c>
      <c r="J1977" t="s">
        <v>51</v>
      </c>
      <c r="K1977" s="2" t="s">
        <v>173</v>
      </c>
      <c r="L1977" t="s">
        <v>1433</v>
      </c>
      <c r="M1977">
        <v>2</v>
      </c>
      <c r="N1977" t="s">
        <v>52</v>
      </c>
      <c r="O1977" t="s">
        <v>40</v>
      </c>
      <c r="P1977" t="s">
        <v>259</v>
      </c>
      <c r="Q1977" t="s">
        <v>1437</v>
      </c>
      <c r="R1977" t="s">
        <v>63</v>
      </c>
      <c r="S1977" t="s">
        <v>1433</v>
      </c>
      <c r="T1977" t="s">
        <v>64</v>
      </c>
      <c r="U1977">
        <v>1</v>
      </c>
      <c r="V1977" t="s">
        <v>49</v>
      </c>
      <c r="W1977" t="s">
        <v>49</v>
      </c>
      <c r="X1977" t="s">
        <v>42</v>
      </c>
      <c r="Y1977" t="s">
        <v>42</v>
      </c>
      <c r="Z1977" t="s">
        <v>65</v>
      </c>
      <c r="AA1977" t="s">
        <v>1428</v>
      </c>
      <c r="AB1977" t="s">
        <v>48</v>
      </c>
      <c r="AC1977" t="s">
        <v>58</v>
      </c>
      <c r="AD1977" t="s">
        <v>46</v>
      </c>
      <c r="AE1977">
        <v>2019</v>
      </c>
      <c r="AF1977" t="s">
        <v>47</v>
      </c>
      <c r="AG1977" t="s">
        <v>48</v>
      </c>
      <c r="AH1977" t="s">
        <v>49</v>
      </c>
      <c r="AI1977">
        <v>793</v>
      </c>
    </row>
    <row r="1978" spans="1:35" hidden="1" x14ac:dyDescent="0.25">
      <c r="A1978" t="s">
        <v>34</v>
      </c>
      <c r="B1978" t="s">
        <v>35</v>
      </c>
      <c r="C1978" t="s">
        <v>762</v>
      </c>
      <c r="D1978">
        <v>19075209</v>
      </c>
      <c r="E1978" t="s">
        <v>763</v>
      </c>
      <c r="G1978" s="1">
        <v>43900</v>
      </c>
      <c r="H1978" s="1"/>
      <c r="I1978" s="1">
        <v>43818</v>
      </c>
      <c r="J1978" t="s">
        <v>93</v>
      </c>
      <c r="K1978" s="2" t="s">
        <v>209</v>
      </c>
      <c r="L1978" t="s">
        <v>210</v>
      </c>
      <c r="M1978">
        <v>2</v>
      </c>
      <c r="N1978" t="s">
        <v>52</v>
      </c>
      <c r="O1978" t="s">
        <v>170</v>
      </c>
      <c r="Q1978" t="s">
        <v>1436</v>
      </c>
      <c r="R1978" t="s">
        <v>63</v>
      </c>
      <c r="S1978" t="s">
        <v>210</v>
      </c>
      <c r="T1978" t="s">
        <v>64</v>
      </c>
      <c r="U1978">
        <v>1</v>
      </c>
      <c r="V1978" t="s">
        <v>49</v>
      </c>
      <c r="W1978" t="s">
        <v>49</v>
      </c>
      <c r="X1978" t="s">
        <v>42</v>
      </c>
      <c r="Y1978" t="s">
        <v>42</v>
      </c>
      <c r="Z1978" t="s">
        <v>65</v>
      </c>
      <c r="AB1978" t="s">
        <v>73</v>
      </c>
      <c r="AC1978" t="s">
        <v>74</v>
      </c>
      <c r="AD1978" t="s">
        <v>46</v>
      </c>
      <c r="AE1978">
        <v>2019</v>
      </c>
      <c r="AF1978" t="s">
        <v>47</v>
      </c>
      <c r="AG1978" t="s">
        <v>48</v>
      </c>
      <c r="AH1978" t="s">
        <v>49</v>
      </c>
      <c r="AI1978">
        <v>82</v>
      </c>
    </row>
    <row r="1979" spans="1:35" hidden="1" x14ac:dyDescent="0.25">
      <c r="A1979" t="s">
        <v>34</v>
      </c>
      <c r="B1979" t="s">
        <v>35</v>
      </c>
      <c r="C1979" t="s">
        <v>207</v>
      </c>
      <c r="D1979">
        <v>19075202</v>
      </c>
      <c r="E1979" t="s">
        <v>208</v>
      </c>
      <c r="F1979">
        <v>41200</v>
      </c>
      <c r="G1979" s="1">
        <v>44691</v>
      </c>
      <c r="H1979" s="1"/>
      <c r="I1979" s="1">
        <v>43899</v>
      </c>
      <c r="J1979" t="s">
        <v>51</v>
      </c>
      <c r="K1979" s="2" t="s">
        <v>209</v>
      </c>
      <c r="L1979" t="s">
        <v>210</v>
      </c>
      <c r="N1979" t="s">
        <v>52</v>
      </c>
      <c r="O1979" t="s">
        <v>53</v>
      </c>
      <c r="P1979" t="s">
        <v>211</v>
      </c>
      <c r="Q1979" t="s">
        <v>1437</v>
      </c>
      <c r="R1979" t="s">
        <v>63</v>
      </c>
      <c r="S1979" t="s">
        <v>210</v>
      </c>
      <c r="T1979" t="s">
        <v>64</v>
      </c>
      <c r="U1979">
        <v>1</v>
      </c>
      <c r="V1979" t="s">
        <v>49</v>
      </c>
      <c r="W1979" t="s">
        <v>49</v>
      </c>
      <c r="X1979" t="s">
        <v>42</v>
      </c>
      <c r="Y1979" t="s">
        <v>42</v>
      </c>
      <c r="Z1979" t="s">
        <v>65</v>
      </c>
      <c r="AB1979" t="s">
        <v>48</v>
      </c>
      <c r="AC1979" t="s">
        <v>58</v>
      </c>
      <c r="AD1979" t="s">
        <v>46</v>
      </c>
      <c r="AE1979">
        <v>2019</v>
      </c>
      <c r="AF1979" t="s">
        <v>47</v>
      </c>
      <c r="AG1979" t="s">
        <v>48</v>
      </c>
      <c r="AH1979" t="s">
        <v>49</v>
      </c>
      <c r="AI1979">
        <v>792</v>
      </c>
    </row>
    <row r="1980" spans="1:35" hidden="1" x14ac:dyDescent="0.25">
      <c r="A1980" t="s">
        <v>34</v>
      </c>
      <c r="B1980" t="s">
        <v>35</v>
      </c>
      <c r="C1980" t="s">
        <v>823</v>
      </c>
      <c r="D1980">
        <v>19075292</v>
      </c>
      <c r="E1980" t="s">
        <v>824</v>
      </c>
      <c r="F1980">
        <v>10070</v>
      </c>
      <c r="G1980" s="1">
        <v>44508</v>
      </c>
      <c r="H1980" s="1"/>
      <c r="I1980" s="1">
        <v>43808</v>
      </c>
      <c r="J1980" t="s">
        <v>51</v>
      </c>
      <c r="K1980" s="2" t="s">
        <v>173</v>
      </c>
      <c r="L1980" t="s">
        <v>174</v>
      </c>
      <c r="M1980">
        <v>2</v>
      </c>
      <c r="N1980" t="s">
        <v>52</v>
      </c>
      <c r="O1980" t="s">
        <v>40</v>
      </c>
      <c r="P1980" t="s">
        <v>88</v>
      </c>
      <c r="Q1980" t="s">
        <v>1436</v>
      </c>
      <c r="R1980" t="s">
        <v>63</v>
      </c>
      <c r="S1980" t="s">
        <v>1432</v>
      </c>
      <c r="T1980" t="s">
        <v>64</v>
      </c>
      <c r="U1980">
        <v>1</v>
      </c>
      <c r="V1980" t="s">
        <v>49</v>
      </c>
      <c r="W1980" t="s">
        <v>49</v>
      </c>
      <c r="X1980" t="s">
        <v>42</v>
      </c>
      <c r="Y1980" t="s">
        <v>42</v>
      </c>
      <c r="Z1980" t="s">
        <v>65</v>
      </c>
      <c r="AA1980" t="s">
        <v>1429</v>
      </c>
      <c r="AB1980" t="s">
        <v>48</v>
      </c>
      <c r="AC1980" t="s">
        <v>58</v>
      </c>
      <c r="AD1980" t="s">
        <v>46</v>
      </c>
      <c r="AE1980">
        <v>2019</v>
      </c>
      <c r="AF1980" t="s">
        <v>47</v>
      </c>
      <c r="AG1980" t="s">
        <v>48</v>
      </c>
      <c r="AH1980" t="s">
        <v>49</v>
      </c>
      <c r="AI1980">
        <v>700</v>
      </c>
    </row>
    <row r="1981" spans="1:35" hidden="1" x14ac:dyDescent="0.25">
      <c r="A1981" t="s">
        <v>34</v>
      </c>
      <c r="B1981" t="s">
        <v>35</v>
      </c>
      <c r="C1981" t="s">
        <v>543</v>
      </c>
      <c r="D1981">
        <v>18095099</v>
      </c>
      <c r="E1981" t="s">
        <v>544</v>
      </c>
      <c r="F1981">
        <v>9466</v>
      </c>
      <c r="G1981" s="1">
        <v>44594</v>
      </c>
      <c r="H1981" s="1">
        <v>44130</v>
      </c>
      <c r="I1981" s="1">
        <v>43734</v>
      </c>
      <c r="J1981" t="s">
        <v>51</v>
      </c>
      <c r="K1981" s="2" t="s">
        <v>173</v>
      </c>
      <c r="L1981" t="s">
        <v>1432</v>
      </c>
      <c r="M1981">
        <v>4</v>
      </c>
      <c r="N1981" t="s">
        <v>39</v>
      </c>
      <c r="O1981" t="s">
        <v>40</v>
      </c>
      <c r="P1981" t="s">
        <v>54</v>
      </c>
      <c r="Q1981" t="s">
        <v>1437</v>
      </c>
      <c r="R1981" t="s">
        <v>63</v>
      </c>
      <c r="S1981" t="s">
        <v>1432</v>
      </c>
      <c r="T1981" t="s">
        <v>64</v>
      </c>
      <c r="U1981">
        <v>1</v>
      </c>
      <c r="V1981" t="s">
        <v>49</v>
      </c>
      <c r="W1981" t="s">
        <v>49</v>
      </c>
      <c r="X1981" t="s">
        <v>42</v>
      </c>
      <c r="Y1981" t="s">
        <v>42</v>
      </c>
      <c r="Z1981" t="s">
        <v>65</v>
      </c>
      <c r="AA1981" t="s">
        <v>1428</v>
      </c>
      <c r="AB1981" t="s">
        <v>48</v>
      </c>
      <c r="AC1981" t="s">
        <v>58</v>
      </c>
      <c r="AD1981" t="s">
        <v>46</v>
      </c>
      <c r="AE1981">
        <v>2019</v>
      </c>
      <c r="AF1981" t="s">
        <v>47</v>
      </c>
      <c r="AG1981" t="s">
        <v>48</v>
      </c>
      <c r="AH1981" t="s">
        <v>49</v>
      </c>
      <c r="AI1981">
        <v>860</v>
      </c>
    </row>
    <row r="1982" spans="1:35" hidden="1" x14ac:dyDescent="0.25">
      <c r="A1982" t="s">
        <v>34</v>
      </c>
      <c r="B1982" t="s">
        <v>35</v>
      </c>
      <c r="C1982" t="s">
        <v>36</v>
      </c>
      <c r="D1982">
        <v>18095031</v>
      </c>
      <c r="E1982" t="s">
        <v>37</v>
      </c>
      <c r="F1982">
        <v>35037</v>
      </c>
      <c r="G1982" s="1">
        <v>44432</v>
      </c>
      <c r="H1982" s="1"/>
      <c r="I1982" s="1">
        <v>43721</v>
      </c>
      <c r="J1982" t="s">
        <v>38</v>
      </c>
      <c r="N1982" t="s">
        <v>39</v>
      </c>
      <c r="O1982" t="s">
        <v>40</v>
      </c>
      <c r="P1982" t="s">
        <v>41</v>
      </c>
      <c r="Q1982" t="s">
        <v>1437</v>
      </c>
      <c r="R1982" t="s">
        <v>63</v>
      </c>
      <c r="S1982" t="s">
        <v>375</v>
      </c>
      <c r="T1982" t="s">
        <v>64</v>
      </c>
      <c r="U1982">
        <v>1</v>
      </c>
      <c r="V1982" t="s">
        <v>49</v>
      </c>
      <c r="W1982" t="s">
        <v>42</v>
      </c>
      <c r="X1982" t="s">
        <v>49</v>
      </c>
      <c r="Y1982" t="s">
        <v>42</v>
      </c>
      <c r="Z1982" t="s">
        <v>83</v>
      </c>
      <c r="AB1982" t="s">
        <v>301</v>
      </c>
      <c r="AC1982" t="s">
        <v>45</v>
      </c>
      <c r="AD1982" t="s">
        <v>46</v>
      </c>
      <c r="AE1982">
        <v>2019</v>
      </c>
      <c r="AF1982" t="s">
        <v>47</v>
      </c>
      <c r="AG1982" t="s">
        <v>48</v>
      </c>
      <c r="AH1982" t="s">
        <v>49</v>
      </c>
      <c r="AI1982">
        <v>711</v>
      </c>
    </row>
    <row r="1983" spans="1:35" hidden="1" x14ac:dyDescent="0.25">
      <c r="A1983" t="s">
        <v>34</v>
      </c>
      <c r="B1983" t="s">
        <v>35</v>
      </c>
      <c r="C1983" t="s">
        <v>493</v>
      </c>
      <c r="D1983">
        <v>18095040</v>
      </c>
      <c r="E1983" t="s">
        <v>494</v>
      </c>
      <c r="F1983">
        <v>50130</v>
      </c>
      <c r="G1983" s="1">
        <v>44627</v>
      </c>
      <c r="H1983" s="1"/>
      <c r="I1983" s="1">
        <v>43721</v>
      </c>
      <c r="J1983" t="s">
        <v>38</v>
      </c>
      <c r="N1983" t="s">
        <v>39</v>
      </c>
      <c r="O1983" t="s">
        <v>40</v>
      </c>
      <c r="P1983" t="s">
        <v>41</v>
      </c>
      <c r="Q1983" t="s">
        <v>1437</v>
      </c>
      <c r="R1983" t="s">
        <v>406</v>
      </c>
      <c r="S1983" t="s">
        <v>406</v>
      </c>
      <c r="T1983" t="s">
        <v>44</v>
      </c>
      <c r="U1983">
        <v>1</v>
      </c>
      <c r="V1983" t="s">
        <v>42</v>
      </c>
      <c r="W1983" t="s">
        <v>42</v>
      </c>
      <c r="X1983" t="s">
        <v>42</v>
      </c>
      <c r="Y1983" t="s">
        <v>42</v>
      </c>
      <c r="AB1983" t="s">
        <v>301</v>
      </c>
      <c r="AC1983" t="s">
        <v>45</v>
      </c>
      <c r="AD1983" t="s">
        <v>46</v>
      </c>
      <c r="AE1983">
        <v>2019</v>
      </c>
      <c r="AF1983" t="s">
        <v>47</v>
      </c>
      <c r="AG1983" t="s">
        <v>48</v>
      </c>
      <c r="AH1983" t="s">
        <v>49</v>
      </c>
      <c r="AI1983">
        <v>906</v>
      </c>
    </row>
    <row r="1984" spans="1:35" s="18" customFormat="1" hidden="1" x14ac:dyDescent="0.25">
      <c r="A1984" t="s">
        <v>34</v>
      </c>
      <c r="B1984" t="s">
        <v>35</v>
      </c>
      <c r="C1984" t="s">
        <v>543</v>
      </c>
      <c r="D1984">
        <v>18095099</v>
      </c>
      <c r="E1984" t="s">
        <v>544</v>
      </c>
      <c r="F1984">
        <v>9466</v>
      </c>
      <c r="G1984" s="1">
        <v>44594</v>
      </c>
      <c r="H1984" s="1">
        <v>44130</v>
      </c>
      <c r="I1984" s="1">
        <v>43734</v>
      </c>
      <c r="J1984" t="s">
        <v>51</v>
      </c>
      <c r="K1984" s="2" t="s">
        <v>173</v>
      </c>
      <c r="L1984" t="s">
        <v>1433</v>
      </c>
      <c r="M1984">
        <v>4</v>
      </c>
      <c r="N1984" t="s">
        <v>39</v>
      </c>
      <c r="O1984" t="s">
        <v>40</v>
      </c>
      <c r="P1984" t="s">
        <v>54</v>
      </c>
      <c r="Q1984" t="s">
        <v>1437</v>
      </c>
      <c r="R1984" t="s">
        <v>63</v>
      </c>
      <c r="S1984" t="s">
        <v>1433</v>
      </c>
      <c r="T1984" t="s">
        <v>64</v>
      </c>
      <c r="U1984">
        <v>1</v>
      </c>
      <c r="V1984" t="s">
        <v>49</v>
      </c>
      <c r="W1984" t="s">
        <v>49</v>
      </c>
      <c r="X1984" t="s">
        <v>42</v>
      </c>
      <c r="Y1984" t="s">
        <v>42</v>
      </c>
      <c r="Z1984" t="s">
        <v>65</v>
      </c>
      <c r="AA1984" t="s">
        <v>1428</v>
      </c>
      <c r="AB1984" t="s">
        <v>48</v>
      </c>
      <c r="AC1984" t="s">
        <v>58</v>
      </c>
      <c r="AD1984" t="s">
        <v>46</v>
      </c>
      <c r="AE1984">
        <v>2019</v>
      </c>
      <c r="AF1984" t="s">
        <v>47</v>
      </c>
      <c r="AG1984" t="s">
        <v>48</v>
      </c>
      <c r="AH1984" t="s">
        <v>49</v>
      </c>
      <c r="AI1984">
        <v>860</v>
      </c>
    </row>
    <row r="1985" spans="1:35" hidden="1" x14ac:dyDescent="0.25">
      <c r="A1985" t="s">
        <v>34</v>
      </c>
      <c r="B1985" t="s">
        <v>35</v>
      </c>
      <c r="C1985" t="s">
        <v>148</v>
      </c>
      <c r="D1985">
        <v>19075169</v>
      </c>
      <c r="E1985" t="s">
        <v>149</v>
      </c>
      <c r="F1985">
        <v>11121</v>
      </c>
      <c r="G1985" s="1">
        <v>44398</v>
      </c>
      <c r="H1985" s="1"/>
      <c r="I1985" s="1">
        <v>44175</v>
      </c>
      <c r="J1985" t="s">
        <v>38</v>
      </c>
      <c r="K1985" s="2" t="s">
        <v>393</v>
      </c>
      <c r="L1985" t="s">
        <v>394</v>
      </c>
      <c r="M1985">
        <v>2</v>
      </c>
      <c r="N1985" t="s">
        <v>52</v>
      </c>
      <c r="O1985" t="s">
        <v>40</v>
      </c>
      <c r="P1985" t="s">
        <v>997</v>
      </c>
      <c r="Q1985" t="s">
        <v>1437</v>
      </c>
      <c r="R1985" t="s">
        <v>63</v>
      </c>
      <c r="S1985" t="s">
        <v>394</v>
      </c>
      <c r="T1985" t="s">
        <v>64</v>
      </c>
      <c r="U1985">
        <v>1</v>
      </c>
      <c r="V1985" t="s">
        <v>49</v>
      </c>
      <c r="W1985" t="s">
        <v>49</v>
      </c>
      <c r="X1985" t="s">
        <v>42</v>
      </c>
      <c r="Y1985" t="s">
        <v>42</v>
      </c>
      <c r="Z1985" t="s">
        <v>65</v>
      </c>
      <c r="AB1985" t="s">
        <v>301</v>
      </c>
      <c r="AC1985" t="s">
        <v>45</v>
      </c>
      <c r="AD1985" t="s">
        <v>46</v>
      </c>
      <c r="AE1985">
        <v>2019</v>
      </c>
      <c r="AF1985" t="s">
        <v>47</v>
      </c>
      <c r="AG1985" t="s">
        <v>48</v>
      </c>
      <c r="AH1985" t="s">
        <v>49</v>
      </c>
      <c r="AI1985">
        <v>223</v>
      </c>
    </row>
    <row r="1986" spans="1:35" hidden="1" x14ac:dyDescent="0.25">
      <c r="A1986" t="s">
        <v>34</v>
      </c>
      <c r="B1986" t="s">
        <v>35</v>
      </c>
      <c r="C1986" t="s">
        <v>731</v>
      </c>
      <c r="D1986">
        <v>18095094</v>
      </c>
      <c r="E1986" t="s">
        <v>732</v>
      </c>
      <c r="G1986" s="1">
        <v>44393</v>
      </c>
      <c r="H1986" s="1"/>
      <c r="I1986" s="1">
        <v>43808</v>
      </c>
      <c r="J1986" t="s">
        <v>93</v>
      </c>
      <c r="N1986" t="s">
        <v>52</v>
      </c>
      <c r="O1986" t="s">
        <v>53</v>
      </c>
      <c r="P1986" t="s">
        <v>88</v>
      </c>
      <c r="Q1986" t="s">
        <v>1437</v>
      </c>
      <c r="R1986" t="s">
        <v>63</v>
      </c>
      <c r="S1986" t="s">
        <v>210</v>
      </c>
      <c r="T1986" t="s">
        <v>216</v>
      </c>
      <c r="U1986">
        <v>1</v>
      </c>
      <c r="V1986" t="s">
        <v>42</v>
      </c>
      <c r="W1986" t="s">
        <v>42</v>
      </c>
      <c r="X1986" t="s">
        <v>42</v>
      </c>
      <c r="Y1986" t="s">
        <v>42</v>
      </c>
      <c r="AB1986" t="s">
        <v>73</v>
      </c>
      <c r="AC1986" t="s">
        <v>74</v>
      </c>
      <c r="AD1986" t="s">
        <v>46</v>
      </c>
      <c r="AE1986">
        <v>2019</v>
      </c>
      <c r="AF1986" t="s">
        <v>47</v>
      </c>
      <c r="AG1986" t="s">
        <v>48</v>
      </c>
      <c r="AH1986" t="s">
        <v>49</v>
      </c>
      <c r="AI1986">
        <v>585</v>
      </c>
    </row>
    <row r="1987" spans="1:35" hidden="1" x14ac:dyDescent="0.25">
      <c r="A1987" t="s">
        <v>34</v>
      </c>
      <c r="B1987" t="s">
        <v>35</v>
      </c>
      <c r="C1987" t="s">
        <v>736</v>
      </c>
      <c r="D1987">
        <v>18095079</v>
      </c>
      <c r="E1987" t="s">
        <v>737</v>
      </c>
      <c r="F1987">
        <v>9675</v>
      </c>
      <c r="G1987" s="1">
        <v>44369</v>
      </c>
      <c r="H1987" s="1"/>
      <c r="I1987" s="1">
        <v>44090</v>
      </c>
      <c r="J1987" t="s">
        <v>93</v>
      </c>
      <c r="N1987" t="s">
        <v>52</v>
      </c>
      <c r="O1987" t="s">
        <v>40</v>
      </c>
      <c r="P1987" t="s">
        <v>70</v>
      </c>
      <c r="Q1987" t="s">
        <v>1437</v>
      </c>
      <c r="R1987" t="s">
        <v>63</v>
      </c>
      <c r="S1987" t="s">
        <v>210</v>
      </c>
      <c r="T1987" t="s">
        <v>67</v>
      </c>
      <c r="U1987">
        <v>1</v>
      </c>
      <c r="V1987" t="s">
        <v>42</v>
      </c>
      <c r="W1987" t="s">
        <v>42</v>
      </c>
      <c r="X1987" t="s">
        <v>42</v>
      </c>
      <c r="Y1987" t="s">
        <v>42</v>
      </c>
      <c r="AB1987" t="s">
        <v>73</v>
      </c>
      <c r="AC1987" t="s">
        <v>74</v>
      </c>
      <c r="AD1987" t="s">
        <v>46</v>
      </c>
      <c r="AE1987">
        <v>2019</v>
      </c>
      <c r="AF1987" t="s">
        <v>47</v>
      </c>
      <c r="AG1987" t="s">
        <v>48</v>
      </c>
      <c r="AH1987" t="s">
        <v>49</v>
      </c>
      <c r="AI1987">
        <v>279</v>
      </c>
    </row>
    <row r="1988" spans="1:35" s="18" customFormat="1" hidden="1" x14ac:dyDescent="0.25">
      <c r="A1988" t="s">
        <v>34</v>
      </c>
      <c r="B1988" t="s">
        <v>35</v>
      </c>
      <c r="C1988" t="s">
        <v>820</v>
      </c>
      <c r="D1988">
        <v>18095050</v>
      </c>
      <c r="E1988" t="s">
        <v>821</v>
      </c>
      <c r="F1988">
        <v>44672</v>
      </c>
      <c r="G1988" s="1">
        <v>44462</v>
      </c>
      <c r="H1988" s="1"/>
      <c r="I1988" s="1">
        <v>43731</v>
      </c>
      <c r="J1988" t="s">
        <v>516</v>
      </c>
      <c r="K1988" s="2" t="s">
        <v>173</v>
      </c>
      <c r="L1988" t="s">
        <v>1432</v>
      </c>
      <c r="M1988">
        <v>4</v>
      </c>
      <c r="N1988" t="s">
        <v>39</v>
      </c>
      <c r="O1988" t="s">
        <v>40</v>
      </c>
      <c r="P1988" t="s">
        <v>701</v>
      </c>
      <c r="Q1988" t="s">
        <v>1436</v>
      </c>
      <c r="R1988" t="s">
        <v>63</v>
      </c>
      <c r="S1988" t="s">
        <v>1432</v>
      </c>
      <c r="T1988" t="s">
        <v>64</v>
      </c>
      <c r="U1988">
        <v>1</v>
      </c>
      <c r="V1988" t="s">
        <v>49</v>
      </c>
      <c r="W1988" t="s">
        <v>49</v>
      </c>
      <c r="X1988" t="s">
        <v>42</v>
      </c>
      <c r="Y1988" t="s">
        <v>42</v>
      </c>
      <c r="Z1988" t="s">
        <v>65</v>
      </c>
      <c r="AA1988" t="s">
        <v>903</v>
      </c>
      <c r="AB1988" t="s">
        <v>48</v>
      </c>
      <c r="AC1988" t="s">
        <v>58</v>
      </c>
      <c r="AD1988" t="s">
        <v>46</v>
      </c>
      <c r="AE1988">
        <v>2019</v>
      </c>
      <c r="AF1988" t="s">
        <v>47</v>
      </c>
      <c r="AG1988" t="s">
        <v>48</v>
      </c>
      <c r="AH1988" t="s">
        <v>49</v>
      </c>
      <c r="AI1988">
        <v>731</v>
      </c>
    </row>
    <row r="1989" spans="1:35" hidden="1" x14ac:dyDescent="0.25">
      <c r="A1989" t="s">
        <v>34</v>
      </c>
      <c r="B1989" t="s">
        <v>35</v>
      </c>
      <c r="C1989" t="s">
        <v>498</v>
      </c>
      <c r="D1989">
        <v>19075155</v>
      </c>
      <c r="E1989" t="s">
        <v>499</v>
      </c>
      <c r="F1989">
        <v>10007</v>
      </c>
      <c r="G1989" s="1">
        <v>44408</v>
      </c>
      <c r="H1989" s="1"/>
      <c r="I1989" s="1">
        <v>44089</v>
      </c>
      <c r="J1989" t="s">
        <v>93</v>
      </c>
      <c r="N1989" t="s">
        <v>52</v>
      </c>
      <c r="O1989" t="s">
        <v>40</v>
      </c>
      <c r="P1989" t="s">
        <v>54</v>
      </c>
      <c r="Q1989" t="s">
        <v>1437</v>
      </c>
      <c r="R1989" t="s">
        <v>63</v>
      </c>
      <c r="S1989" t="s">
        <v>375</v>
      </c>
      <c r="T1989" t="s">
        <v>64</v>
      </c>
      <c r="U1989">
        <v>1</v>
      </c>
      <c r="V1989" t="s">
        <v>49</v>
      </c>
      <c r="W1989" t="s">
        <v>42</v>
      </c>
      <c r="X1989" t="s">
        <v>49</v>
      </c>
      <c r="Y1989" t="s">
        <v>42</v>
      </c>
      <c r="Z1989" t="s">
        <v>83</v>
      </c>
      <c r="AB1989" t="s">
        <v>73</v>
      </c>
      <c r="AC1989" t="s">
        <v>74</v>
      </c>
      <c r="AD1989" t="s">
        <v>46</v>
      </c>
      <c r="AE1989">
        <v>2019</v>
      </c>
      <c r="AF1989" t="s">
        <v>47</v>
      </c>
      <c r="AG1989" t="s">
        <v>48</v>
      </c>
      <c r="AH1989" t="s">
        <v>49</v>
      </c>
      <c r="AI1989">
        <v>319</v>
      </c>
    </row>
    <row r="1990" spans="1:35" hidden="1" x14ac:dyDescent="0.25">
      <c r="A1990" t="s">
        <v>34</v>
      </c>
      <c r="B1990" t="s">
        <v>35</v>
      </c>
      <c r="C1990" t="s">
        <v>231</v>
      </c>
      <c r="D1990">
        <v>19075101</v>
      </c>
      <c r="E1990" t="s">
        <v>232</v>
      </c>
      <c r="F1990">
        <v>8994</v>
      </c>
      <c r="G1990" s="1">
        <v>44340</v>
      </c>
      <c r="H1990" s="1"/>
      <c r="I1990" s="1">
        <v>43969</v>
      </c>
      <c r="J1990" t="s">
        <v>69</v>
      </c>
      <c r="N1990" t="s">
        <v>52</v>
      </c>
      <c r="O1990" t="s">
        <v>53</v>
      </c>
      <c r="P1990" t="s">
        <v>99</v>
      </c>
      <c r="Q1990" t="s">
        <v>1437</v>
      </c>
      <c r="R1990" t="s">
        <v>63</v>
      </c>
      <c r="S1990" t="s">
        <v>210</v>
      </c>
      <c r="T1990" t="s">
        <v>216</v>
      </c>
      <c r="U1990">
        <v>1</v>
      </c>
      <c r="V1990" t="s">
        <v>42</v>
      </c>
      <c r="W1990" t="s">
        <v>42</v>
      </c>
      <c r="X1990" t="s">
        <v>42</v>
      </c>
      <c r="Y1990" t="s">
        <v>42</v>
      </c>
      <c r="AA1990" t="s">
        <v>1052</v>
      </c>
      <c r="AB1990" t="s">
        <v>73</v>
      </c>
      <c r="AC1990" t="s">
        <v>74</v>
      </c>
      <c r="AD1990" t="s">
        <v>46</v>
      </c>
      <c r="AE1990">
        <v>2019</v>
      </c>
      <c r="AF1990" t="s">
        <v>47</v>
      </c>
      <c r="AG1990" t="s">
        <v>48</v>
      </c>
      <c r="AH1990" t="s">
        <v>49</v>
      </c>
      <c r="AI1990">
        <v>371</v>
      </c>
    </row>
    <row r="1991" spans="1:35" hidden="1" x14ac:dyDescent="0.25">
      <c r="A1991" t="s">
        <v>34</v>
      </c>
      <c r="B1991" t="s">
        <v>35</v>
      </c>
      <c r="C1991" t="s">
        <v>1099</v>
      </c>
      <c r="D1991">
        <v>18095089</v>
      </c>
      <c r="E1991" t="s">
        <v>1100</v>
      </c>
      <c r="F1991">
        <v>253</v>
      </c>
      <c r="G1991" s="1">
        <v>44323</v>
      </c>
      <c r="H1991" s="1">
        <v>44181</v>
      </c>
      <c r="I1991" s="1"/>
      <c r="J1991" t="s">
        <v>38</v>
      </c>
      <c r="K1991" s="2" t="s">
        <v>710</v>
      </c>
      <c r="L1991" t="s">
        <v>711</v>
      </c>
      <c r="M1991">
        <v>2</v>
      </c>
      <c r="N1991" t="s">
        <v>52</v>
      </c>
      <c r="O1991" t="s">
        <v>53</v>
      </c>
      <c r="Q1991" t="s">
        <v>1436</v>
      </c>
      <c r="R1991" t="s">
        <v>63</v>
      </c>
      <c r="S1991" t="s">
        <v>711</v>
      </c>
      <c r="T1991" t="s">
        <v>64</v>
      </c>
      <c r="U1991">
        <v>1</v>
      </c>
      <c r="V1991" t="s">
        <v>49</v>
      </c>
      <c r="W1991" t="s">
        <v>49</v>
      </c>
      <c r="X1991" t="s">
        <v>42</v>
      </c>
      <c r="Y1991" t="s">
        <v>42</v>
      </c>
      <c r="Z1991" t="s">
        <v>65</v>
      </c>
      <c r="AB1991" t="s">
        <v>301</v>
      </c>
      <c r="AC1991" t="s">
        <v>45</v>
      </c>
      <c r="AD1991" t="s">
        <v>46</v>
      </c>
      <c r="AE1991">
        <v>2019</v>
      </c>
      <c r="AF1991" t="s">
        <v>47</v>
      </c>
      <c r="AG1991" t="s">
        <v>48</v>
      </c>
    </row>
    <row r="1992" spans="1:35" hidden="1" x14ac:dyDescent="0.25">
      <c r="A1992" t="s">
        <v>34</v>
      </c>
      <c r="B1992" t="s">
        <v>35</v>
      </c>
      <c r="C1992" t="s">
        <v>493</v>
      </c>
      <c r="D1992">
        <v>18095040</v>
      </c>
      <c r="E1992" t="s">
        <v>494</v>
      </c>
      <c r="F1992">
        <v>50430</v>
      </c>
      <c r="G1992" s="1">
        <v>44634</v>
      </c>
      <c r="H1992" s="1"/>
      <c r="I1992" s="1">
        <v>43721</v>
      </c>
      <c r="J1992" t="s">
        <v>38</v>
      </c>
      <c r="N1992" t="s">
        <v>39</v>
      </c>
      <c r="O1992" t="s">
        <v>53</v>
      </c>
      <c r="P1992" t="s">
        <v>41</v>
      </c>
      <c r="Q1992" t="s">
        <v>1437</v>
      </c>
      <c r="R1992" t="s">
        <v>63</v>
      </c>
      <c r="S1992" t="s">
        <v>495</v>
      </c>
      <c r="T1992" t="s">
        <v>67</v>
      </c>
      <c r="U1992">
        <v>1</v>
      </c>
      <c r="V1992" t="s">
        <v>42</v>
      </c>
      <c r="W1992" t="s">
        <v>42</v>
      </c>
      <c r="X1992" t="s">
        <v>42</v>
      </c>
      <c r="Y1992" t="s">
        <v>42</v>
      </c>
      <c r="AB1992" t="s">
        <v>301</v>
      </c>
      <c r="AC1992" t="s">
        <v>45</v>
      </c>
      <c r="AD1992" t="s">
        <v>46</v>
      </c>
      <c r="AE1992">
        <v>2019</v>
      </c>
      <c r="AF1992" t="s">
        <v>47</v>
      </c>
      <c r="AG1992" t="s">
        <v>48</v>
      </c>
      <c r="AH1992" t="s">
        <v>49</v>
      </c>
      <c r="AI1992">
        <v>913</v>
      </c>
    </row>
    <row r="1993" spans="1:35" hidden="1" x14ac:dyDescent="0.25">
      <c r="A1993" t="s">
        <v>34</v>
      </c>
      <c r="B1993" t="s">
        <v>35</v>
      </c>
      <c r="C1993" t="s">
        <v>1087</v>
      </c>
      <c r="D1993">
        <v>18095067</v>
      </c>
      <c r="E1993" t="s">
        <v>1088</v>
      </c>
      <c r="F1993">
        <v>249</v>
      </c>
      <c r="G1993" s="1">
        <v>44307</v>
      </c>
      <c r="H1993" s="1"/>
      <c r="I1993" s="1">
        <v>44021</v>
      </c>
      <c r="J1993" t="s">
        <v>93</v>
      </c>
      <c r="N1993" t="s">
        <v>52</v>
      </c>
      <c r="O1993" t="s">
        <v>53</v>
      </c>
      <c r="P1993" t="s">
        <v>141</v>
      </c>
      <c r="Q1993" t="s">
        <v>1437</v>
      </c>
      <c r="R1993" t="s">
        <v>63</v>
      </c>
      <c r="S1993" t="s">
        <v>210</v>
      </c>
      <c r="T1993" t="s">
        <v>216</v>
      </c>
      <c r="U1993">
        <v>1</v>
      </c>
      <c r="V1993" t="s">
        <v>42</v>
      </c>
      <c r="W1993" t="s">
        <v>42</v>
      </c>
      <c r="X1993" t="s">
        <v>42</v>
      </c>
      <c r="Y1993" t="s">
        <v>42</v>
      </c>
      <c r="AB1993" t="s">
        <v>73</v>
      </c>
      <c r="AC1993" t="s">
        <v>74</v>
      </c>
      <c r="AD1993" t="s">
        <v>46</v>
      </c>
      <c r="AE1993">
        <v>2019</v>
      </c>
      <c r="AF1993" t="s">
        <v>47</v>
      </c>
      <c r="AG1993" t="s">
        <v>48</v>
      </c>
      <c r="AH1993" t="s">
        <v>49</v>
      </c>
      <c r="AI1993">
        <v>286</v>
      </c>
    </row>
    <row r="1994" spans="1:35" hidden="1" x14ac:dyDescent="0.25">
      <c r="A1994" t="s">
        <v>34</v>
      </c>
      <c r="B1994" t="s">
        <v>35</v>
      </c>
      <c r="C1994" t="s">
        <v>155</v>
      </c>
      <c r="D1994">
        <v>18095117</v>
      </c>
      <c r="E1994" t="s">
        <v>156</v>
      </c>
      <c r="F1994">
        <v>20431</v>
      </c>
      <c r="G1994" s="1">
        <v>44305</v>
      </c>
      <c r="H1994" s="1"/>
      <c r="I1994" s="1">
        <v>43808</v>
      </c>
      <c r="J1994" t="s">
        <v>516</v>
      </c>
      <c r="N1994" t="s">
        <v>52</v>
      </c>
      <c r="O1994" t="s">
        <v>40</v>
      </c>
      <c r="P1994" t="s">
        <v>157</v>
      </c>
      <c r="Q1994" t="s">
        <v>1437</v>
      </c>
      <c r="R1994" t="s">
        <v>63</v>
      </c>
      <c r="S1994" t="s">
        <v>375</v>
      </c>
      <c r="T1994" t="s">
        <v>64</v>
      </c>
      <c r="U1994">
        <v>1</v>
      </c>
      <c r="V1994" t="s">
        <v>49</v>
      </c>
      <c r="W1994" t="s">
        <v>42</v>
      </c>
      <c r="X1994" t="s">
        <v>49</v>
      </c>
      <c r="Y1994" t="s">
        <v>42</v>
      </c>
      <c r="Z1994" t="s">
        <v>83</v>
      </c>
      <c r="AB1994" t="s">
        <v>48</v>
      </c>
      <c r="AC1994" t="s">
        <v>58</v>
      </c>
      <c r="AD1994" t="s">
        <v>46</v>
      </c>
      <c r="AE1994">
        <v>2019</v>
      </c>
      <c r="AF1994" t="s">
        <v>47</v>
      </c>
      <c r="AG1994" t="s">
        <v>48</v>
      </c>
      <c r="AH1994" t="s">
        <v>49</v>
      </c>
      <c r="AI1994">
        <v>497</v>
      </c>
    </row>
    <row r="1995" spans="1:35" hidden="1" x14ac:dyDescent="0.25">
      <c r="A1995" t="s">
        <v>34</v>
      </c>
      <c r="B1995" t="s">
        <v>35</v>
      </c>
      <c r="C1995" t="s">
        <v>207</v>
      </c>
      <c r="D1995">
        <v>19075202</v>
      </c>
      <c r="E1995" t="s">
        <v>208</v>
      </c>
      <c r="G1995" s="1">
        <v>44299</v>
      </c>
      <c r="H1995" s="1"/>
      <c r="I1995" s="1">
        <v>43899</v>
      </c>
      <c r="J1995" t="s">
        <v>51</v>
      </c>
      <c r="K1995" s="2" t="s">
        <v>209</v>
      </c>
      <c r="L1995" t="s">
        <v>210</v>
      </c>
      <c r="M1995">
        <v>2</v>
      </c>
      <c r="N1995" t="s">
        <v>52</v>
      </c>
      <c r="O1995" t="s">
        <v>53</v>
      </c>
      <c r="P1995" t="s">
        <v>211</v>
      </c>
      <c r="Q1995" t="s">
        <v>1437</v>
      </c>
      <c r="R1995" t="s">
        <v>63</v>
      </c>
      <c r="S1995" t="s">
        <v>210</v>
      </c>
      <c r="T1995" t="s">
        <v>64</v>
      </c>
      <c r="U1995">
        <v>1</v>
      </c>
      <c r="V1995" t="s">
        <v>49</v>
      </c>
      <c r="W1995" t="s">
        <v>49</v>
      </c>
      <c r="X1995" t="s">
        <v>42</v>
      </c>
      <c r="Y1995" t="s">
        <v>42</v>
      </c>
      <c r="Z1995" t="s">
        <v>65</v>
      </c>
      <c r="AB1995" t="s">
        <v>48</v>
      </c>
      <c r="AC1995" t="s">
        <v>58</v>
      </c>
      <c r="AD1995" t="s">
        <v>46</v>
      </c>
      <c r="AE1995">
        <v>2019</v>
      </c>
      <c r="AF1995" t="s">
        <v>47</v>
      </c>
      <c r="AG1995" t="s">
        <v>48</v>
      </c>
      <c r="AH1995" t="s">
        <v>49</v>
      </c>
      <c r="AI1995">
        <v>400</v>
      </c>
    </row>
    <row r="1996" spans="1:35" hidden="1" x14ac:dyDescent="0.25">
      <c r="A1996" t="s">
        <v>34</v>
      </c>
      <c r="B1996" t="s">
        <v>35</v>
      </c>
      <c r="C1996" t="s">
        <v>363</v>
      </c>
      <c r="D1996">
        <v>19075212</v>
      </c>
      <c r="E1996" t="s">
        <v>364</v>
      </c>
      <c r="F1996">
        <v>250</v>
      </c>
      <c r="G1996" s="1">
        <v>44036</v>
      </c>
      <c r="H1996" s="1"/>
      <c r="I1996" s="1">
        <v>43899</v>
      </c>
      <c r="J1996" t="s">
        <v>116</v>
      </c>
      <c r="K1996" s="2" t="s">
        <v>209</v>
      </c>
      <c r="L1996" t="s">
        <v>210</v>
      </c>
      <c r="M1996">
        <v>2</v>
      </c>
      <c r="N1996" t="s">
        <v>52</v>
      </c>
      <c r="O1996" t="s">
        <v>53</v>
      </c>
      <c r="P1996" t="s">
        <v>340</v>
      </c>
      <c r="Q1996" t="s">
        <v>1436</v>
      </c>
      <c r="R1996" t="s">
        <v>63</v>
      </c>
      <c r="S1996" t="s">
        <v>210</v>
      </c>
      <c r="T1996" t="s">
        <v>64</v>
      </c>
      <c r="U1996">
        <v>1</v>
      </c>
      <c r="V1996" t="s">
        <v>49</v>
      </c>
      <c r="W1996" t="s">
        <v>49</v>
      </c>
      <c r="X1996" t="s">
        <v>42</v>
      </c>
      <c r="Y1996" t="s">
        <v>42</v>
      </c>
      <c r="Z1996" t="s">
        <v>65</v>
      </c>
      <c r="AB1996" t="s">
        <v>48</v>
      </c>
      <c r="AC1996" t="s">
        <v>58</v>
      </c>
      <c r="AD1996" t="s">
        <v>46</v>
      </c>
      <c r="AE1996">
        <v>2019</v>
      </c>
      <c r="AF1996" t="s">
        <v>47</v>
      </c>
      <c r="AG1996" t="s">
        <v>48</v>
      </c>
      <c r="AH1996" t="s">
        <v>49</v>
      </c>
      <c r="AI1996">
        <v>137</v>
      </c>
    </row>
    <row r="1997" spans="1:35" hidden="1" x14ac:dyDescent="0.25">
      <c r="A1997" t="s">
        <v>34</v>
      </c>
      <c r="B1997" t="s">
        <v>35</v>
      </c>
      <c r="C1997" t="s">
        <v>699</v>
      </c>
      <c r="D1997">
        <v>18095053</v>
      </c>
      <c r="E1997" t="s">
        <v>700</v>
      </c>
      <c r="F1997">
        <v>19757</v>
      </c>
      <c r="G1997" s="1">
        <v>44292</v>
      </c>
      <c r="H1997" s="1"/>
      <c r="I1997" s="1">
        <v>43731</v>
      </c>
      <c r="J1997" t="s">
        <v>217</v>
      </c>
      <c r="N1997" t="s">
        <v>39</v>
      </c>
      <c r="O1997" t="s">
        <v>53</v>
      </c>
      <c r="P1997" t="s">
        <v>701</v>
      </c>
      <c r="Q1997" t="s">
        <v>1437</v>
      </c>
      <c r="R1997" t="s">
        <v>63</v>
      </c>
      <c r="S1997" t="s">
        <v>210</v>
      </c>
      <c r="T1997" t="s">
        <v>216</v>
      </c>
      <c r="U1997">
        <v>1</v>
      </c>
      <c r="V1997" t="s">
        <v>42</v>
      </c>
      <c r="W1997" t="s">
        <v>42</v>
      </c>
      <c r="X1997" t="s">
        <v>42</v>
      </c>
      <c r="Y1997" t="s">
        <v>42</v>
      </c>
      <c r="AB1997" t="s">
        <v>73</v>
      </c>
      <c r="AC1997" t="s">
        <v>74</v>
      </c>
      <c r="AD1997" t="s">
        <v>46</v>
      </c>
      <c r="AE1997">
        <v>2019</v>
      </c>
      <c r="AF1997" t="s">
        <v>47</v>
      </c>
      <c r="AG1997" t="s">
        <v>48</v>
      </c>
      <c r="AH1997" t="s">
        <v>49</v>
      </c>
      <c r="AI1997">
        <v>561</v>
      </c>
    </row>
    <row r="1998" spans="1:35" hidden="1" x14ac:dyDescent="0.25">
      <c r="A1998" t="s">
        <v>34</v>
      </c>
      <c r="B1998" t="s">
        <v>35</v>
      </c>
      <c r="C1998" t="s">
        <v>502</v>
      </c>
      <c r="D1998">
        <v>18095126</v>
      </c>
      <c r="E1998" t="s">
        <v>503</v>
      </c>
      <c r="F1998">
        <v>25326</v>
      </c>
      <c r="G1998" s="1">
        <v>44284</v>
      </c>
      <c r="H1998" s="1"/>
      <c r="I1998" s="1">
        <v>43721</v>
      </c>
      <c r="J1998" t="s">
        <v>516</v>
      </c>
      <c r="K1998" s="2" t="s">
        <v>799</v>
      </c>
      <c r="L1998" t="s">
        <v>800</v>
      </c>
      <c r="M1998">
        <v>2</v>
      </c>
      <c r="N1998" t="s">
        <v>39</v>
      </c>
      <c r="O1998" t="s">
        <v>40</v>
      </c>
      <c r="P1998" t="s">
        <v>627</v>
      </c>
      <c r="Q1998" t="s">
        <v>1437</v>
      </c>
      <c r="R1998" t="s">
        <v>63</v>
      </c>
      <c r="S1998" t="s">
        <v>800</v>
      </c>
      <c r="T1998" t="s">
        <v>64</v>
      </c>
      <c r="U1998">
        <v>1</v>
      </c>
      <c r="V1998" t="s">
        <v>49</v>
      </c>
      <c r="W1998" t="s">
        <v>49</v>
      </c>
      <c r="X1998" t="s">
        <v>42</v>
      </c>
      <c r="Y1998" t="s">
        <v>42</v>
      </c>
      <c r="Z1998" t="s">
        <v>65</v>
      </c>
      <c r="AB1998" t="s">
        <v>48</v>
      </c>
      <c r="AC1998" t="s">
        <v>58</v>
      </c>
      <c r="AD1998" t="s">
        <v>46</v>
      </c>
      <c r="AE1998">
        <v>2019</v>
      </c>
      <c r="AF1998" t="s">
        <v>47</v>
      </c>
      <c r="AG1998" t="s">
        <v>48</v>
      </c>
      <c r="AH1998" t="s">
        <v>49</v>
      </c>
      <c r="AI1998">
        <v>563</v>
      </c>
    </row>
    <row r="1999" spans="1:35" hidden="1" x14ac:dyDescent="0.25">
      <c r="A1999" t="s">
        <v>34</v>
      </c>
      <c r="B1999" t="s">
        <v>35</v>
      </c>
      <c r="C1999" t="s">
        <v>1019</v>
      </c>
      <c r="D1999">
        <v>19075207</v>
      </c>
      <c r="E1999" t="s">
        <v>1020</v>
      </c>
      <c r="G1999" s="1">
        <v>44263</v>
      </c>
      <c r="H1999" s="1"/>
      <c r="I1999" s="1">
        <v>43808</v>
      </c>
      <c r="J1999" t="s">
        <v>93</v>
      </c>
      <c r="N1999" t="s">
        <v>52</v>
      </c>
      <c r="O1999" t="s">
        <v>53</v>
      </c>
      <c r="P1999" t="s">
        <v>127</v>
      </c>
      <c r="Q1999" t="s">
        <v>1437</v>
      </c>
      <c r="R1999" t="s">
        <v>63</v>
      </c>
      <c r="S1999" t="s">
        <v>210</v>
      </c>
      <c r="T1999" t="s">
        <v>216</v>
      </c>
      <c r="U1999">
        <v>1</v>
      </c>
      <c r="V1999" t="s">
        <v>42</v>
      </c>
      <c r="W1999" t="s">
        <v>42</v>
      </c>
      <c r="X1999" t="s">
        <v>42</v>
      </c>
      <c r="Y1999" t="s">
        <v>42</v>
      </c>
      <c r="AB1999" t="s">
        <v>73</v>
      </c>
      <c r="AC1999" t="s">
        <v>74</v>
      </c>
      <c r="AD1999" t="s">
        <v>46</v>
      </c>
      <c r="AE1999">
        <v>2019</v>
      </c>
      <c r="AF1999" t="s">
        <v>47</v>
      </c>
      <c r="AG1999" t="s">
        <v>48</v>
      </c>
      <c r="AH1999" t="s">
        <v>49</v>
      </c>
      <c r="AI1999">
        <v>455</v>
      </c>
    </row>
    <row r="2000" spans="1:35" hidden="1" x14ac:dyDescent="0.25">
      <c r="A2000" t="s">
        <v>34</v>
      </c>
      <c r="B2000" t="s">
        <v>35</v>
      </c>
      <c r="C2000" t="s">
        <v>36</v>
      </c>
      <c r="D2000">
        <v>18095031</v>
      </c>
      <c r="E2000" t="s">
        <v>37</v>
      </c>
      <c r="F2000">
        <v>25300</v>
      </c>
      <c r="G2000" s="1">
        <v>44259</v>
      </c>
      <c r="H2000" s="1"/>
      <c r="I2000" s="1">
        <v>43721</v>
      </c>
      <c r="J2000" t="s">
        <v>38</v>
      </c>
      <c r="K2000" s="2" t="s">
        <v>173</v>
      </c>
      <c r="L2000" t="s">
        <v>174</v>
      </c>
      <c r="M2000">
        <v>2</v>
      </c>
      <c r="N2000" t="s">
        <v>39</v>
      </c>
      <c r="O2000" t="s">
        <v>40</v>
      </c>
      <c r="P2000" t="s">
        <v>41</v>
      </c>
      <c r="Q2000" t="s">
        <v>1436</v>
      </c>
      <c r="R2000" t="s">
        <v>63</v>
      </c>
      <c r="S2000" t="s">
        <v>1433</v>
      </c>
      <c r="T2000" t="s">
        <v>64</v>
      </c>
      <c r="U2000">
        <v>1</v>
      </c>
      <c r="V2000" t="s">
        <v>49</v>
      </c>
      <c r="W2000" t="s">
        <v>49</v>
      </c>
      <c r="X2000" t="s">
        <v>42</v>
      </c>
      <c r="Y2000" t="s">
        <v>42</v>
      </c>
      <c r="Z2000" t="s">
        <v>65</v>
      </c>
      <c r="AA2000" t="s">
        <v>1425</v>
      </c>
      <c r="AB2000" t="s">
        <v>301</v>
      </c>
      <c r="AC2000" t="s">
        <v>45</v>
      </c>
      <c r="AD2000" t="s">
        <v>46</v>
      </c>
      <c r="AE2000">
        <v>2019</v>
      </c>
      <c r="AF2000" t="s">
        <v>47</v>
      </c>
      <c r="AG2000" t="s">
        <v>48</v>
      </c>
      <c r="AH2000" t="s">
        <v>49</v>
      </c>
      <c r="AI2000">
        <v>538</v>
      </c>
    </row>
    <row r="2001" spans="1:35" hidden="1" x14ac:dyDescent="0.25">
      <c r="A2001" t="s">
        <v>34</v>
      </c>
      <c r="B2001" t="s">
        <v>35</v>
      </c>
      <c r="C2001" t="s">
        <v>1162</v>
      </c>
      <c r="D2001">
        <v>18043028</v>
      </c>
      <c r="E2001" t="s">
        <v>1163</v>
      </c>
      <c r="F2001">
        <v>4808</v>
      </c>
      <c r="G2001" s="1">
        <v>44254</v>
      </c>
      <c r="H2001" s="1"/>
      <c r="I2001" s="1"/>
      <c r="J2001" t="s">
        <v>93</v>
      </c>
      <c r="N2001" t="s">
        <v>797</v>
      </c>
      <c r="O2001" t="s">
        <v>53</v>
      </c>
      <c r="P2001" t="s">
        <v>88</v>
      </c>
      <c r="Q2001" t="s">
        <v>1437</v>
      </c>
      <c r="R2001" t="s">
        <v>63</v>
      </c>
      <c r="S2001" t="s">
        <v>210</v>
      </c>
      <c r="T2001" t="s">
        <v>216</v>
      </c>
      <c r="U2001">
        <v>1</v>
      </c>
      <c r="V2001" t="s">
        <v>42</v>
      </c>
      <c r="W2001" t="s">
        <v>42</v>
      </c>
      <c r="X2001" t="s">
        <v>42</v>
      </c>
      <c r="Y2001" t="s">
        <v>42</v>
      </c>
      <c r="AB2001" t="s">
        <v>73</v>
      </c>
      <c r="AC2001" t="s">
        <v>74</v>
      </c>
      <c r="AH2001" t="s">
        <v>49</v>
      </c>
    </row>
    <row r="2002" spans="1:35" hidden="1" x14ac:dyDescent="0.25">
      <c r="A2002" t="s">
        <v>34</v>
      </c>
      <c r="B2002" t="s">
        <v>35</v>
      </c>
      <c r="C2002" t="s">
        <v>912</v>
      </c>
      <c r="D2002">
        <v>19075109</v>
      </c>
      <c r="E2002" t="s">
        <v>913</v>
      </c>
      <c r="F2002">
        <v>9135</v>
      </c>
      <c r="G2002" s="1">
        <v>44461</v>
      </c>
      <c r="H2002" s="1"/>
      <c r="I2002" s="1">
        <v>43808</v>
      </c>
      <c r="J2002" t="s">
        <v>93</v>
      </c>
      <c r="K2002" s="2" t="s">
        <v>209</v>
      </c>
      <c r="L2002" t="s">
        <v>210</v>
      </c>
      <c r="M2002">
        <v>2</v>
      </c>
      <c r="N2002" t="s">
        <v>52</v>
      </c>
      <c r="O2002" t="s">
        <v>53</v>
      </c>
      <c r="P2002" t="s">
        <v>70</v>
      </c>
      <c r="Q2002" t="s">
        <v>1437</v>
      </c>
      <c r="R2002" t="s">
        <v>63</v>
      </c>
      <c r="S2002" t="s">
        <v>210</v>
      </c>
      <c r="T2002" t="s">
        <v>64</v>
      </c>
      <c r="U2002">
        <v>1</v>
      </c>
      <c r="V2002" t="s">
        <v>49</v>
      </c>
      <c r="W2002" t="s">
        <v>49</v>
      </c>
      <c r="X2002" t="s">
        <v>42</v>
      </c>
      <c r="Y2002" t="s">
        <v>42</v>
      </c>
      <c r="Z2002" t="s">
        <v>65</v>
      </c>
      <c r="AB2002" t="s">
        <v>73</v>
      </c>
      <c r="AC2002" t="s">
        <v>74</v>
      </c>
      <c r="AD2002" t="s">
        <v>46</v>
      </c>
      <c r="AE2002">
        <v>2019</v>
      </c>
      <c r="AF2002" t="s">
        <v>47</v>
      </c>
      <c r="AG2002" t="s">
        <v>48</v>
      </c>
      <c r="AH2002" t="s">
        <v>49</v>
      </c>
      <c r="AI2002">
        <v>653</v>
      </c>
    </row>
    <row r="2003" spans="1:35" hidden="1" x14ac:dyDescent="0.25">
      <c r="A2003" t="s">
        <v>34</v>
      </c>
      <c r="B2003" t="s">
        <v>35</v>
      </c>
      <c r="C2003" t="s">
        <v>872</v>
      </c>
      <c r="D2003">
        <v>18095075</v>
      </c>
      <c r="E2003" t="s">
        <v>873</v>
      </c>
      <c r="F2003">
        <v>9420</v>
      </c>
      <c r="G2003" s="1">
        <v>44345</v>
      </c>
      <c r="H2003" s="1"/>
      <c r="I2003" s="1">
        <v>44089</v>
      </c>
      <c r="J2003" t="s">
        <v>93</v>
      </c>
      <c r="N2003" t="s">
        <v>52</v>
      </c>
      <c r="O2003" t="s">
        <v>53</v>
      </c>
      <c r="P2003" t="s">
        <v>54</v>
      </c>
      <c r="Q2003" t="s">
        <v>1437</v>
      </c>
      <c r="R2003" t="s">
        <v>63</v>
      </c>
      <c r="S2003" t="s">
        <v>375</v>
      </c>
      <c r="T2003" t="s">
        <v>64</v>
      </c>
      <c r="U2003">
        <v>1</v>
      </c>
      <c r="V2003" t="s">
        <v>49</v>
      </c>
      <c r="W2003" t="s">
        <v>42</v>
      </c>
      <c r="X2003" t="s">
        <v>49</v>
      </c>
      <c r="Y2003" t="s">
        <v>42</v>
      </c>
      <c r="Z2003" t="s">
        <v>83</v>
      </c>
      <c r="AB2003" t="s">
        <v>73</v>
      </c>
      <c r="AC2003" t="s">
        <v>74</v>
      </c>
      <c r="AD2003" t="s">
        <v>46</v>
      </c>
      <c r="AE2003">
        <v>2019</v>
      </c>
      <c r="AF2003" t="s">
        <v>47</v>
      </c>
      <c r="AG2003" t="s">
        <v>48</v>
      </c>
      <c r="AH2003" t="s">
        <v>49</v>
      </c>
      <c r="AI2003">
        <v>256</v>
      </c>
    </row>
    <row r="2004" spans="1:35" hidden="1" x14ac:dyDescent="0.25">
      <c r="A2004" t="s">
        <v>34</v>
      </c>
      <c r="B2004" t="s">
        <v>35</v>
      </c>
      <c r="C2004" t="s">
        <v>792</v>
      </c>
      <c r="D2004">
        <v>18095110</v>
      </c>
      <c r="E2004" t="s">
        <v>793</v>
      </c>
      <c r="F2004">
        <v>14540</v>
      </c>
      <c r="G2004" s="1">
        <v>44208</v>
      </c>
      <c r="H2004" s="1">
        <v>43801</v>
      </c>
      <c r="I2004" s="1">
        <v>43837</v>
      </c>
      <c r="J2004" t="s">
        <v>93</v>
      </c>
      <c r="N2004" t="s">
        <v>52</v>
      </c>
      <c r="O2004" t="s">
        <v>53</v>
      </c>
      <c r="P2004" t="s">
        <v>794</v>
      </c>
      <c r="Q2004" t="s">
        <v>1436</v>
      </c>
      <c r="R2004" t="s">
        <v>63</v>
      </c>
      <c r="S2004" t="s">
        <v>210</v>
      </c>
      <c r="T2004" t="s">
        <v>216</v>
      </c>
      <c r="U2004">
        <v>1</v>
      </c>
      <c r="V2004" t="s">
        <v>42</v>
      </c>
      <c r="W2004" t="s">
        <v>42</v>
      </c>
      <c r="X2004" t="s">
        <v>42</v>
      </c>
      <c r="Y2004" t="s">
        <v>42</v>
      </c>
      <c r="AB2004" t="s">
        <v>73</v>
      </c>
      <c r="AC2004" t="s">
        <v>74</v>
      </c>
      <c r="AD2004" t="s">
        <v>46</v>
      </c>
      <c r="AE2004">
        <v>2019</v>
      </c>
      <c r="AF2004" t="s">
        <v>47</v>
      </c>
      <c r="AG2004" t="s">
        <v>48</v>
      </c>
      <c r="AH2004" t="s">
        <v>49</v>
      </c>
      <c r="AI2004">
        <v>371</v>
      </c>
    </row>
    <row r="2005" spans="1:35" hidden="1" x14ac:dyDescent="0.25">
      <c r="A2005" t="s">
        <v>34</v>
      </c>
      <c r="B2005" t="s">
        <v>35</v>
      </c>
      <c r="C2005" t="s">
        <v>159</v>
      </c>
      <c r="D2005">
        <v>19075098</v>
      </c>
      <c r="E2005" t="s">
        <v>160</v>
      </c>
      <c r="F2005">
        <v>17789</v>
      </c>
      <c r="G2005" s="1">
        <v>44595</v>
      </c>
      <c r="H2005" s="1">
        <v>43808</v>
      </c>
      <c r="I2005" s="1">
        <v>43808</v>
      </c>
      <c r="J2005" t="s">
        <v>116</v>
      </c>
      <c r="K2005" s="2" t="s">
        <v>125</v>
      </c>
      <c r="L2005" t="s">
        <v>126</v>
      </c>
      <c r="M2005">
        <v>2</v>
      </c>
      <c r="N2005" t="s">
        <v>52</v>
      </c>
      <c r="O2005" t="s">
        <v>53</v>
      </c>
      <c r="P2005" t="s">
        <v>70</v>
      </c>
      <c r="Q2005" t="s">
        <v>1437</v>
      </c>
      <c r="R2005" t="s">
        <v>63</v>
      </c>
      <c r="S2005" t="s">
        <v>126</v>
      </c>
      <c r="T2005" t="s">
        <v>64</v>
      </c>
      <c r="U2005">
        <v>1</v>
      </c>
      <c r="V2005" t="s">
        <v>49</v>
      </c>
      <c r="W2005" t="s">
        <v>49</v>
      </c>
      <c r="X2005" t="s">
        <v>42</v>
      </c>
      <c r="Y2005" t="s">
        <v>42</v>
      </c>
      <c r="Z2005" t="s">
        <v>65</v>
      </c>
      <c r="AB2005" t="s">
        <v>48</v>
      </c>
      <c r="AC2005" t="s">
        <v>58</v>
      </c>
      <c r="AH2005" t="s">
        <v>49</v>
      </c>
      <c r="AI2005">
        <v>787</v>
      </c>
    </row>
    <row r="2006" spans="1:35" hidden="1" x14ac:dyDescent="0.25">
      <c r="A2006" t="s">
        <v>34</v>
      </c>
      <c r="B2006" t="s">
        <v>35</v>
      </c>
      <c r="C2006" t="s">
        <v>662</v>
      </c>
      <c r="D2006">
        <v>19075176</v>
      </c>
      <c r="E2006" t="s">
        <v>663</v>
      </c>
      <c r="F2006">
        <v>12746</v>
      </c>
      <c r="G2006" s="1">
        <v>44352</v>
      </c>
      <c r="H2006" s="1"/>
      <c r="I2006" s="1">
        <v>44089</v>
      </c>
      <c r="J2006" t="s">
        <v>93</v>
      </c>
      <c r="N2006" t="s">
        <v>52</v>
      </c>
      <c r="O2006" t="s">
        <v>53</v>
      </c>
      <c r="P2006" t="s">
        <v>54</v>
      </c>
      <c r="Q2006" t="s">
        <v>1437</v>
      </c>
      <c r="R2006" t="s">
        <v>63</v>
      </c>
      <c r="S2006" t="s">
        <v>375</v>
      </c>
      <c r="T2006" t="s">
        <v>64</v>
      </c>
      <c r="U2006">
        <v>1</v>
      </c>
      <c r="V2006" t="s">
        <v>49</v>
      </c>
      <c r="W2006" t="s">
        <v>42</v>
      </c>
      <c r="X2006" t="s">
        <v>49</v>
      </c>
      <c r="Y2006" t="s">
        <v>42</v>
      </c>
      <c r="Z2006" t="s">
        <v>83</v>
      </c>
      <c r="AB2006" t="s">
        <v>73</v>
      </c>
      <c r="AC2006" t="s">
        <v>74</v>
      </c>
      <c r="AD2006" t="s">
        <v>46</v>
      </c>
      <c r="AE2006">
        <v>2019</v>
      </c>
      <c r="AF2006" t="s">
        <v>47</v>
      </c>
      <c r="AG2006" t="s">
        <v>48</v>
      </c>
      <c r="AH2006" t="s">
        <v>49</v>
      </c>
      <c r="AI2006">
        <v>263</v>
      </c>
    </row>
    <row r="2007" spans="1:35" hidden="1" x14ac:dyDescent="0.25">
      <c r="A2007" t="s">
        <v>34</v>
      </c>
      <c r="B2007" t="s">
        <v>35</v>
      </c>
      <c r="C2007" t="s">
        <v>699</v>
      </c>
      <c r="D2007">
        <v>18095053</v>
      </c>
      <c r="E2007" t="s">
        <v>700</v>
      </c>
      <c r="F2007">
        <v>12140</v>
      </c>
      <c r="G2007" s="1">
        <v>44127</v>
      </c>
      <c r="H2007" s="1"/>
      <c r="I2007" s="1">
        <v>43731</v>
      </c>
      <c r="J2007" t="s">
        <v>217</v>
      </c>
      <c r="N2007" t="s">
        <v>39</v>
      </c>
      <c r="O2007" t="s">
        <v>53</v>
      </c>
      <c r="P2007" t="s">
        <v>701</v>
      </c>
      <c r="Q2007" t="s">
        <v>1437</v>
      </c>
      <c r="R2007" t="s">
        <v>63</v>
      </c>
      <c r="S2007" t="s">
        <v>210</v>
      </c>
      <c r="T2007" t="s">
        <v>216</v>
      </c>
      <c r="U2007">
        <v>1</v>
      </c>
      <c r="V2007" t="s">
        <v>42</v>
      </c>
      <c r="W2007" t="s">
        <v>42</v>
      </c>
      <c r="X2007" t="s">
        <v>42</v>
      </c>
      <c r="Y2007" t="s">
        <v>42</v>
      </c>
      <c r="AB2007" t="s">
        <v>73</v>
      </c>
      <c r="AC2007" t="s">
        <v>74</v>
      </c>
      <c r="AD2007" t="s">
        <v>46</v>
      </c>
      <c r="AE2007">
        <v>2019</v>
      </c>
      <c r="AF2007" t="s">
        <v>47</v>
      </c>
      <c r="AG2007" t="s">
        <v>48</v>
      </c>
      <c r="AH2007" t="s">
        <v>49</v>
      </c>
      <c r="AI2007">
        <v>396</v>
      </c>
    </row>
    <row r="2008" spans="1:35" hidden="1" x14ac:dyDescent="0.25">
      <c r="A2008" t="s">
        <v>34</v>
      </c>
      <c r="B2008" t="s">
        <v>35</v>
      </c>
      <c r="C2008" t="s">
        <v>345</v>
      </c>
      <c r="D2008">
        <v>18095085</v>
      </c>
      <c r="E2008" t="s">
        <v>346</v>
      </c>
      <c r="F2008">
        <v>15142</v>
      </c>
      <c r="G2008" s="1">
        <v>44112</v>
      </c>
      <c r="H2008" s="1"/>
      <c r="I2008" s="1">
        <v>43818</v>
      </c>
      <c r="J2008" t="s">
        <v>93</v>
      </c>
      <c r="N2008" t="s">
        <v>52</v>
      </c>
      <c r="O2008" t="s">
        <v>170</v>
      </c>
      <c r="P2008" t="s">
        <v>236</v>
      </c>
      <c r="Q2008" t="s">
        <v>1436</v>
      </c>
      <c r="R2008" t="s">
        <v>63</v>
      </c>
      <c r="S2008" t="s">
        <v>210</v>
      </c>
      <c r="T2008" t="s">
        <v>216</v>
      </c>
      <c r="U2008">
        <v>1</v>
      </c>
      <c r="V2008" t="s">
        <v>42</v>
      </c>
      <c r="W2008" t="s">
        <v>42</v>
      </c>
      <c r="X2008" t="s">
        <v>42</v>
      </c>
      <c r="Y2008" t="s">
        <v>42</v>
      </c>
      <c r="AB2008" t="s">
        <v>73</v>
      </c>
      <c r="AC2008" t="s">
        <v>74</v>
      </c>
      <c r="AD2008" t="s">
        <v>46</v>
      </c>
      <c r="AE2008">
        <v>2019</v>
      </c>
      <c r="AF2008" t="s">
        <v>47</v>
      </c>
      <c r="AG2008" t="s">
        <v>48</v>
      </c>
      <c r="AH2008" t="s">
        <v>49</v>
      </c>
      <c r="AI2008">
        <v>294</v>
      </c>
    </row>
    <row r="2009" spans="1:35" hidden="1" x14ac:dyDescent="0.25">
      <c r="A2009" t="s">
        <v>34</v>
      </c>
      <c r="B2009" t="s">
        <v>35</v>
      </c>
      <c r="C2009" t="s">
        <v>284</v>
      </c>
      <c r="D2009">
        <v>19075164</v>
      </c>
      <c r="E2009" t="s">
        <v>285</v>
      </c>
      <c r="F2009">
        <v>15477</v>
      </c>
      <c r="G2009" s="1">
        <v>44090</v>
      </c>
      <c r="H2009" s="1">
        <v>43784</v>
      </c>
      <c r="I2009" s="1">
        <v>43818</v>
      </c>
      <c r="J2009" t="s">
        <v>51</v>
      </c>
      <c r="K2009" s="2" t="s">
        <v>393</v>
      </c>
      <c r="L2009" t="s">
        <v>394</v>
      </c>
      <c r="M2009">
        <v>2</v>
      </c>
      <c r="N2009" t="s">
        <v>39</v>
      </c>
      <c r="O2009" t="s">
        <v>53</v>
      </c>
      <c r="P2009" t="s">
        <v>70</v>
      </c>
      <c r="Q2009" t="s">
        <v>1436</v>
      </c>
      <c r="R2009" t="s">
        <v>63</v>
      </c>
      <c r="S2009" t="s">
        <v>394</v>
      </c>
      <c r="T2009" t="s">
        <v>64</v>
      </c>
      <c r="U2009">
        <v>1</v>
      </c>
      <c r="V2009" t="s">
        <v>49</v>
      </c>
      <c r="W2009" t="s">
        <v>49</v>
      </c>
      <c r="X2009" t="s">
        <v>42</v>
      </c>
      <c r="Y2009" t="s">
        <v>42</v>
      </c>
      <c r="Z2009" t="s">
        <v>65</v>
      </c>
      <c r="AB2009" t="s">
        <v>48</v>
      </c>
      <c r="AC2009" t="s">
        <v>58</v>
      </c>
      <c r="AD2009" t="s">
        <v>46</v>
      </c>
      <c r="AE2009">
        <v>2019</v>
      </c>
      <c r="AF2009" t="s">
        <v>47</v>
      </c>
      <c r="AG2009" t="s">
        <v>48</v>
      </c>
      <c r="AH2009" t="s">
        <v>49</v>
      </c>
      <c r="AI2009">
        <v>272</v>
      </c>
    </row>
    <row r="2010" spans="1:35" hidden="1" x14ac:dyDescent="0.25">
      <c r="A2010" t="s">
        <v>34</v>
      </c>
      <c r="B2010" t="s">
        <v>35</v>
      </c>
      <c r="E2010" t="s">
        <v>1289</v>
      </c>
      <c r="F2010">
        <v>218</v>
      </c>
      <c r="G2010" s="1">
        <v>44076</v>
      </c>
      <c r="H2010" s="1"/>
      <c r="I2010" s="1">
        <v>43808</v>
      </c>
      <c r="J2010" t="s">
        <v>93</v>
      </c>
      <c r="N2010" t="s">
        <v>52</v>
      </c>
      <c r="O2010" t="s">
        <v>53</v>
      </c>
      <c r="Q2010" t="s">
        <v>1436</v>
      </c>
      <c r="R2010" t="s">
        <v>63</v>
      </c>
      <c r="S2010" t="s">
        <v>210</v>
      </c>
      <c r="T2010" t="s">
        <v>216</v>
      </c>
      <c r="U2010">
        <v>1</v>
      </c>
      <c r="V2010" t="s">
        <v>42</v>
      </c>
      <c r="W2010" t="s">
        <v>42</v>
      </c>
      <c r="X2010" t="s">
        <v>42</v>
      </c>
      <c r="Y2010" t="s">
        <v>42</v>
      </c>
      <c r="AA2010" t="s">
        <v>438</v>
      </c>
      <c r="AB2010" t="s">
        <v>73</v>
      </c>
      <c r="AC2010" t="s">
        <v>74</v>
      </c>
      <c r="AD2010" t="s">
        <v>46</v>
      </c>
      <c r="AE2010">
        <v>2019</v>
      </c>
      <c r="AF2010" t="s">
        <v>47</v>
      </c>
      <c r="AG2010" t="s">
        <v>48</v>
      </c>
      <c r="AH2010" t="s">
        <v>49</v>
      </c>
      <c r="AI2010">
        <v>268</v>
      </c>
    </row>
    <row r="2011" spans="1:35" hidden="1" x14ac:dyDescent="0.25">
      <c r="A2011" t="s">
        <v>34</v>
      </c>
      <c r="B2011" t="s">
        <v>35</v>
      </c>
      <c r="C2011" t="s">
        <v>379</v>
      </c>
      <c r="D2011">
        <v>19075084</v>
      </c>
      <c r="E2011" t="s">
        <v>380</v>
      </c>
      <c r="G2011" s="7">
        <v>44293</v>
      </c>
      <c r="H2011" s="1"/>
      <c r="I2011" s="1">
        <v>43804</v>
      </c>
      <c r="J2011" t="s">
        <v>51</v>
      </c>
      <c r="K2011" s="2" t="s">
        <v>209</v>
      </c>
      <c r="L2011" t="s">
        <v>210</v>
      </c>
      <c r="M2011">
        <v>2</v>
      </c>
      <c r="N2011" t="s">
        <v>52</v>
      </c>
      <c r="O2011" t="s">
        <v>53</v>
      </c>
      <c r="P2011" t="s">
        <v>127</v>
      </c>
      <c r="Q2011" t="s">
        <v>1437</v>
      </c>
      <c r="R2011" t="s">
        <v>63</v>
      </c>
      <c r="S2011" t="s">
        <v>210</v>
      </c>
      <c r="T2011" t="s">
        <v>64</v>
      </c>
      <c r="U2011">
        <v>1</v>
      </c>
      <c r="V2011" t="s">
        <v>49</v>
      </c>
      <c r="W2011" t="s">
        <v>49</v>
      </c>
      <c r="X2011" t="s">
        <v>42</v>
      </c>
      <c r="Y2011" t="s">
        <v>42</v>
      </c>
      <c r="Z2011" t="s">
        <v>65</v>
      </c>
      <c r="AB2011" t="s">
        <v>48</v>
      </c>
      <c r="AC2011" t="s">
        <v>58</v>
      </c>
      <c r="AD2011" t="s">
        <v>46</v>
      </c>
      <c r="AE2011">
        <v>2019</v>
      </c>
      <c r="AF2011" t="s">
        <v>47</v>
      </c>
      <c r="AG2011" t="s">
        <v>48</v>
      </c>
      <c r="AH2011" t="s">
        <v>49</v>
      </c>
      <c r="AI2011">
        <v>489</v>
      </c>
    </row>
    <row r="2012" spans="1:35" hidden="1" x14ac:dyDescent="0.25">
      <c r="A2012" t="s">
        <v>34</v>
      </c>
      <c r="B2012" t="s">
        <v>35</v>
      </c>
      <c r="C2012" t="s">
        <v>1297</v>
      </c>
      <c r="D2012">
        <v>18043070</v>
      </c>
      <c r="E2012" t="s">
        <v>1298</v>
      </c>
      <c r="F2012">
        <v>6706</v>
      </c>
      <c r="G2012" s="1">
        <v>44194</v>
      </c>
      <c r="H2012" s="1">
        <v>43769</v>
      </c>
      <c r="I2012" s="1"/>
      <c r="J2012" t="s">
        <v>51</v>
      </c>
      <c r="N2012" t="s">
        <v>797</v>
      </c>
      <c r="O2012" t="s">
        <v>170</v>
      </c>
      <c r="P2012" t="s">
        <v>32</v>
      </c>
      <c r="Q2012" t="s">
        <v>1437</v>
      </c>
      <c r="R2012" t="s">
        <v>63</v>
      </c>
      <c r="S2012" t="s">
        <v>210</v>
      </c>
      <c r="T2012" t="s">
        <v>216</v>
      </c>
      <c r="U2012">
        <v>1</v>
      </c>
      <c r="V2012" t="s">
        <v>42</v>
      </c>
      <c r="W2012" t="s">
        <v>42</v>
      </c>
      <c r="X2012" t="s">
        <v>42</v>
      </c>
      <c r="Y2012" t="s">
        <v>42</v>
      </c>
      <c r="AB2012" t="s">
        <v>48</v>
      </c>
      <c r="AC2012" t="s">
        <v>58</v>
      </c>
      <c r="AH2012" t="s">
        <v>49</v>
      </c>
    </row>
    <row r="2013" spans="1:35" hidden="1" x14ac:dyDescent="0.25">
      <c r="A2013" t="s">
        <v>34</v>
      </c>
      <c r="B2013" t="s">
        <v>35</v>
      </c>
      <c r="C2013" t="s">
        <v>699</v>
      </c>
      <c r="D2013">
        <v>18095053</v>
      </c>
      <c r="E2013" t="s">
        <v>700</v>
      </c>
      <c r="F2013">
        <v>9435</v>
      </c>
      <c r="G2013" s="1">
        <v>44068</v>
      </c>
      <c r="H2013" s="1"/>
      <c r="I2013" s="1">
        <v>43731</v>
      </c>
      <c r="J2013" t="s">
        <v>217</v>
      </c>
      <c r="N2013" t="s">
        <v>39</v>
      </c>
      <c r="O2013" t="s">
        <v>40</v>
      </c>
      <c r="P2013" t="s">
        <v>701</v>
      </c>
      <c r="Q2013" t="s">
        <v>1437</v>
      </c>
      <c r="R2013" t="s">
        <v>63</v>
      </c>
      <c r="S2013" t="s">
        <v>210</v>
      </c>
      <c r="T2013" t="s">
        <v>216</v>
      </c>
      <c r="U2013">
        <v>1</v>
      </c>
      <c r="V2013" t="s">
        <v>42</v>
      </c>
      <c r="W2013" t="s">
        <v>42</v>
      </c>
      <c r="X2013" t="s">
        <v>42</v>
      </c>
      <c r="Y2013" t="s">
        <v>42</v>
      </c>
      <c r="AB2013" t="s">
        <v>73</v>
      </c>
      <c r="AC2013" t="s">
        <v>74</v>
      </c>
      <c r="AD2013" t="s">
        <v>46</v>
      </c>
      <c r="AE2013">
        <v>2019</v>
      </c>
      <c r="AF2013" t="s">
        <v>47</v>
      </c>
      <c r="AG2013" t="s">
        <v>48</v>
      </c>
      <c r="AH2013" t="s">
        <v>49</v>
      </c>
      <c r="AI2013">
        <v>337</v>
      </c>
    </row>
    <row r="2014" spans="1:35" hidden="1" x14ac:dyDescent="0.25">
      <c r="A2014" t="s">
        <v>34</v>
      </c>
      <c r="B2014" t="s">
        <v>35</v>
      </c>
      <c r="C2014" t="s">
        <v>543</v>
      </c>
      <c r="D2014">
        <v>18095099</v>
      </c>
      <c r="E2014" t="s">
        <v>544</v>
      </c>
      <c r="F2014">
        <v>2170</v>
      </c>
      <c r="G2014" s="1">
        <v>44005</v>
      </c>
      <c r="H2014" s="1">
        <v>44130</v>
      </c>
      <c r="I2014" s="1">
        <v>43734</v>
      </c>
      <c r="J2014" t="s">
        <v>116</v>
      </c>
      <c r="K2014" s="2" t="s">
        <v>209</v>
      </c>
      <c r="L2014" t="s">
        <v>210</v>
      </c>
      <c r="M2014">
        <v>2</v>
      </c>
      <c r="N2014" t="s">
        <v>39</v>
      </c>
      <c r="O2014" t="s">
        <v>53</v>
      </c>
      <c r="P2014" t="s">
        <v>54</v>
      </c>
      <c r="Q2014" t="s">
        <v>1436</v>
      </c>
      <c r="R2014" t="s">
        <v>63</v>
      </c>
      <c r="S2014" t="s">
        <v>210</v>
      </c>
      <c r="T2014" t="s">
        <v>64</v>
      </c>
      <c r="U2014">
        <v>1</v>
      </c>
      <c r="V2014" t="s">
        <v>49</v>
      </c>
      <c r="W2014" t="s">
        <v>49</v>
      </c>
      <c r="X2014" t="s">
        <v>42</v>
      </c>
      <c r="Y2014" t="s">
        <v>42</v>
      </c>
      <c r="Z2014" t="s">
        <v>65</v>
      </c>
      <c r="AB2014" t="s">
        <v>48</v>
      </c>
      <c r="AC2014" t="s">
        <v>58</v>
      </c>
      <c r="AD2014" t="s">
        <v>46</v>
      </c>
      <c r="AE2014">
        <v>2019</v>
      </c>
      <c r="AF2014" t="s">
        <v>47</v>
      </c>
      <c r="AG2014" t="s">
        <v>48</v>
      </c>
      <c r="AH2014" t="s">
        <v>49</v>
      </c>
      <c r="AI2014">
        <v>271</v>
      </c>
    </row>
    <row r="2015" spans="1:35" hidden="1" x14ac:dyDescent="0.25">
      <c r="A2015" t="s">
        <v>34</v>
      </c>
      <c r="B2015" t="s">
        <v>35</v>
      </c>
      <c r="C2015" t="s">
        <v>241</v>
      </c>
      <c r="D2015">
        <v>18095136</v>
      </c>
      <c r="E2015" t="s">
        <v>242</v>
      </c>
      <c r="F2015">
        <v>21016</v>
      </c>
      <c r="G2015" s="1">
        <v>44252</v>
      </c>
      <c r="H2015" s="1"/>
      <c r="I2015" s="1">
        <v>43721</v>
      </c>
      <c r="J2015" t="s">
        <v>93</v>
      </c>
      <c r="K2015" s="2" t="s">
        <v>209</v>
      </c>
      <c r="L2015" t="s">
        <v>210</v>
      </c>
      <c r="M2015">
        <v>2</v>
      </c>
      <c r="N2015" t="s">
        <v>39</v>
      </c>
      <c r="O2015" t="s">
        <v>40</v>
      </c>
      <c r="P2015" t="s">
        <v>41</v>
      </c>
      <c r="Q2015" t="s">
        <v>1437</v>
      </c>
      <c r="R2015" t="s">
        <v>63</v>
      </c>
      <c r="S2015" t="s">
        <v>210</v>
      </c>
      <c r="T2015" t="s">
        <v>64</v>
      </c>
      <c r="U2015">
        <v>1</v>
      </c>
      <c r="V2015" t="s">
        <v>49</v>
      </c>
      <c r="W2015" t="s">
        <v>49</v>
      </c>
      <c r="X2015" t="s">
        <v>42</v>
      </c>
      <c r="Y2015" t="s">
        <v>42</v>
      </c>
      <c r="Z2015" t="s">
        <v>65</v>
      </c>
      <c r="AB2015" t="s">
        <v>73</v>
      </c>
      <c r="AC2015" t="s">
        <v>74</v>
      </c>
      <c r="AD2015" t="s">
        <v>46</v>
      </c>
      <c r="AE2015">
        <v>2019</v>
      </c>
      <c r="AF2015" t="s">
        <v>47</v>
      </c>
      <c r="AG2015" t="s">
        <v>48</v>
      </c>
      <c r="AH2015" t="s">
        <v>49</v>
      </c>
      <c r="AI2015">
        <v>531</v>
      </c>
    </row>
    <row r="2016" spans="1:35" hidden="1" x14ac:dyDescent="0.25">
      <c r="A2016" t="s">
        <v>34</v>
      </c>
      <c r="B2016" t="s">
        <v>35</v>
      </c>
      <c r="C2016" t="s">
        <v>442</v>
      </c>
      <c r="D2016">
        <v>18095132</v>
      </c>
      <c r="E2016" t="s">
        <v>443</v>
      </c>
      <c r="F2016">
        <v>32450</v>
      </c>
      <c r="G2016" s="1">
        <v>44526</v>
      </c>
      <c r="H2016" s="1"/>
      <c r="I2016" s="1">
        <v>43721</v>
      </c>
      <c r="J2016" t="s">
        <v>51</v>
      </c>
      <c r="K2016" s="2" t="s">
        <v>209</v>
      </c>
      <c r="L2016" t="s">
        <v>210</v>
      </c>
      <c r="M2016">
        <v>2</v>
      </c>
      <c r="N2016" t="s">
        <v>39</v>
      </c>
      <c r="O2016" t="s">
        <v>53</v>
      </c>
      <c r="P2016" t="s">
        <v>41</v>
      </c>
      <c r="Q2016" t="s">
        <v>1437</v>
      </c>
      <c r="R2016" t="s">
        <v>63</v>
      </c>
      <c r="S2016" t="s">
        <v>210</v>
      </c>
      <c r="T2016" t="s">
        <v>64</v>
      </c>
      <c r="U2016">
        <v>1</v>
      </c>
      <c r="V2016" t="s">
        <v>49</v>
      </c>
      <c r="W2016" t="s">
        <v>49</v>
      </c>
      <c r="X2016" t="s">
        <v>42</v>
      </c>
      <c r="Y2016" t="s">
        <v>42</v>
      </c>
      <c r="Z2016" t="s">
        <v>65</v>
      </c>
      <c r="AB2016" t="s">
        <v>48</v>
      </c>
      <c r="AC2016" t="s">
        <v>58</v>
      </c>
      <c r="AD2016" t="s">
        <v>46</v>
      </c>
      <c r="AE2016">
        <v>2019</v>
      </c>
      <c r="AF2016" t="s">
        <v>47</v>
      </c>
      <c r="AG2016" t="s">
        <v>48</v>
      </c>
      <c r="AH2016" t="s">
        <v>49</v>
      </c>
      <c r="AI2016">
        <v>805</v>
      </c>
    </row>
    <row r="2017" spans="1:35" hidden="1" x14ac:dyDescent="0.25">
      <c r="A2017" t="s">
        <v>34</v>
      </c>
      <c r="B2017" t="s">
        <v>35</v>
      </c>
      <c r="C2017" t="s">
        <v>1162</v>
      </c>
      <c r="D2017">
        <v>18043028</v>
      </c>
      <c r="E2017" t="s">
        <v>1163</v>
      </c>
      <c r="F2017">
        <v>4721</v>
      </c>
      <c r="G2017" s="1">
        <v>44008</v>
      </c>
      <c r="H2017" s="1"/>
      <c r="I2017" s="1"/>
      <c r="J2017" t="s">
        <v>93</v>
      </c>
      <c r="N2017" t="s">
        <v>797</v>
      </c>
      <c r="O2017" t="s">
        <v>170</v>
      </c>
      <c r="Q2017" t="s">
        <v>1437</v>
      </c>
      <c r="R2017" t="s">
        <v>63</v>
      </c>
      <c r="S2017" t="s">
        <v>210</v>
      </c>
      <c r="T2017" t="s">
        <v>216</v>
      </c>
      <c r="U2017">
        <v>1</v>
      </c>
      <c r="V2017" t="s">
        <v>42</v>
      </c>
      <c r="W2017" t="s">
        <v>42</v>
      </c>
      <c r="X2017" t="s">
        <v>42</v>
      </c>
      <c r="Y2017" t="s">
        <v>42</v>
      </c>
      <c r="AB2017" t="s">
        <v>73</v>
      </c>
      <c r="AC2017" t="s">
        <v>74</v>
      </c>
      <c r="AH2017" t="s">
        <v>49</v>
      </c>
    </row>
    <row r="2018" spans="1:35" hidden="1" x14ac:dyDescent="0.25">
      <c r="A2018" s="18" t="s">
        <v>34</v>
      </c>
      <c r="B2018" s="18" t="s">
        <v>35</v>
      </c>
      <c r="C2018" s="18" t="s">
        <v>249</v>
      </c>
      <c r="D2018" s="18">
        <v>18095128</v>
      </c>
      <c r="E2018" s="18" t="s">
        <v>250</v>
      </c>
      <c r="F2018" s="18">
        <v>35724</v>
      </c>
      <c r="G2018" s="19">
        <v>44445</v>
      </c>
      <c r="H2018" s="19"/>
      <c r="I2018" s="19">
        <v>43721</v>
      </c>
      <c r="J2018" s="18" t="s">
        <v>51</v>
      </c>
      <c r="K2018" s="20" t="s">
        <v>173</v>
      </c>
      <c r="L2018" s="18" t="s">
        <v>174</v>
      </c>
      <c r="M2018" s="18">
        <v>2</v>
      </c>
      <c r="N2018" s="18" t="s">
        <v>39</v>
      </c>
      <c r="O2018" s="18" t="s">
        <v>40</v>
      </c>
      <c r="P2018" s="18" t="s">
        <v>41</v>
      </c>
      <c r="Q2018" t="s">
        <v>1437</v>
      </c>
      <c r="R2018" s="18" t="s">
        <v>63</v>
      </c>
      <c r="S2018" t="s">
        <v>1432</v>
      </c>
      <c r="T2018" s="18" t="s">
        <v>64</v>
      </c>
      <c r="U2018">
        <v>1</v>
      </c>
      <c r="V2018" s="18" t="s">
        <v>49</v>
      </c>
      <c r="W2018" s="18" t="s">
        <v>49</v>
      </c>
      <c r="X2018" s="18" t="s">
        <v>42</v>
      </c>
      <c r="Y2018" s="18" t="s">
        <v>42</v>
      </c>
      <c r="Z2018" s="18" t="s">
        <v>65</v>
      </c>
      <c r="AA2018" s="18" t="s">
        <v>1427</v>
      </c>
      <c r="AB2018" s="18" t="s">
        <v>48</v>
      </c>
      <c r="AC2018" s="18" t="s">
        <v>58</v>
      </c>
      <c r="AD2018" s="18" t="s">
        <v>46</v>
      </c>
      <c r="AE2018" s="18">
        <v>2019</v>
      </c>
      <c r="AF2018" s="18" t="s">
        <v>47</v>
      </c>
      <c r="AG2018" s="18" t="s">
        <v>48</v>
      </c>
      <c r="AH2018" s="18" t="s">
        <v>49</v>
      </c>
      <c r="AI2018" s="18">
        <v>724</v>
      </c>
    </row>
    <row r="2019" spans="1:35" hidden="1" x14ac:dyDescent="0.25">
      <c r="A2019" t="s">
        <v>34</v>
      </c>
      <c r="B2019" t="s">
        <v>35</v>
      </c>
      <c r="C2019" t="s">
        <v>533</v>
      </c>
      <c r="D2019">
        <v>19075190</v>
      </c>
      <c r="E2019" t="s">
        <v>534</v>
      </c>
      <c r="G2019" s="1">
        <v>43971</v>
      </c>
      <c r="H2019" s="1"/>
      <c r="I2019" s="1">
        <v>43851</v>
      </c>
      <c r="J2019" t="s">
        <v>93</v>
      </c>
      <c r="N2019" t="s">
        <v>52</v>
      </c>
      <c r="O2019" t="s">
        <v>53</v>
      </c>
      <c r="P2019" t="s">
        <v>70</v>
      </c>
      <c r="Q2019" t="s">
        <v>1437</v>
      </c>
      <c r="R2019" t="s">
        <v>63</v>
      </c>
      <c r="S2019" t="s">
        <v>210</v>
      </c>
      <c r="T2019" t="s">
        <v>216</v>
      </c>
      <c r="U2019">
        <v>1</v>
      </c>
      <c r="V2019" t="s">
        <v>42</v>
      </c>
      <c r="W2019" t="s">
        <v>42</v>
      </c>
      <c r="X2019" t="s">
        <v>42</v>
      </c>
      <c r="Y2019" t="s">
        <v>42</v>
      </c>
      <c r="AB2019" t="s">
        <v>73</v>
      </c>
      <c r="AC2019" t="s">
        <v>74</v>
      </c>
      <c r="AD2019" t="s">
        <v>46</v>
      </c>
      <c r="AE2019">
        <v>2019</v>
      </c>
      <c r="AF2019" t="s">
        <v>47</v>
      </c>
      <c r="AG2019" t="s">
        <v>48</v>
      </c>
      <c r="AH2019" t="s">
        <v>49</v>
      </c>
      <c r="AI2019">
        <v>120</v>
      </c>
    </row>
    <row r="2020" spans="1:35" hidden="1" x14ac:dyDescent="0.25">
      <c r="A2020" t="s">
        <v>34</v>
      </c>
      <c r="B2020" t="s">
        <v>35</v>
      </c>
      <c r="C2020" t="s">
        <v>912</v>
      </c>
      <c r="D2020">
        <v>19075109</v>
      </c>
      <c r="E2020" t="s">
        <v>913</v>
      </c>
      <c r="G2020" s="1">
        <v>43970</v>
      </c>
      <c r="H2020" s="1"/>
      <c r="I2020" s="1">
        <v>43808</v>
      </c>
      <c r="J2020" t="s">
        <v>93</v>
      </c>
      <c r="N2020" t="s">
        <v>52</v>
      </c>
      <c r="O2020" t="s">
        <v>53</v>
      </c>
      <c r="P2020" t="s">
        <v>70</v>
      </c>
      <c r="Q2020" t="s">
        <v>1437</v>
      </c>
      <c r="R2020" t="s">
        <v>63</v>
      </c>
      <c r="S2020" t="s">
        <v>210</v>
      </c>
      <c r="T2020" t="s">
        <v>216</v>
      </c>
      <c r="U2020">
        <v>1</v>
      </c>
      <c r="V2020" t="s">
        <v>42</v>
      </c>
      <c r="W2020" t="s">
        <v>42</v>
      </c>
      <c r="X2020" t="s">
        <v>42</v>
      </c>
      <c r="Y2020" t="s">
        <v>42</v>
      </c>
      <c r="AB2020" t="s">
        <v>73</v>
      </c>
      <c r="AC2020" t="s">
        <v>74</v>
      </c>
      <c r="AD2020" t="s">
        <v>46</v>
      </c>
      <c r="AE2020">
        <v>2019</v>
      </c>
      <c r="AF2020" t="s">
        <v>47</v>
      </c>
      <c r="AG2020" t="s">
        <v>48</v>
      </c>
      <c r="AH2020" t="s">
        <v>49</v>
      </c>
      <c r="AI2020">
        <v>162</v>
      </c>
    </row>
    <row r="2021" spans="1:35" hidden="1" x14ac:dyDescent="0.25">
      <c r="A2021" t="s">
        <v>34</v>
      </c>
      <c r="B2021" t="s">
        <v>35</v>
      </c>
      <c r="C2021" t="s">
        <v>359</v>
      </c>
      <c r="D2021">
        <v>19075165</v>
      </c>
      <c r="E2021" t="s">
        <v>360</v>
      </c>
      <c r="G2021" s="1">
        <v>43945</v>
      </c>
      <c r="H2021" s="1"/>
      <c r="I2021" s="1">
        <v>43818</v>
      </c>
      <c r="J2021" t="s">
        <v>93</v>
      </c>
      <c r="N2021" t="s">
        <v>52</v>
      </c>
      <c r="O2021" t="s">
        <v>53</v>
      </c>
      <c r="P2021" t="s">
        <v>236</v>
      </c>
      <c r="Q2021" t="s">
        <v>1436</v>
      </c>
      <c r="R2021" t="s">
        <v>63</v>
      </c>
      <c r="S2021" t="s">
        <v>210</v>
      </c>
      <c r="T2021" t="s">
        <v>216</v>
      </c>
      <c r="U2021">
        <v>1</v>
      </c>
      <c r="V2021" t="s">
        <v>42</v>
      </c>
      <c r="W2021" t="s">
        <v>42</v>
      </c>
      <c r="X2021" t="s">
        <v>42</v>
      </c>
      <c r="Y2021" t="s">
        <v>42</v>
      </c>
      <c r="AB2021" t="s">
        <v>73</v>
      </c>
      <c r="AC2021" t="s">
        <v>74</v>
      </c>
      <c r="AD2021" t="s">
        <v>46</v>
      </c>
      <c r="AE2021">
        <v>2019</v>
      </c>
      <c r="AF2021" t="s">
        <v>47</v>
      </c>
      <c r="AG2021" t="s">
        <v>48</v>
      </c>
      <c r="AH2021" t="s">
        <v>49</v>
      </c>
      <c r="AI2021">
        <v>127</v>
      </c>
    </row>
    <row r="2022" spans="1:35" hidden="1" x14ac:dyDescent="0.25">
      <c r="A2022" t="s">
        <v>34</v>
      </c>
      <c r="B2022" t="s">
        <v>35</v>
      </c>
      <c r="C2022" t="s">
        <v>566</v>
      </c>
      <c r="D2022">
        <v>19075215</v>
      </c>
      <c r="E2022" t="s">
        <v>567</v>
      </c>
      <c r="G2022" s="1">
        <v>43932</v>
      </c>
      <c r="H2022" s="1"/>
      <c r="I2022" s="1">
        <v>43816</v>
      </c>
      <c r="J2022" t="s">
        <v>516</v>
      </c>
      <c r="N2022" t="s">
        <v>52</v>
      </c>
      <c r="O2022" t="s">
        <v>170</v>
      </c>
      <c r="Q2022" t="s">
        <v>1437</v>
      </c>
      <c r="R2022" t="s">
        <v>63</v>
      </c>
      <c r="S2022" t="s">
        <v>210</v>
      </c>
      <c r="T2022" t="s">
        <v>216</v>
      </c>
      <c r="U2022">
        <v>1</v>
      </c>
      <c r="V2022" t="s">
        <v>42</v>
      </c>
      <c r="W2022" t="s">
        <v>42</v>
      </c>
      <c r="X2022" t="s">
        <v>42</v>
      </c>
      <c r="Y2022" t="s">
        <v>42</v>
      </c>
      <c r="AA2022" t="s">
        <v>1366</v>
      </c>
      <c r="AB2022" t="s">
        <v>48</v>
      </c>
      <c r="AC2022" t="s">
        <v>58</v>
      </c>
      <c r="AD2022" t="s">
        <v>46</v>
      </c>
      <c r="AE2022">
        <v>2019</v>
      </c>
      <c r="AF2022" t="s">
        <v>47</v>
      </c>
      <c r="AG2022" t="s">
        <v>48</v>
      </c>
      <c r="AH2022" t="s">
        <v>49</v>
      </c>
      <c r="AI2022">
        <v>116</v>
      </c>
    </row>
    <row r="2023" spans="1:35" hidden="1" x14ac:dyDescent="0.25">
      <c r="A2023" t="s">
        <v>34</v>
      </c>
      <c r="B2023" t="s">
        <v>35</v>
      </c>
      <c r="C2023" t="s">
        <v>257</v>
      </c>
      <c r="D2023">
        <v>19075090</v>
      </c>
      <c r="E2023" t="s">
        <v>258</v>
      </c>
      <c r="G2023" s="1">
        <v>43917</v>
      </c>
      <c r="H2023" s="1"/>
      <c r="I2023" s="1">
        <v>43816</v>
      </c>
      <c r="J2023" t="s">
        <v>516</v>
      </c>
      <c r="N2023" t="s">
        <v>52</v>
      </c>
      <c r="O2023" t="s">
        <v>170</v>
      </c>
      <c r="Q2023" t="s">
        <v>1436</v>
      </c>
      <c r="R2023" t="s">
        <v>63</v>
      </c>
      <c r="S2023" t="s">
        <v>210</v>
      </c>
      <c r="T2023" t="s">
        <v>216</v>
      </c>
      <c r="U2023">
        <v>1</v>
      </c>
      <c r="V2023" t="s">
        <v>42</v>
      </c>
      <c r="W2023" t="s">
        <v>42</v>
      </c>
      <c r="X2023" t="s">
        <v>42</v>
      </c>
      <c r="Y2023" t="s">
        <v>42</v>
      </c>
      <c r="AB2023" t="s">
        <v>48</v>
      </c>
      <c r="AC2023" t="s">
        <v>58</v>
      </c>
      <c r="AD2023" t="s">
        <v>46</v>
      </c>
      <c r="AE2023">
        <v>2019</v>
      </c>
      <c r="AF2023" t="s">
        <v>47</v>
      </c>
      <c r="AG2023" t="s">
        <v>48</v>
      </c>
      <c r="AH2023" t="s">
        <v>49</v>
      </c>
      <c r="AI2023">
        <v>101</v>
      </c>
    </row>
    <row r="2024" spans="1:35" s="32" customFormat="1" hidden="1" x14ac:dyDescent="0.25">
      <c r="A2024" s="32" t="s">
        <v>34</v>
      </c>
      <c r="B2024" s="32" t="s">
        <v>35</v>
      </c>
      <c r="C2024" s="32" t="s">
        <v>1297</v>
      </c>
      <c r="D2024" s="32">
        <v>18043070</v>
      </c>
      <c r="E2024" s="32" t="s">
        <v>1298</v>
      </c>
      <c r="F2024" s="32">
        <v>1875</v>
      </c>
      <c r="G2024" s="33">
        <v>44490</v>
      </c>
      <c r="H2024" s="33">
        <v>43769</v>
      </c>
      <c r="I2024" s="33"/>
      <c r="J2024" s="32" t="s">
        <v>51</v>
      </c>
      <c r="K2024" s="34" t="s">
        <v>209</v>
      </c>
      <c r="L2024" s="32" t="s">
        <v>210</v>
      </c>
      <c r="M2024" s="32">
        <v>2</v>
      </c>
      <c r="N2024" s="32" t="s">
        <v>797</v>
      </c>
      <c r="O2024" s="32" t="s">
        <v>53</v>
      </c>
      <c r="P2024" s="32" t="s">
        <v>141</v>
      </c>
      <c r="Q2024" t="s">
        <v>1437</v>
      </c>
      <c r="R2024" s="32" t="s">
        <v>63</v>
      </c>
      <c r="S2024" s="32" t="s">
        <v>210</v>
      </c>
      <c r="T2024" s="32" t="s">
        <v>64</v>
      </c>
      <c r="U2024">
        <v>1</v>
      </c>
      <c r="V2024" s="32" t="s">
        <v>49</v>
      </c>
      <c r="W2024" s="32" t="s">
        <v>49</v>
      </c>
      <c r="X2024" s="32" t="s">
        <v>42</v>
      </c>
      <c r="Y2024" s="32" t="s">
        <v>42</v>
      </c>
      <c r="Z2024" s="32" t="s">
        <v>65</v>
      </c>
      <c r="AB2024" s="32" t="s">
        <v>48</v>
      </c>
      <c r="AC2024" s="32" t="s">
        <v>58</v>
      </c>
      <c r="AH2024" s="32" t="s">
        <v>49</v>
      </c>
    </row>
    <row r="2025" spans="1:35" s="32" customFormat="1" hidden="1" x14ac:dyDescent="0.25">
      <c r="A2025" s="32" t="s">
        <v>34</v>
      </c>
      <c r="B2025" s="32" t="s">
        <v>35</v>
      </c>
      <c r="C2025" s="32" t="s">
        <v>1297</v>
      </c>
      <c r="D2025" s="32">
        <v>18043070</v>
      </c>
      <c r="E2025" s="32" t="s">
        <v>1298</v>
      </c>
      <c r="F2025" s="32">
        <v>28</v>
      </c>
      <c r="G2025" s="33">
        <v>44153</v>
      </c>
      <c r="H2025" s="33">
        <v>43769</v>
      </c>
      <c r="I2025" s="33"/>
      <c r="J2025" s="32" t="s">
        <v>51</v>
      </c>
      <c r="K2025" s="34" t="s">
        <v>209</v>
      </c>
      <c r="L2025" s="32" t="s">
        <v>210</v>
      </c>
      <c r="N2025" s="32" t="s">
        <v>797</v>
      </c>
      <c r="O2025" s="32" t="s">
        <v>170</v>
      </c>
      <c r="P2025" s="32" t="s">
        <v>1308</v>
      </c>
      <c r="Q2025" t="s">
        <v>1437</v>
      </c>
      <c r="R2025" s="32" t="s">
        <v>63</v>
      </c>
      <c r="S2025" s="32" t="s">
        <v>210</v>
      </c>
      <c r="T2025" s="32" t="s">
        <v>64</v>
      </c>
      <c r="U2025">
        <v>1</v>
      </c>
      <c r="V2025" s="32" t="s">
        <v>49</v>
      </c>
      <c r="W2025" s="32" t="s">
        <v>49</v>
      </c>
      <c r="X2025" s="32" t="s">
        <v>42</v>
      </c>
      <c r="Y2025" s="32" t="s">
        <v>42</v>
      </c>
      <c r="Z2025" s="32" t="s">
        <v>65</v>
      </c>
      <c r="AA2025" s="32" t="s">
        <v>1309</v>
      </c>
      <c r="AB2025" s="32" t="s">
        <v>48</v>
      </c>
      <c r="AC2025" s="32" t="s">
        <v>58</v>
      </c>
      <c r="AH2025" s="32" t="s">
        <v>49</v>
      </c>
    </row>
    <row r="2026" spans="1:35" s="12" customFormat="1" hidden="1" x14ac:dyDescent="0.25">
      <c r="A2026" s="12" t="s">
        <v>34</v>
      </c>
      <c r="B2026" s="12" t="s">
        <v>35</v>
      </c>
      <c r="C2026" s="12" t="s">
        <v>1297</v>
      </c>
      <c r="D2026" s="12">
        <v>18043070</v>
      </c>
      <c r="E2026" s="12" t="s">
        <v>1298</v>
      </c>
      <c r="F2026" s="12">
        <v>5592</v>
      </c>
      <c r="G2026" s="13">
        <v>44102</v>
      </c>
      <c r="H2026" s="13">
        <v>43769</v>
      </c>
      <c r="I2026" s="13"/>
      <c r="J2026" s="12" t="s">
        <v>51</v>
      </c>
      <c r="K2026" s="14" t="s">
        <v>209</v>
      </c>
      <c r="L2026" s="12" t="s">
        <v>210</v>
      </c>
      <c r="M2026" s="12">
        <v>2</v>
      </c>
      <c r="N2026" s="12" t="s">
        <v>797</v>
      </c>
      <c r="O2026" s="12" t="s">
        <v>53</v>
      </c>
      <c r="P2026" s="12" t="s">
        <v>1308</v>
      </c>
      <c r="Q2026" t="s">
        <v>1437</v>
      </c>
      <c r="R2026" s="12" t="s">
        <v>63</v>
      </c>
      <c r="S2026" s="12" t="s">
        <v>210</v>
      </c>
      <c r="T2026" s="12" t="s">
        <v>64</v>
      </c>
      <c r="U2026">
        <v>1</v>
      </c>
      <c r="V2026" s="12" t="s">
        <v>49</v>
      </c>
      <c r="W2026" s="12" t="s">
        <v>49</v>
      </c>
      <c r="X2026" s="12" t="s">
        <v>42</v>
      </c>
      <c r="Y2026" s="12" t="s">
        <v>42</v>
      </c>
      <c r="Z2026" s="12" t="s">
        <v>65</v>
      </c>
      <c r="AB2026" s="12" t="s">
        <v>48</v>
      </c>
      <c r="AC2026" s="12" t="s">
        <v>58</v>
      </c>
      <c r="AH2026" s="12" t="s">
        <v>49</v>
      </c>
    </row>
    <row r="2027" spans="1:35" s="18" customFormat="1" hidden="1" x14ac:dyDescent="0.25">
      <c r="A2027" s="18" t="s">
        <v>34</v>
      </c>
      <c r="B2027" s="18" t="s">
        <v>35</v>
      </c>
      <c r="C2027" s="18" t="s">
        <v>249</v>
      </c>
      <c r="D2027" s="18">
        <v>18095128</v>
      </c>
      <c r="E2027" s="18" t="s">
        <v>250</v>
      </c>
      <c r="F2027" s="18">
        <v>6678</v>
      </c>
      <c r="G2027" s="19">
        <v>44620</v>
      </c>
      <c r="H2027" s="19"/>
      <c r="I2027" s="19">
        <v>43721</v>
      </c>
      <c r="J2027" s="18" t="s">
        <v>51</v>
      </c>
      <c r="K2027" s="20" t="s">
        <v>173</v>
      </c>
      <c r="L2027" s="18" t="s">
        <v>174</v>
      </c>
      <c r="M2027" s="18">
        <v>2</v>
      </c>
      <c r="N2027" s="18" t="s">
        <v>39</v>
      </c>
      <c r="O2027" s="18" t="s">
        <v>40</v>
      </c>
      <c r="P2027" s="18" t="s">
        <v>41</v>
      </c>
      <c r="Q2027" t="s">
        <v>1437</v>
      </c>
      <c r="R2027" s="18" t="s">
        <v>63</v>
      </c>
      <c r="S2027" t="s">
        <v>1432</v>
      </c>
      <c r="T2027" s="18" t="s">
        <v>64</v>
      </c>
      <c r="U2027">
        <v>1</v>
      </c>
      <c r="V2027" s="18" t="s">
        <v>49</v>
      </c>
      <c r="W2027" s="18" t="s">
        <v>49</v>
      </c>
      <c r="X2027" s="18" t="s">
        <v>42</v>
      </c>
      <c r="Y2027" s="18" t="s">
        <v>42</v>
      </c>
      <c r="Z2027" s="18" t="s">
        <v>65</v>
      </c>
      <c r="AA2027" s="18" t="s">
        <v>1427</v>
      </c>
      <c r="AB2027" s="18" t="s">
        <v>48</v>
      </c>
      <c r="AC2027" s="18" t="s">
        <v>58</v>
      </c>
      <c r="AD2027" s="18" t="s">
        <v>46</v>
      </c>
      <c r="AE2027" s="18">
        <v>2019</v>
      </c>
      <c r="AF2027" s="18" t="s">
        <v>47</v>
      </c>
      <c r="AG2027" s="18" t="s">
        <v>48</v>
      </c>
      <c r="AH2027" s="18" t="s">
        <v>49</v>
      </c>
      <c r="AI2027" s="18">
        <v>899</v>
      </c>
    </row>
    <row r="2028" spans="1:35" hidden="1" x14ac:dyDescent="0.25">
      <c r="A2028" s="18" t="s">
        <v>34</v>
      </c>
      <c r="B2028" s="18" t="s">
        <v>35</v>
      </c>
      <c r="C2028" s="18" t="s">
        <v>249</v>
      </c>
      <c r="D2028" s="18">
        <v>18095128</v>
      </c>
      <c r="E2028" s="18" t="s">
        <v>250</v>
      </c>
      <c r="F2028" s="18">
        <v>42402</v>
      </c>
      <c r="G2028" s="19">
        <v>44620</v>
      </c>
      <c r="H2028" s="19"/>
      <c r="I2028" s="19">
        <v>43721</v>
      </c>
      <c r="J2028" s="18" t="s">
        <v>51</v>
      </c>
      <c r="K2028" s="20" t="s">
        <v>173</v>
      </c>
      <c r="L2028" s="18" t="s">
        <v>174</v>
      </c>
      <c r="M2028" s="18">
        <v>2</v>
      </c>
      <c r="N2028" s="18" t="s">
        <v>39</v>
      </c>
      <c r="O2028" s="18" t="s">
        <v>40</v>
      </c>
      <c r="P2028" s="18" t="s">
        <v>41</v>
      </c>
      <c r="Q2028" t="s">
        <v>1437</v>
      </c>
      <c r="R2028" s="18" t="s">
        <v>63</v>
      </c>
      <c r="S2028" t="s">
        <v>1433</v>
      </c>
      <c r="T2028" s="18" t="s">
        <v>64</v>
      </c>
      <c r="U2028">
        <v>1</v>
      </c>
      <c r="V2028" s="18" t="s">
        <v>49</v>
      </c>
      <c r="W2028" s="18" t="s">
        <v>49</v>
      </c>
      <c r="X2028" s="18" t="s">
        <v>42</v>
      </c>
      <c r="Y2028" s="18" t="s">
        <v>42</v>
      </c>
      <c r="Z2028" s="18" t="s">
        <v>65</v>
      </c>
      <c r="AA2028" s="18" t="s">
        <v>1431</v>
      </c>
      <c r="AB2028" s="18" t="s">
        <v>48</v>
      </c>
      <c r="AC2028" s="18" t="s">
        <v>58</v>
      </c>
      <c r="AD2028" s="18" t="s">
        <v>46</v>
      </c>
      <c r="AE2028" s="18">
        <v>2019</v>
      </c>
      <c r="AF2028" s="18" t="s">
        <v>47</v>
      </c>
      <c r="AG2028" s="18" t="s">
        <v>48</v>
      </c>
      <c r="AH2028" s="18" t="s">
        <v>49</v>
      </c>
      <c r="AI2028" s="18">
        <v>899</v>
      </c>
    </row>
    <row r="2029" spans="1:35" hidden="1" x14ac:dyDescent="0.25">
      <c r="A2029" t="s">
        <v>34</v>
      </c>
      <c r="B2029" t="s">
        <v>35</v>
      </c>
      <c r="C2029" t="s">
        <v>442</v>
      </c>
      <c r="D2029">
        <v>18095132</v>
      </c>
      <c r="E2029" t="s">
        <v>443</v>
      </c>
      <c r="F2029">
        <v>35459</v>
      </c>
      <c r="G2029" s="1">
        <v>44600</v>
      </c>
      <c r="H2029" s="1"/>
      <c r="I2029" s="1">
        <v>43721</v>
      </c>
      <c r="J2029" t="s">
        <v>51</v>
      </c>
      <c r="K2029" s="2" t="s">
        <v>173</v>
      </c>
      <c r="L2029" t="s">
        <v>1432</v>
      </c>
      <c r="M2029">
        <v>2</v>
      </c>
      <c r="N2029" t="s">
        <v>39</v>
      </c>
      <c r="O2029" t="s">
        <v>40</v>
      </c>
      <c r="P2029" t="s">
        <v>41</v>
      </c>
      <c r="Q2029" t="s">
        <v>1437</v>
      </c>
      <c r="R2029" t="s">
        <v>63</v>
      </c>
      <c r="S2029" t="s">
        <v>1432</v>
      </c>
      <c r="T2029" t="s">
        <v>64</v>
      </c>
      <c r="U2029">
        <v>1</v>
      </c>
      <c r="V2029" t="s">
        <v>49</v>
      </c>
      <c r="W2029" t="s">
        <v>49</v>
      </c>
      <c r="X2029" t="s">
        <v>42</v>
      </c>
      <c r="Y2029" t="s">
        <v>42</v>
      </c>
      <c r="Z2029" t="s">
        <v>65</v>
      </c>
      <c r="AA2029" t="s">
        <v>1428</v>
      </c>
      <c r="AB2029" t="s">
        <v>48</v>
      </c>
      <c r="AC2029" t="s">
        <v>58</v>
      </c>
      <c r="AD2029" t="s">
        <v>46</v>
      </c>
      <c r="AE2029">
        <v>2019</v>
      </c>
      <c r="AF2029" t="s">
        <v>47</v>
      </c>
      <c r="AG2029" t="s">
        <v>48</v>
      </c>
      <c r="AH2029" t="s">
        <v>49</v>
      </c>
      <c r="AI2029">
        <v>879</v>
      </c>
    </row>
    <row r="2030" spans="1:35" hidden="1" x14ac:dyDescent="0.25">
      <c r="A2030" t="s">
        <v>34</v>
      </c>
      <c r="B2030" t="s">
        <v>35</v>
      </c>
      <c r="C2030" t="s">
        <v>442</v>
      </c>
      <c r="D2030">
        <v>18095132</v>
      </c>
      <c r="E2030" t="s">
        <v>443</v>
      </c>
      <c r="F2030">
        <v>35459</v>
      </c>
      <c r="G2030" s="1">
        <v>44600</v>
      </c>
      <c r="H2030" s="1"/>
      <c r="I2030" s="1">
        <v>43721</v>
      </c>
      <c r="J2030" t="s">
        <v>51</v>
      </c>
      <c r="K2030" s="2" t="s">
        <v>173</v>
      </c>
      <c r="L2030" t="s">
        <v>1433</v>
      </c>
      <c r="M2030">
        <v>2</v>
      </c>
      <c r="N2030" t="s">
        <v>39</v>
      </c>
      <c r="O2030" t="s">
        <v>40</v>
      </c>
      <c r="P2030" t="s">
        <v>41</v>
      </c>
      <c r="Q2030" t="s">
        <v>1437</v>
      </c>
      <c r="R2030" t="s">
        <v>63</v>
      </c>
      <c r="S2030" t="s">
        <v>1433</v>
      </c>
      <c r="T2030" t="s">
        <v>64</v>
      </c>
      <c r="U2030">
        <v>1</v>
      </c>
      <c r="V2030" t="s">
        <v>49</v>
      </c>
      <c r="W2030" t="s">
        <v>49</v>
      </c>
      <c r="X2030" t="s">
        <v>42</v>
      </c>
      <c r="Y2030" t="s">
        <v>42</v>
      </c>
      <c r="Z2030" t="s">
        <v>65</v>
      </c>
      <c r="AA2030" t="s">
        <v>1428</v>
      </c>
      <c r="AB2030" t="s">
        <v>48</v>
      </c>
      <c r="AC2030" t="s">
        <v>58</v>
      </c>
      <c r="AD2030" t="s">
        <v>46</v>
      </c>
      <c r="AE2030">
        <v>2019</v>
      </c>
      <c r="AF2030" t="s">
        <v>47</v>
      </c>
      <c r="AG2030" t="s">
        <v>48</v>
      </c>
      <c r="AH2030" t="s">
        <v>49</v>
      </c>
      <c r="AI2030">
        <v>879</v>
      </c>
    </row>
    <row r="2031" spans="1:35" hidden="1" x14ac:dyDescent="0.25">
      <c r="A2031" t="s">
        <v>34</v>
      </c>
      <c r="B2031" t="s">
        <v>35</v>
      </c>
      <c r="C2031" t="s">
        <v>59</v>
      </c>
      <c r="D2031">
        <v>18095113</v>
      </c>
      <c r="E2031" t="s">
        <v>60</v>
      </c>
      <c r="F2031">
        <v>30562</v>
      </c>
      <c r="G2031" s="1">
        <v>44448</v>
      </c>
      <c r="H2031" s="1"/>
      <c r="I2031" s="1">
        <v>43721</v>
      </c>
      <c r="J2031" t="s">
        <v>51</v>
      </c>
      <c r="K2031" s="2" t="s">
        <v>173</v>
      </c>
      <c r="L2031" t="s">
        <v>1432</v>
      </c>
      <c r="M2031">
        <v>2</v>
      </c>
      <c r="N2031" t="s">
        <v>39</v>
      </c>
      <c r="O2031" t="s">
        <v>40</v>
      </c>
      <c r="P2031" t="s">
        <v>41</v>
      </c>
      <c r="Q2031" t="s">
        <v>1437</v>
      </c>
      <c r="R2031" t="s">
        <v>63</v>
      </c>
      <c r="S2031" t="s">
        <v>1432</v>
      </c>
      <c r="T2031" t="s">
        <v>64</v>
      </c>
      <c r="U2031">
        <v>1</v>
      </c>
      <c r="V2031" t="s">
        <v>49</v>
      </c>
      <c r="W2031" t="s">
        <v>49</v>
      </c>
      <c r="X2031" t="s">
        <v>42</v>
      </c>
      <c r="Y2031" t="s">
        <v>42</v>
      </c>
      <c r="Z2031" t="s">
        <v>65</v>
      </c>
      <c r="AA2031" t="s">
        <v>1428</v>
      </c>
      <c r="AB2031" t="s">
        <v>48</v>
      </c>
      <c r="AC2031" t="s">
        <v>58</v>
      </c>
      <c r="AD2031" t="s">
        <v>46</v>
      </c>
      <c r="AE2031">
        <v>2019</v>
      </c>
      <c r="AF2031" t="s">
        <v>47</v>
      </c>
      <c r="AG2031" t="s">
        <v>48</v>
      </c>
      <c r="AH2031" t="s">
        <v>49</v>
      </c>
      <c r="AI2031">
        <v>727</v>
      </c>
    </row>
    <row r="2032" spans="1:35" hidden="1" x14ac:dyDescent="0.25">
      <c r="A2032" t="s">
        <v>34</v>
      </c>
      <c r="B2032" t="s">
        <v>35</v>
      </c>
      <c r="C2032" t="s">
        <v>59</v>
      </c>
      <c r="D2032">
        <v>18095113</v>
      </c>
      <c r="E2032" t="s">
        <v>60</v>
      </c>
      <c r="F2032">
        <v>30562</v>
      </c>
      <c r="G2032" s="1">
        <v>44448</v>
      </c>
      <c r="H2032" s="1"/>
      <c r="I2032" s="1">
        <v>43721</v>
      </c>
      <c r="J2032" t="s">
        <v>51</v>
      </c>
      <c r="K2032" s="2" t="s">
        <v>173</v>
      </c>
      <c r="L2032" t="s">
        <v>1433</v>
      </c>
      <c r="M2032">
        <v>2</v>
      </c>
      <c r="N2032" t="s">
        <v>39</v>
      </c>
      <c r="O2032" t="s">
        <v>40</v>
      </c>
      <c r="P2032" t="s">
        <v>41</v>
      </c>
      <c r="Q2032" t="s">
        <v>1437</v>
      </c>
      <c r="R2032" t="s">
        <v>63</v>
      </c>
      <c r="S2032" t="s">
        <v>1433</v>
      </c>
      <c r="T2032" t="s">
        <v>64</v>
      </c>
      <c r="U2032">
        <v>1</v>
      </c>
      <c r="V2032" t="s">
        <v>49</v>
      </c>
      <c r="W2032" t="s">
        <v>49</v>
      </c>
      <c r="X2032" t="s">
        <v>42</v>
      </c>
      <c r="Y2032" t="s">
        <v>42</v>
      </c>
      <c r="Z2032" t="s">
        <v>65</v>
      </c>
      <c r="AA2032" t="s">
        <v>1428</v>
      </c>
      <c r="AB2032" t="s">
        <v>48</v>
      </c>
      <c r="AC2032" t="s">
        <v>58</v>
      </c>
      <c r="AD2032" t="s">
        <v>46</v>
      </c>
      <c r="AE2032">
        <v>2019</v>
      </c>
      <c r="AF2032" t="s">
        <v>47</v>
      </c>
      <c r="AG2032" t="s">
        <v>48</v>
      </c>
      <c r="AH2032" t="s">
        <v>49</v>
      </c>
      <c r="AI2032">
        <v>727</v>
      </c>
    </row>
    <row r="2033" spans="1:35" s="18" customFormat="1" hidden="1" x14ac:dyDescent="0.25">
      <c r="A2033" t="s">
        <v>34</v>
      </c>
      <c r="B2033" t="s">
        <v>35</v>
      </c>
      <c r="C2033" t="s">
        <v>820</v>
      </c>
      <c r="D2033">
        <v>18095050</v>
      </c>
      <c r="E2033" t="s">
        <v>821</v>
      </c>
      <c r="F2033">
        <v>44672</v>
      </c>
      <c r="G2033" s="1">
        <v>44462</v>
      </c>
      <c r="H2033" s="1"/>
      <c r="I2033" s="1">
        <v>43731</v>
      </c>
      <c r="J2033" t="s">
        <v>516</v>
      </c>
      <c r="K2033" s="2" t="s">
        <v>173</v>
      </c>
      <c r="L2033" t="s">
        <v>1433</v>
      </c>
      <c r="M2033">
        <v>2</v>
      </c>
      <c r="N2033" t="s">
        <v>39</v>
      </c>
      <c r="O2033" t="s">
        <v>40</v>
      </c>
      <c r="P2033" t="s">
        <v>701</v>
      </c>
      <c r="Q2033" t="s">
        <v>1436</v>
      </c>
      <c r="R2033" t="s">
        <v>63</v>
      </c>
      <c r="S2033" t="s">
        <v>1433</v>
      </c>
      <c r="T2033" t="s">
        <v>64</v>
      </c>
      <c r="U2033">
        <v>1</v>
      </c>
      <c r="V2033" t="s">
        <v>49</v>
      </c>
      <c r="W2033" t="s">
        <v>49</v>
      </c>
      <c r="X2033" t="s">
        <v>42</v>
      </c>
      <c r="Y2033" t="s">
        <v>42</v>
      </c>
      <c r="Z2033" t="s">
        <v>65</v>
      </c>
      <c r="AA2033" t="s">
        <v>903</v>
      </c>
      <c r="AB2033" t="s">
        <v>48</v>
      </c>
      <c r="AC2033" t="s">
        <v>58</v>
      </c>
      <c r="AD2033" t="s">
        <v>46</v>
      </c>
      <c r="AE2033">
        <v>2019</v>
      </c>
      <c r="AF2033" t="s">
        <v>47</v>
      </c>
      <c r="AG2033" t="s">
        <v>48</v>
      </c>
      <c r="AH2033" t="s">
        <v>49</v>
      </c>
      <c r="AI2033">
        <v>731</v>
      </c>
    </row>
    <row r="2034" spans="1:35" hidden="1" x14ac:dyDescent="0.25">
      <c r="A2034" t="s">
        <v>34</v>
      </c>
      <c r="B2034" t="s">
        <v>35</v>
      </c>
      <c r="C2034" t="s">
        <v>311</v>
      </c>
      <c r="D2034">
        <v>19075274</v>
      </c>
      <c r="E2034" t="s">
        <v>354</v>
      </c>
      <c r="F2034">
        <v>2376</v>
      </c>
      <c r="G2034" s="1">
        <v>44670</v>
      </c>
      <c r="H2034" s="1">
        <v>44671</v>
      </c>
      <c r="I2034" s="1">
        <v>44524</v>
      </c>
      <c r="J2034" t="s">
        <v>312</v>
      </c>
      <c r="K2034" s="2" t="s">
        <v>318</v>
      </c>
      <c r="L2034" t="s">
        <v>319</v>
      </c>
      <c r="M2034">
        <v>2</v>
      </c>
      <c r="N2034" t="s">
        <v>52</v>
      </c>
      <c r="O2034" t="s">
        <v>53</v>
      </c>
      <c r="P2034" t="s">
        <v>88</v>
      </c>
      <c r="Q2034" t="s">
        <v>1436</v>
      </c>
      <c r="R2034" t="s">
        <v>63</v>
      </c>
      <c r="S2034" t="s">
        <v>319</v>
      </c>
      <c r="T2034" t="s">
        <v>64</v>
      </c>
      <c r="U2034">
        <v>1</v>
      </c>
      <c r="V2034" t="s">
        <v>49</v>
      </c>
      <c r="W2034" t="s">
        <v>49</v>
      </c>
      <c r="X2034" t="s">
        <v>42</v>
      </c>
      <c r="Y2034" t="s">
        <v>42</v>
      </c>
      <c r="Z2034" t="s">
        <v>65</v>
      </c>
      <c r="AB2034" t="s">
        <v>48</v>
      </c>
      <c r="AC2034" t="s">
        <v>315</v>
      </c>
      <c r="AD2034" t="s">
        <v>46</v>
      </c>
      <c r="AE2034">
        <v>2019</v>
      </c>
      <c r="AF2034" t="s">
        <v>47</v>
      </c>
      <c r="AG2034" t="s">
        <v>48</v>
      </c>
      <c r="AI2034">
        <v>146</v>
      </c>
    </row>
  </sheetData>
  <autoFilter ref="A1:AI2034">
    <filterColumn colId="5">
      <filters blank="1"/>
    </filterColumn>
    <filterColumn colId="34">
      <filters blank="1"/>
    </filterColumn>
  </autoFilter>
  <dataConsolidate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pautecobusiness</dc:creator>
  <cp:lastModifiedBy>Valentina Vanegas Castaño</cp:lastModifiedBy>
  <dcterms:created xsi:type="dcterms:W3CDTF">2022-07-08T14:11:07Z</dcterms:created>
  <dcterms:modified xsi:type="dcterms:W3CDTF">2022-09-15T20:59:09Z</dcterms:modified>
</cp:coreProperties>
</file>