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44" windowHeight="981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<sst xmlns="http://schemas.openxmlformats.org/spreadsheetml/2006/main" count="9" uniqueCount="9">
  <si>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DATE</t>
  </si>
  <si>
    <t>DATE ORD.</t>
  </si>
  <si>
    <t>CHECKED</t>
  </si>
  <si>
    <t>DAY</t>
  </si>
  <si>
    <t>DEBITS</t>
  </si>
  <si>
    <t>CREDITS</t>
  </si>
  <si>
    <t>BALANCE</t>
  </si>
  <si>
    <t>INTEREST</t>
  </si>
  <si>
    <t>INT R.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</si>
</sst>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7" fillId="27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3" borderId="1" xfId="0" applyFill="1" applyBorder="1"/>
    <xf numFmtId="58" fontId="0" fillId="0" borderId="1" xfId="0" applyNumberFormat="1" applyBorder="1"/>
    <xf numFmtId="0" fontId="0" fillId="0" borderId="1" xfId="0" applyBorder="1"/>
    <xf numFmtId="58" fontId="0" fillId="2" borderId="1" xfId="0" applyNumberFormat="1" applyFill="1" applyBorder="1"/>
    <xf numFmtId="0" fontId="0" fillId="2" borderId="1" xfId="0" applyFill="1" applyBorder="1"/>
    <xf numFmtId="4" fontId="0" fillId="3" borderId="1" xfId="0" applyNumberFormat="1" applyFill="1" applyBorder="1"/>
    <xf numFmtId="4" fontId="0" fillId="0" borderId="1" xfId="0" applyNumberFormat="1" applyBorder="1"/>
    <xf numFmtId="4" fontId="0" fillId="2" borderId="1" xfId="0" applyNumberFormat="1" applyFill="1" applyBorder="1"/>
    <xf numFmtId="0" fontId="0" fillId="0" borderId="1" xfId="0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topLeftCell="A76" workbookViewId="0">
      <selection activeCell="A92" sqref="A92"/>
    </sheetView>
  </sheetViews>
  <sheetFormatPr defaultColWidth="9" defaultRowHeight="13.8"/>
  <cols>
    <col min="1" max="1" width="13.5681818181818" customWidth="1"/>
    <col min="2" max="2" width="11.4242424242424" customWidth="1"/>
    <col min="3" max="3" width="9.42424242424242" customWidth="1"/>
    <col min="4" max="4" width="13.1439393939394" customWidth="1"/>
    <col min="5" max="5" width="13.8560606060606" style="2" customWidth="1"/>
    <col min="6" max="7" width="13.7121212121212" style="2" customWidth="1"/>
    <col min="8" max="9" width="9.14393939393939" style="2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4">
        <v>44383</v>
      </c>
      <c r="B2" s="4">
        <v>44383</v>
      </c>
      <c r="C2" s="5" t="b">
        <f>EXACT(A3,B3)</f>
        <v>1</v>
      </c>
      <c r="D2" s="5" t="str">
        <f>TEXT(B2,"dddd")</f>
        <v>Tuesday</v>
      </c>
      <c r="E2" s="9"/>
      <c r="F2" s="9"/>
      <c r="G2" s="9">
        <v>2112456.31</v>
      </c>
      <c r="H2" s="9"/>
      <c r="I2" s="9"/>
    </row>
    <row r="3" spans="1:9">
      <c r="A3" s="4">
        <v>44389</v>
      </c>
      <c r="B3" s="4">
        <v>44389</v>
      </c>
      <c r="C3" s="5" t="b">
        <f t="shared" ref="C3:C66" si="0">EXACT(A4,B4)</f>
        <v>1</v>
      </c>
      <c r="D3" s="5" t="str">
        <f t="shared" ref="D3:D66" si="1">TEXT(B3,"dddd")</f>
        <v>Monday</v>
      </c>
      <c r="E3" s="9" t="str">
        <f>IF((G2-G3)&gt;0,G2-G3,"")</f>
        <v/>
      </c>
      <c r="F3" s="9">
        <f>IF((G3-G2)&gt;0,G3-G2,"")</f>
        <v>85000</v>
      </c>
      <c r="G3" s="9">
        <v>2197456.31</v>
      </c>
      <c r="H3" s="9" t="str">
        <f>IF(RIGHT(G2,2)=RIGHT(G3,2),"",F3)</f>
        <v/>
      </c>
      <c r="I3" s="9" t="str">
        <f>IF(RIGHT(G2,2)=RIGHT(G3,2),"",F3*1200/G3)</f>
        <v/>
      </c>
    </row>
    <row r="4" spans="1:9">
      <c r="A4" s="4">
        <v>44392</v>
      </c>
      <c r="B4" s="4">
        <v>44392</v>
      </c>
      <c r="C4" s="5" t="b">
        <f t="shared" si="0"/>
        <v>1</v>
      </c>
      <c r="D4" s="5" t="str">
        <f t="shared" si="1"/>
        <v>Thursday</v>
      </c>
      <c r="E4" s="9" t="str">
        <f t="shared" ref="E4:E67" si="2">IF((G3-G4)&gt;0,G3-G4,"")</f>
        <v/>
      </c>
      <c r="F4" s="9">
        <f t="shared" ref="F4:F67" si="3">IF((G4-G3)&gt;0,G4-G3,"")</f>
        <v>152000</v>
      </c>
      <c r="G4" s="9">
        <v>2349456.31</v>
      </c>
      <c r="H4" s="9" t="str">
        <f t="shared" ref="H4:H67" si="4">IF(RIGHT(G3,2)=RIGHT(G4,2),"",F4)</f>
        <v/>
      </c>
      <c r="I4" s="9" t="str">
        <f t="shared" ref="I4:I67" si="5">IF(RIGHT(G3,2)=RIGHT(G4,2),"",F4*1200/G4)</f>
        <v/>
      </c>
    </row>
    <row r="5" spans="1:9">
      <c r="A5" s="4">
        <v>44396</v>
      </c>
      <c r="B5" s="4">
        <v>44396</v>
      </c>
      <c r="C5" s="5" t="b">
        <f t="shared" si="0"/>
        <v>1</v>
      </c>
      <c r="D5" s="5" t="str">
        <f t="shared" si="1"/>
        <v>Monday</v>
      </c>
      <c r="E5" s="9" t="str">
        <f t="shared" si="2"/>
        <v/>
      </c>
      <c r="F5" s="9">
        <f t="shared" si="3"/>
        <v>76000</v>
      </c>
      <c r="G5" s="9">
        <v>2425456.31</v>
      </c>
      <c r="H5" s="9" t="str">
        <f t="shared" si="4"/>
        <v/>
      </c>
      <c r="I5" s="9" t="str">
        <f t="shared" si="5"/>
        <v/>
      </c>
    </row>
    <row r="6" s="1" customFormat="1" spans="1:9">
      <c r="A6" s="6">
        <v>44408</v>
      </c>
      <c r="B6" s="6">
        <v>44408</v>
      </c>
      <c r="C6" s="7" t="b">
        <f t="shared" si="0"/>
        <v>1</v>
      </c>
      <c r="D6" s="7" t="str">
        <f t="shared" si="1"/>
        <v>Saturday</v>
      </c>
      <c r="E6" s="10" t="str">
        <f t="shared" si="2"/>
        <v/>
      </c>
      <c r="F6" s="10">
        <f t="shared" si="3"/>
        <v>10089.8900000001</v>
      </c>
      <c r="G6" s="10">
        <v>2435546.2</v>
      </c>
      <c r="H6" s="10">
        <f t="shared" si="4"/>
        <v>10089.8900000001</v>
      </c>
      <c r="I6" s="10">
        <f t="shared" si="5"/>
        <v>4.97131526390267</v>
      </c>
    </row>
    <row r="7" spans="1:9">
      <c r="A7" s="4">
        <v>44413</v>
      </c>
      <c r="B7" s="4">
        <v>44413</v>
      </c>
      <c r="C7" s="5" t="b">
        <f t="shared" si="0"/>
        <v>1</v>
      </c>
      <c r="D7" s="5" t="str">
        <f t="shared" si="1"/>
        <v>Thursday</v>
      </c>
      <c r="E7" s="9">
        <f t="shared" si="2"/>
        <v>30000</v>
      </c>
      <c r="F7" s="9" t="str">
        <f t="shared" si="3"/>
        <v/>
      </c>
      <c r="G7" s="9">
        <v>2405546.2</v>
      </c>
      <c r="H7" s="9" t="str">
        <f t="shared" si="4"/>
        <v/>
      </c>
      <c r="I7" s="9" t="str">
        <f t="shared" si="5"/>
        <v/>
      </c>
    </row>
    <row r="8" spans="1:9">
      <c r="A8" s="4">
        <v>44419</v>
      </c>
      <c r="B8" s="4">
        <v>44419</v>
      </c>
      <c r="C8" s="5" t="b">
        <f t="shared" si="0"/>
        <v>1</v>
      </c>
      <c r="D8" s="5" t="str">
        <f t="shared" si="1"/>
        <v>Wednesday</v>
      </c>
      <c r="E8" s="9" t="str">
        <f t="shared" si="2"/>
        <v/>
      </c>
      <c r="F8" s="9">
        <f t="shared" si="3"/>
        <v>141000</v>
      </c>
      <c r="G8" s="9">
        <v>2546546.2</v>
      </c>
      <c r="H8" s="9" t="str">
        <f t="shared" si="4"/>
        <v/>
      </c>
      <c r="I8" s="9" t="str">
        <f t="shared" si="5"/>
        <v/>
      </c>
    </row>
    <row r="9" spans="1:9">
      <c r="A9" s="4">
        <v>44433</v>
      </c>
      <c r="B9" s="4">
        <v>44433</v>
      </c>
      <c r="C9" s="5" t="b">
        <f t="shared" si="0"/>
        <v>1</v>
      </c>
      <c r="D9" s="5" t="str">
        <f t="shared" si="1"/>
        <v>Wednesday</v>
      </c>
      <c r="E9" s="9" t="str">
        <f t="shared" si="2"/>
        <v/>
      </c>
      <c r="F9" s="9">
        <f t="shared" si="3"/>
        <v>90000</v>
      </c>
      <c r="G9" s="9">
        <v>2636546.2</v>
      </c>
      <c r="H9" s="9" t="str">
        <f t="shared" si="4"/>
        <v/>
      </c>
      <c r="I9" s="9" t="str">
        <f t="shared" si="5"/>
        <v/>
      </c>
    </row>
    <row r="10" s="1" customFormat="1" spans="1:9">
      <c r="A10" s="6">
        <v>44439</v>
      </c>
      <c r="B10" s="6">
        <v>44439</v>
      </c>
      <c r="C10" s="7" t="b">
        <f t="shared" si="0"/>
        <v>1</v>
      </c>
      <c r="D10" s="7" t="str">
        <f t="shared" si="1"/>
        <v>Tuesday</v>
      </c>
      <c r="E10" s="10" t="str">
        <f t="shared" si="2"/>
        <v/>
      </c>
      <c r="F10" s="10">
        <f t="shared" si="3"/>
        <v>10878.0299999998</v>
      </c>
      <c r="G10" s="10">
        <v>2647424.23</v>
      </c>
      <c r="H10" s="10">
        <f t="shared" si="4"/>
        <v>10878.0299999998</v>
      </c>
      <c r="I10" s="10">
        <f t="shared" si="5"/>
        <v>4.93069295509158</v>
      </c>
    </row>
    <row r="11" spans="1:9">
      <c r="A11" s="4">
        <v>44445</v>
      </c>
      <c r="B11" s="4">
        <v>44445</v>
      </c>
      <c r="C11" s="5" t="b">
        <f t="shared" si="0"/>
        <v>1</v>
      </c>
      <c r="D11" s="5" t="str">
        <f t="shared" si="1"/>
        <v>Monday</v>
      </c>
      <c r="E11" s="9" t="str">
        <f t="shared" si="2"/>
        <v/>
      </c>
      <c r="F11" s="9">
        <f t="shared" si="3"/>
        <v>97000</v>
      </c>
      <c r="G11" s="9">
        <v>2744424.23</v>
      </c>
      <c r="H11" s="9" t="str">
        <f t="shared" si="4"/>
        <v/>
      </c>
      <c r="I11" s="9" t="str">
        <f t="shared" si="5"/>
        <v/>
      </c>
    </row>
    <row r="12" spans="1:9">
      <c r="A12" s="4">
        <v>44453</v>
      </c>
      <c r="B12" s="4">
        <v>44453</v>
      </c>
      <c r="C12" s="5" t="b">
        <f t="shared" si="0"/>
        <v>1</v>
      </c>
      <c r="D12" s="5" t="str">
        <f t="shared" si="1"/>
        <v>Tuesday</v>
      </c>
      <c r="E12" s="9" t="str">
        <f t="shared" si="2"/>
        <v/>
      </c>
      <c r="F12" s="9">
        <f t="shared" si="3"/>
        <v>82000</v>
      </c>
      <c r="G12" s="9">
        <v>2826424.23</v>
      </c>
      <c r="H12" s="9" t="str">
        <f t="shared" si="4"/>
        <v/>
      </c>
      <c r="I12" s="9" t="str">
        <f t="shared" si="5"/>
        <v/>
      </c>
    </row>
    <row r="13" spans="1:9">
      <c r="A13" s="4">
        <v>44462</v>
      </c>
      <c r="B13" s="4">
        <v>44462</v>
      </c>
      <c r="C13" s="5" t="b">
        <f t="shared" si="0"/>
        <v>1</v>
      </c>
      <c r="D13" s="5" t="str">
        <f t="shared" si="1"/>
        <v>Thursday</v>
      </c>
      <c r="E13" s="9" t="str">
        <f t="shared" si="2"/>
        <v/>
      </c>
      <c r="F13" s="9">
        <f t="shared" si="3"/>
        <v>115000</v>
      </c>
      <c r="G13" s="9">
        <v>2941424.23</v>
      </c>
      <c r="H13" s="9" t="str">
        <f t="shared" si="4"/>
        <v/>
      </c>
      <c r="I13" s="9" t="str">
        <f t="shared" si="5"/>
        <v/>
      </c>
    </row>
    <row r="14" spans="1:9">
      <c r="A14" s="4">
        <v>44466</v>
      </c>
      <c r="B14" s="4">
        <v>44466</v>
      </c>
      <c r="C14" s="5" t="b">
        <f t="shared" si="0"/>
        <v>1</v>
      </c>
      <c r="D14" s="5" t="str">
        <f t="shared" si="1"/>
        <v>Monday</v>
      </c>
      <c r="E14" s="9" t="str">
        <f t="shared" si="2"/>
        <v/>
      </c>
      <c r="F14" s="9">
        <f t="shared" si="3"/>
        <v>67000</v>
      </c>
      <c r="G14" s="9">
        <v>3008424.23</v>
      </c>
      <c r="H14" s="9" t="str">
        <f t="shared" si="4"/>
        <v/>
      </c>
      <c r="I14" s="9" t="str">
        <f t="shared" si="5"/>
        <v/>
      </c>
    </row>
    <row r="15" s="1" customFormat="1" spans="1:9">
      <c r="A15" s="6">
        <v>44469</v>
      </c>
      <c r="B15" s="6">
        <v>44469</v>
      </c>
      <c r="C15" s="7" t="b">
        <f t="shared" si="0"/>
        <v>1</v>
      </c>
      <c r="D15" s="7" t="str">
        <f t="shared" si="1"/>
        <v>Thursday</v>
      </c>
      <c r="E15" s="10" t="str">
        <f t="shared" si="2"/>
        <v/>
      </c>
      <c r="F15" s="10">
        <f t="shared" si="3"/>
        <v>12515.04</v>
      </c>
      <c r="G15" s="10">
        <v>3020939.27</v>
      </c>
      <c r="H15" s="10">
        <f t="shared" si="4"/>
        <v>12515.04</v>
      </c>
      <c r="I15" s="10">
        <f t="shared" si="5"/>
        <v>4.97131741413658</v>
      </c>
    </row>
    <row r="16" spans="1:9">
      <c r="A16" s="4">
        <v>44476</v>
      </c>
      <c r="B16" s="4">
        <v>44476</v>
      </c>
      <c r="C16" s="5" t="b">
        <f t="shared" si="0"/>
        <v>1</v>
      </c>
      <c r="D16" s="5" t="str">
        <f t="shared" si="1"/>
        <v>Thursday</v>
      </c>
      <c r="E16" s="9" t="str">
        <f t="shared" si="2"/>
        <v/>
      </c>
      <c r="F16" s="9">
        <f t="shared" si="3"/>
        <v>157000</v>
      </c>
      <c r="G16" s="9">
        <v>3177939.27</v>
      </c>
      <c r="H16" s="9" t="str">
        <f t="shared" si="4"/>
        <v/>
      </c>
      <c r="I16" s="9" t="str">
        <f t="shared" si="5"/>
        <v/>
      </c>
    </row>
    <row r="17" spans="1:9">
      <c r="A17" s="4">
        <v>44481</v>
      </c>
      <c r="B17" s="4">
        <v>44481</v>
      </c>
      <c r="C17" s="5" t="b">
        <f t="shared" si="0"/>
        <v>1</v>
      </c>
      <c r="D17" s="5" t="str">
        <f t="shared" si="1"/>
        <v>Tuesday</v>
      </c>
      <c r="E17" s="9" t="str">
        <f t="shared" si="2"/>
        <v/>
      </c>
      <c r="F17" s="9">
        <f t="shared" si="3"/>
        <v>36000</v>
      </c>
      <c r="G17" s="9">
        <v>3213939.27</v>
      </c>
      <c r="H17" s="9" t="str">
        <f t="shared" si="4"/>
        <v/>
      </c>
      <c r="I17" s="9" t="str">
        <f t="shared" si="5"/>
        <v/>
      </c>
    </row>
    <row r="18" spans="1:9">
      <c r="A18" s="4">
        <v>44490</v>
      </c>
      <c r="B18" s="4">
        <v>44490</v>
      </c>
      <c r="C18" s="5" t="b">
        <f t="shared" si="0"/>
        <v>1</v>
      </c>
      <c r="D18" s="5" t="str">
        <f t="shared" si="1"/>
        <v>Thursday</v>
      </c>
      <c r="E18" s="9" t="str">
        <f t="shared" si="2"/>
        <v/>
      </c>
      <c r="F18" s="9">
        <f t="shared" si="3"/>
        <v>72000</v>
      </c>
      <c r="G18" s="9">
        <v>3285939.27</v>
      </c>
      <c r="H18" s="9" t="str">
        <f t="shared" si="4"/>
        <v/>
      </c>
      <c r="I18" s="9" t="str">
        <f t="shared" si="5"/>
        <v/>
      </c>
    </row>
    <row r="19" s="1" customFormat="1" spans="1:9">
      <c r="A19" s="6">
        <v>44499</v>
      </c>
      <c r="B19" s="6">
        <v>44499</v>
      </c>
      <c r="C19" s="7" t="b">
        <f t="shared" si="0"/>
        <v>1</v>
      </c>
      <c r="D19" s="7" t="str">
        <f t="shared" si="1"/>
        <v>Saturday</v>
      </c>
      <c r="E19" s="10" t="str">
        <f t="shared" si="2"/>
        <v/>
      </c>
      <c r="F19" s="10">
        <f t="shared" si="3"/>
        <v>13669.5</v>
      </c>
      <c r="G19" s="10">
        <v>3299608.77</v>
      </c>
      <c r="H19" s="10">
        <f t="shared" si="4"/>
        <v>13669.5</v>
      </c>
      <c r="I19" s="10">
        <f t="shared" si="5"/>
        <v>4.97131664491242</v>
      </c>
    </row>
    <row r="20" spans="1:9">
      <c r="A20" s="4">
        <v>44503</v>
      </c>
      <c r="B20" s="4">
        <v>44503</v>
      </c>
      <c r="C20" s="5" t="b">
        <f t="shared" si="0"/>
        <v>1</v>
      </c>
      <c r="D20" s="5" t="str">
        <f t="shared" si="1"/>
        <v>Wednesday</v>
      </c>
      <c r="E20" s="9" t="str">
        <f t="shared" si="2"/>
        <v/>
      </c>
      <c r="F20" s="9">
        <f t="shared" si="3"/>
        <v>82000</v>
      </c>
      <c r="G20" s="9">
        <v>3381608.77</v>
      </c>
      <c r="H20" s="9" t="str">
        <f t="shared" si="4"/>
        <v/>
      </c>
      <c r="I20" s="9" t="str">
        <f t="shared" si="5"/>
        <v/>
      </c>
    </row>
    <row r="21" spans="1:9">
      <c r="A21" s="4">
        <v>44516</v>
      </c>
      <c r="B21" s="4">
        <v>44516</v>
      </c>
      <c r="C21" s="5" t="b">
        <f t="shared" si="0"/>
        <v>1</v>
      </c>
      <c r="D21" s="5" t="str">
        <f t="shared" si="1"/>
        <v>Tuesday</v>
      </c>
      <c r="E21" s="9">
        <f t="shared" si="2"/>
        <v>150000</v>
      </c>
      <c r="F21" s="9" t="str">
        <f t="shared" si="3"/>
        <v/>
      </c>
      <c r="G21" s="9">
        <v>3231608.77</v>
      </c>
      <c r="H21" s="9" t="str">
        <f t="shared" si="4"/>
        <v/>
      </c>
      <c r="I21" s="9" t="str">
        <f t="shared" si="5"/>
        <v/>
      </c>
    </row>
    <row r="22" spans="1:9">
      <c r="A22" s="4">
        <v>44519</v>
      </c>
      <c r="B22" s="4">
        <v>44519</v>
      </c>
      <c r="C22" s="5" t="b">
        <f t="shared" si="0"/>
        <v>1</v>
      </c>
      <c r="D22" s="5" t="str">
        <f t="shared" si="1"/>
        <v>Friday</v>
      </c>
      <c r="E22" s="9" t="str">
        <f t="shared" si="2"/>
        <v/>
      </c>
      <c r="F22" s="9">
        <f t="shared" si="3"/>
        <v>105000</v>
      </c>
      <c r="G22" s="9">
        <v>3336608.77</v>
      </c>
      <c r="H22" s="9" t="str">
        <f t="shared" si="4"/>
        <v/>
      </c>
      <c r="I22" s="9" t="str">
        <f t="shared" si="5"/>
        <v/>
      </c>
    </row>
    <row r="23" spans="1:9">
      <c r="A23" s="4">
        <v>44524</v>
      </c>
      <c r="B23" s="4">
        <v>44524</v>
      </c>
      <c r="C23" s="5" t="b">
        <f t="shared" si="0"/>
        <v>1</v>
      </c>
      <c r="D23" s="5" t="str">
        <f t="shared" si="1"/>
        <v>Wednesday</v>
      </c>
      <c r="E23" s="9" t="str">
        <f t="shared" si="2"/>
        <v/>
      </c>
      <c r="F23" s="9">
        <f t="shared" si="3"/>
        <v>60000</v>
      </c>
      <c r="G23" s="9">
        <v>3396608.77</v>
      </c>
      <c r="H23" s="9" t="str">
        <f t="shared" si="4"/>
        <v/>
      </c>
      <c r="I23" s="9" t="str">
        <f t="shared" si="5"/>
        <v/>
      </c>
    </row>
    <row r="24" s="1" customFormat="1" spans="1:9">
      <c r="A24" s="6">
        <v>44530</v>
      </c>
      <c r="B24" s="6">
        <v>44530</v>
      </c>
      <c r="C24" s="7" t="b">
        <f t="shared" si="0"/>
        <v>1</v>
      </c>
      <c r="D24" s="7" t="str">
        <f t="shared" si="1"/>
        <v>Tuesday</v>
      </c>
      <c r="E24" s="10" t="str">
        <f t="shared" si="2"/>
        <v/>
      </c>
      <c r="F24" s="10">
        <f t="shared" si="3"/>
        <v>14129.8900000001</v>
      </c>
      <c r="G24" s="10">
        <v>3410738.66</v>
      </c>
      <c r="H24" s="10">
        <f t="shared" si="4"/>
        <v>14129.8900000001</v>
      </c>
      <c r="I24" s="10">
        <f t="shared" si="5"/>
        <v>4.97131844161879</v>
      </c>
    </row>
    <row r="25" spans="1:9">
      <c r="A25" s="4">
        <v>44538</v>
      </c>
      <c r="B25" s="4">
        <v>44538</v>
      </c>
      <c r="C25" s="5" t="b">
        <f t="shared" si="0"/>
        <v>1</v>
      </c>
      <c r="D25" s="5" t="str">
        <f t="shared" si="1"/>
        <v>Wednesday</v>
      </c>
      <c r="E25" s="9" t="str">
        <f t="shared" si="2"/>
        <v/>
      </c>
      <c r="F25" s="9">
        <f t="shared" si="3"/>
        <v>50000</v>
      </c>
      <c r="G25" s="9">
        <v>3460738.66</v>
      </c>
      <c r="H25" s="9" t="str">
        <f t="shared" si="4"/>
        <v/>
      </c>
      <c r="I25" s="9" t="str">
        <f t="shared" si="5"/>
        <v/>
      </c>
    </row>
    <row r="26" spans="1:9">
      <c r="A26" s="4">
        <v>44545</v>
      </c>
      <c r="B26" s="4">
        <v>44545</v>
      </c>
      <c r="C26" s="5" t="b">
        <f t="shared" si="0"/>
        <v>1</v>
      </c>
      <c r="D26" s="5" t="str">
        <f t="shared" si="1"/>
        <v>Wednesday</v>
      </c>
      <c r="E26" s="9" t="str">
        <f t="shared" si="2"/>
        <v/>
      </c>
      <c r="F26" s="9">
        <f t="shared" si="3"/>
        <v>125000</v>
      </c>
      <c r="G26" s="9">
        <v>3585738.66</v>
      </c>
      <c r="H26" s="9" t="str">
        <f t="shared" si="4"/>
        <v/>
      </c>
      <c r="I26" s="9" t="str">
        <f t="shared" si="5"/>
        <v/>
      </c>
    </row>
    <row r="27" spans="1:9">
      <c r="A27" s="4">
        <v>44552</v>
      </c>
      <c r="B27" s="4">
        <v>44552</v>
      </c>
      <c r="C27" s="5" t="b">
        <f t="shared" si="0"/>
        <v>1</v>
      </c>
      <c r="D27" s="5" t="str">
        <f t="shared" si="1"/>
        <v>Wednesday</v>
      </c>
      <c r="E27" s="9" t="str">
        <f t="shared" si="2"/>
        <v/>
      </c>
      <c r="F27" s="9">
        <f t="shared" si="3"/>
        <v>81000</v>
      </c>
      <c r="G27" s="9">
        <v>3666738.66</v>
      </c>
      <c r="H27" s="9" t="str">
        <f t="shared" si="4"/>
        <v/>
      </c>
      <c r="I27" s="9" t="str">
        <f t="shared" si="5"/>
        <v/>
      </c>
    </row>
    <row r="28" s="1" customFormat="1" spans="1:9">
      <c r="A28" s="6">
        <v>44561</v>
      </c>
      <c r="B28" s="6">
        <v>44561</v>
      </c>
      <c r="C28" s="7" t="b">
        <f t="shared" si="0"/>
        <v>1</v>
      </c>
      <c r="D28" s="7" t="str">
        <f t="shared" si="1"/>
        <v>Friday</v>
      </c>
      <c r="E28" s="10" t="str">
        <f t="shared" si="2"/>
        <v/>
      </c>
      <c r="F28" s="10">
        <f t="shared" si="3"/>
        <v>15253.6299999999</v>
      </c>
      <c r="G28" s="10">
        <v>3681992.29</v>
      </c>
      <c r="H28" s="10">
        <f t="shared" si="4"/>
        <v>15253.6299999999</v>
      </c>
      <c r="I28" s="10">
        <f t="shared" si="5"/>
        <v>4.97131839458574</v>
      </c>
    </row>
    <row r="29" spans="1:9">
      <c r="A29" s="4">
        <v>44566</v>
      </c>
      <c r="B29" s="4">
        <v>44566</v>
      </c>
      <c r="C29" s="5" t="b">
        <f t="shared" si="0"/>
        <v>1</v>
      </c>
      <c r="D29" s="5" t="str">
        <f t="shared" si="1"/>
        <v>Wednesday</v>
      </c>
      <c r="E29" s="9" t="str">
        <f t="shared" si="2"/>
        <v/>
      </c>
      <c r="F29" s="9">
        <f t="shared" si="3"/>
        <v>110000</v>
      </c>
      <c r="G29" s="9">
        <v>3791992.29</v>
      </c>
      <c r="H29" s="9" t="str">
        <f t="shared" si="4"/>
        <v/>
      </c>
      <c r="I29" s="9" t="str">
        <f t="shared" si="5"/>
        <v/>
      </c>
    </row>
    <row r="30" spans="1:9">
      <c r="A30" s="4">
        <v>44573</v>
      </c>
      <c r="B30" s="4">
        <v>44573</v>
      </c>
      <c r="C30" s="5" t="b">
        <f t="shared" si="0"/>
        <v>1</v>
      </c>
      <c r="D30" s="5" t="str">
        <f t="shared" si="1"/>
        <v>Wednesday</v>
      </c>
      <c r="E30" s="9" t="str">
        <f t="shared" si="2"/>
        <v/>
      </c>
      <c r="F30" s="9">
        <f t="shared" si="3"/>
        <v>45000</v>
      </c>
      <c r="G30" s="9">
        <v>3836992.29</v>
      </c>
      <c r="H30" s="9" t="str">
        <f t="shared" si="4"/>
        <v/>
      </c>
      <c r="I30" s="9" t="str">
        <f t="shared" si="5"/>
        <v/>
      </c>
    </row>
    <row r="31" spans="1:9">
      <c r="A31" s="4">
        <v>44587</v>
      </c>
      <c r="B31" s="4">
        <v>44587</v>
      </c>
      <c r="C31" s="5" t="b">
        <f t="shared" si="0"/>
        <v>1</v>
      </c>
      <c r="D31" s="5" t="str">
        <f t="shared" si="1"/>
        <v>Wednesday</v>
      </c>
      <c r="E31" s="9" t="str">
        <f t="shared" si="2"/>
        <v/>
      </c>
      <c r="F31" s="9">
        <f t="shared" si="3"/>
        <v>76000</v>
      </c>
      <c r="G31" s="9">
        <v>3912992.29</v>
      </c>
      <c r="H31" s="9" t="str">
        <f t="shared" si="4"/>
        <v/>
      </c>
      <c r="I31" s="9" t="str">
        <f t="shared" si="5"/>
        <v/>
      </c>
    </row>
    <row r="32" s="1" customFormat="1" spans="1:9">
      <c r="A32" s="6">
        <v>44592</v>
      </c>
      <c r="B32" s="6">
        <v>44592</v>
      </c>
      <c r="C32" s="7" t="b">
        <f t="shared" si="0"/>
        <v>1</v>
      </c>
      <c r="D32" s="7" t="str">
        <f t="shared" si="1"/>
        <v>Monday</v>
      </c>
      <c r="E32" s="10" t="str">
        <f t="shared" si="2"/>
        <v/>
      </c>
      <c r="F32" s="10">
        <f t="shared" si="3"/>
        <v>16278.04</v>
      </c>
      <c r="G32" s="10">
        <v>3929270.33</v>
      </c>
      <c r="H32" s="10">
        <f t="shared" si="4"/>
        <v>16278.04</v>
      </c>
      <c r="I32" s="10">
        <f t="shared" si="5"/>
        <v>4.97131690096773</v>
      </c>
    </row>
    <row r="33" spans="1:9">
      <c r="A33" s="4">
        <v>44600</v>
      </c>
      <c r="B33" s="4">
        <v>44600</v>
      </c>
      <c r="C33" s="5" t="b">
        <f t="shared" si="0"/>
        <v>1</v>
      </c>
      <c r="D33" s="5" t="str">
        <f t="shared" si="1"/>
        <v>Tuesday</v>
      </c>
      <c r="E33" s="9" t="str">
        <f t="shared" si="2"/>
        <v/>
      </c>
      <c r="F33" s="9">
        <f t="shared" si="3"/>
        <v>137000</v>
      </c>
      <c r="G33" s="9">
        <v>4066270.33</v>
      </c>
      <c r="H33" s="9" t="str">
        <f t="shared" si="4"/>
        <v/>
      </c>
      <c r="I33" s="9" t="str">
        <f t="shared" si="5"/>
        <v/>
      </c>
    </row>
    <row r="34" spans="1:9">
      <c r="A34" s="4">
        <v>44607</v>
      </c>
      <c r="B34" s="4">
        <v>44607</v>
      </c>
      <c r="C34" s="5" t="b">
        <f t="shared" si="0"/>
        <v>1</v>
      </c>
      <c r="D34" s="5" t="str">
        <f t="shared" si="1"/>
        <v>Tuesday</v>
      </c>
      <c r="E34" s="9" t="str">
        <f t="shared" si="2"/>
        <v/>
      </c>
      <c r="F34" s="9">
        <f t="shared" si="3"/>
        <v>52000</v>
      </c>
      <c r="G34" s="9">
        <v>4118270.33</v>
      </c>
      <c r="H34" s="9" t="str">
        <f t="shared" si="4"/>
        <v/>
      </c>
      <c r="I34" s="9" t="str">
        <f t="shared" si="5"/>
        <v/>
      </c>
    </row>
    <row r="35" spans="1:9">
      <c r="A35" s="4">
        <v>44615</v>
      </c>
      <c r="B35" s="4">
        <v>44615</v>
      </c>
      <c r="C35" s="5" t="b">
        <f t="shared" si="0"/>
        <v>1</v>
      </c>
      <c r="D35" s="5" t="str">
        <f t="shared" si="1"/>
        <v>Wednesday</v>
      </c>
      <c r="E35" s="9">
        <f t="shared" si="2"/>
        <v>160000</v>
      </c>
      <c r="F35" s="9" t="str">
        <f t="shared" si="3"/>
        <v/>
      </c>
      <c r="G35" s="9">
        <v>3958270.33</v>
      </c>
      <c r="H35" s="9" t="str">
        <f t="shared" si="4"/>
        <v/>
      </c>
      <c r="I35" s="9" t="str">
        <f t="shared" si="5"/>
        <v/>
      </c>
    </row>
    <row r="36" spans="1:9">
      <c r="A36" s="4">
        <v>44617</v>
      </c>
      <c r="B36" s="4">
        <v>44617</v>
      </c>
      <c r="C36" s="5" t="b">
        <f t="shared" si="0"/>
        <v>1</v>
      </c>
      <c r="D36" s="5" t="str">
        <f t="shared" si="1"/>
        <v>Friday</v>
      </c>
      <c r="E36" s="9" t="str">
        <f t="shared" si="2"/>
        <v/>
      </c>
      <c r="F36" s="9">
        <f t="shared" si="3"/>
        <v>34000</v>
      </c>
      <c r="G36" s="9">
        <v>3992270.33</v>
      </c>
      <c r="H36" s="9" t="str">
        <f t="shared" si="4"/>
        <v/>
      </c>
      <c r="I36" s="9" t="str">
        <f t="shared" si="5"/>
        <v/>
      </c>
    </row>
    <row r="37" s="1" customFormat="1" spans="1:9">
      <c r="A37" s="6">
        <v>44620</v>
      </c>
      <c r="B37" s="6">
        <v>44620</v>
      </c>
      <c r="C37" s="7" t="b">
        <f t="shared" si="0"/>
        <v>1</v>
      </c>
      <c r="D37" s="7" t="str">
        <f t="shared" si="1"/>
        <v>Monday</v>
      </c>
      <c r="E37" s="10" t="str">
        <f t="shared" si="2"/>
        <v/>
      </c>
      <c r="F37" s="10">
        <f t="shared" si="3"/>
        <v>16607.8399999999</v>
      </c>
      <c r="G37" s="10">
        <v>4008878.17</v>
      </c>
      <c r="H37" s="10">
        <f t="shared" si="4"/>
        <v>16607.8399999999</v>
      </c>
      <c r="I37" s="10">
        <f t="shared" si="5"/>
        <v>4.97131794853218</v>
      </c>
    </row>
    <row r="38" spans="1:9">
      <c r="A38" s="4">
        <v>44624</v>
      </c>
      <c r="B38" s="4">
        <v>44624</v>
      </c>
      <c r="C38" s="5" t="b">
        <f t="shared" si="0"/>
        <v>1</v>
      </c>
      <c r="D38" s="5" t="str">
        <f t="shared" si="1"/>
        <v>Friday</v>
      </c>
      <c r="E38" s="9" t="str">
        <f t="shared" si="2"/>
        <v/>
      </c>
      <c r="F38" s="9">
        <f t="shared" si="3"/>
        <v>115000</v>
      </c>
      <c r="G38" s="9">
        <v>4123878.17</v>
      </c>
      <c r="H38" s="9" t="str">
        <f t="shared" si="4"/>
        <v/>
      </c>
      <c r="I38" s="9" t="str">
        <f t="shared" si="5"/>
        <v/>
      </c>
    </row>
    <row r="39" spans="1:9">
      <c r="A39" s="4">
        <v>44630</v>
      </c>
      <c r="B39" s="4">
        <v>44630</v>
      </c>
      <c r="C39" s="5" t="b">
        <f t="shared" si="0"/>
        <v>1</v>
      </c>
      <c r="D39" s="5" t="str">
        <f t="shared" si="1"/>
        <v>Thursday</v>
      </c>
      <c r="E39" s="9" t="str">
        <f t="shared" si="2"/>
        <v/>
      </c>
      <c r="F39" s="9">
        <f t="shared" si="3"/>
        <v>22000</v>
      </c>
      <c r="G39" s="9">
        <v>4145878.17</v>
      </c>
      <c r="H39" s="9" t="str">
        <f t="shared" si="4"/>
        <v/>
      </c>
      <c r="I39" s="9" t="str">
        <f t="shared" si="5"/>
        <v/>
      </c>
    </row>
    <row r="40" s="1" customFormat="1" spans="1:9">
      <c r="A40" s="6">
        <v>44651</v>
      </c>
      <c r="B40" s="6">
        <v>44651</v>
      </c>
      <c r="C40" s="7" t="b">
        <f t="shared" si="0"/>
        <v>1</v>
      </c>
      <c r="D40" s="7" t="str">
        <f t="shared" si="1"/>
        <v>Thursday</v>
      </c>
      <c r="E40" s="10" t="str">
        <f t="shared" si="2"/>
        <v/>
      </c>
      <c r="F40" s="10">
        <f t="shared" si="3"/>
        <v>17246.8500000001</v>
      </c>
      <c r="G40" s="10">
        <v>4163125.02</v>
      </c>
      <c r="H40" s="10">
        <f t="shared" si="4"/>
        <v>17246.8500000001</v>
      </c>
      <c r="I40" s="10">
        <f t="shared" si="5"/>
        <v>4.97131839677496</v>
      </c>
    </row>
    <row r="41" spans="1:9">
      <c r="A41" s="4">
        <v>44659</v>
      </c>
      <c r="B41" s="4">
        <v>44659</v>
      </c>
      <c r="C41" s="5" t="b">
        <f t="shared" si="0"/>
        <v>1</v>
      </c>
      <c r="D41" s="5" t="str">
        <f t="shared" si="1"/>
        <v>Friday</v>
      </c>
      <c r="E41" s="9" t="str">
        <f t="shared" si="2"/>
        <v/>
      </c>
      <c r="F41" s="9">
        <f t="shared" si="3"/>
        <v>102000</v>
      </c>
      <c r="G41" s="9">
        <v>4265125.02</v>
      </c>
      <c r="H41" s="9" t="str">
        <f t="shared" si="4"/>
        <v/>
      </c>
      <c r="I41" s="9" t="str">
        <f t="shared" si="5"/>
        <v/>
      </c>
    </row>
    <row r="42" spans="1:9">
      <c r="A42" s="4">
        <v>44669</v>
      </c>
      <c r="B42" s="4">
        <v>44669</v>
      </c>
      <c r="C42" s="5" t="b">
        <f t="shared" si="0"/>
        <v>1</v>
      </c>
      <c r="D42" s="5" t="str">
        <f t="shared" si="1"/>
        <v>Monday</v>
      </c>
      <c r="E42" s="9" t="str">
        <f t="shared" si="2"/>
        <v/>
      </c>
      <c r="F42" s="9">
        <f t="shared" si="3"/>
        <v>40000</v>
      </c>
      <c r="G42" s="9">
        <v>4305125.02</v>
      </c>
      <c r="H42" s="9" t="str">
        <f t="shared" si="4"/>
        <v/>
      </c>
      <c r="I42" s="9" t="str">
        <f t="shared" si="5"/>
        <v/>
      </c>
    </row>
    <row r="43" spans="1:9">
      <c r="A43" s="4">
        <v>44672</v>
      </c>
      <c r="B43" s="4">
        <v>44672</v>
      </c>
      <c r="C43" s="5" t="b">
        <f t="shared" si="0"/>
        <v>1</v>
      </c>
      <c r="D43" s="5" t="str">
        <f t="shared" si="1"/>
        <v>Thursday</v>
      </c>
      <c r="E43" s="9" t="str">
        <f t="shared" si="2"/>
        <v/>
      </c>
      <c r="F43" s="9">
        <f t="shared" si="3"/>
        <v>26000</v>
      </c>
      <c r="G43" s="9">
        <v>4331125.02</v>
      </c>
      <c r="H43" s="9" t="str">
        <f t="shared" si="4"/>
        <v/>
      </c>
      <c r="I43" s="9" t="str">
        <f t="shared" si="5"/>
        <v/>
      </c>
    </row>
    <row r="44" s="1" customFormat="1" spans="1:9">
      <c r="A44" s="6">
        <v>44681</v>
      </c>
      <c r="B44" s="6">
        <v>44681</v>
      </c>
      <c r="C44" s="7" t="b">
        <f t="shared" si="0"/>
        <v>1</v>
      </c>
      <c r="D44" s="7" t="str">
        <f t="shared" si="1"/>
        <v>Saturday</v>
      </c>
      <c r="E44" s="10" t="str">
        <f t="shared" si="2"/>
        <v/>
      </c>
      <c r="F44" s="10">
        <f t="shared" si="3"/>
        <v>18069.6900000004</v>
      </c>
      <c r="G44" s="10">
        <v>4349194.71</v>
      </c>
      <c r="H44" s="10">
        <f t="shared" si="4"/>
        <v>18069.6900000004</v>
      </c>
      <c r="I44" s="10">
        <f t="shared" si="5"/>
        <v>4.98566503590742</v>
      </c>
    </row>
    <row r="45" spans="1:9">
      <c r="A45" s="4">
        <v>44687</v>
      </c>
      <c r="B45" s="4">
        <v>44687</v>
      </c>
      <c r="C45" s="5" t="b">
        <f t="shared" si="0"/>
        <v>1</v>
      </c>
      <c r="D45" s="5" t="str">
        <f t="shared" si="1"/>
        <v>Friday</v>
      </c>
      <c r="E45" s="9" t="str">
        <f t="shared" si="2"/>
        <v/>
      </c>
      <c r="F45" s="9">
        <f t="shared" si="3"/>
        <v>103000</v>
      </c>
      <c r="G45" s="9">
        <v>4452194.71</v>
      </c>
      <c r="H45" s="9" t="str">
        <f t="shared" si="4"/>
        <v/>
      </c>
      <c r="I45" s="9" t="str">
        <f t="shared" si="5"/>
        <v/>
      </c>
    </row>
    <row r="46" spans="1:9">
      <c r="A46" s="4">
        <v>44694</v>
      </c>
      <c r="B46" s="4">
        <v>44694</v>
      </c>
      <c r="C46" s="5" t="b">
        <f t="shared" si="0"/>
        <v>1</v>
      </c>
      <c r="D46" s="5" t="str">
        <f t="shared" si="1"/>
        <v>Friday</v>
      </c>
      <c r="E46" s="9" t="str">
        <f t="shared" si="2"/>
        <v/>
      </c>
      <c r="F46" s="9">
        <f t="shared" si="3"/>
        <v>22000</v>
      </c>
      <c r="G46" s="9">
        <v>4474194.71</v>
      </c>
      <c r="H46" s="9" t="str">
        <f t="shared" si="4"/>
        <v/>
      </c>
      <c r="I46" s="9" t="str">
        <f t="shared" si="5"/>
        <v/>
      </c>
    </row>
    <row r="47" spans="1:9">
      <c r="A47" s="4">
        <v>44706</v>
      </c>
      <c r="B47" s="4">
        <v>44706</v>
      </c>
      <c r="C47" s="5" t="b">
        <f t="shared" si="0"/>
        <v>1</v>
      </c>
      <c r="D47" s="5" t="str">
        <f t="shared" si="1"/>
        <v>Wednesday</v>
      </c>
      <c r="E47" s="9">
        <f t="shared" si="2"/>
        <v>155000</v>
      </c>
      <c r="F47" s="9" t="str">
        <f t="shared" si="3"/>
        <v/>
      </c>
      <c r="G47" s="9">
        <v>4319194.71</v>
      </c>
      <c r="H47" s="9" t="str">
        <f t="shared" si="4"/>
        <v/>
      </c>
      <c r="I47" s="9" t="str">
        <f t="shared" si="5"/>
        <v/>
      </c>
    </row>
    <row r="48" s="1" customFormat="1" spans="1:9">
      <c r="A48" s="6">
        <v>44712</v>
      </c>
      <c r="B48" s="6">
        <v>44712</v>
      </c>
      <c r="C48" s="7" t="b">
        <f t="shared" si="0"/>
        <v>1</v>
      </c>
      <c r="D48" s="7" t="str">
        <f t="shared" si="1"/>
        <v>Tuesday</v>
      </c>
      <c r="E48" s="10" t="str">
        <f t="shared" si="2"/>
        <v/>
      </c>
      <c r="F48" s="10">
        <f t="shared" si="3"/>
        <v>17967.8399999999</v>
      </c>
      <c r="G48" s="10">
        <v>4337162.55</v>
      </c>
      <c r="H48" s="10">
        <f t="shared" si="4"/>
        <v>17967.8399999999</v>
      </c>
      <c r="I48" s="10">
        <f t="shared" si="5"/>
        <v>4.97131655810314</v>
      </c>
    </row>
    <row r="49" spans="1:9">
      <c r="A49" s="4">
        <v>44721</v>
      </c>
      <c r="B49" s="4">
        <v>44721</v>
      </c>
      <c r="C49" s="5" t="b">
        <f t="shared" si="0"/>
        <v>1</v>
      </c>
      <c r="D49" s="5" t="str">
        <f t="shared" si="1"/>
        <v>Thursday</v>
      </c>
      <c r="E49" s="9" t="str">
        <f t="shared" si="2"/>
        <v/>
      </c>
      <c r="F49" s="9">
        <f t="shared" si="3"/>
        <v>103000</v>
      </c>
      <c r="G49" s="9">
        <v>4440162.55</v>
      </c>
      <c r="H49" s="9" t="str">
        <f t="shared" si="4"/>
        <v/>
      </c>
      <c r="I49" s="9" t="str">
        <f t="shared" si="5"/>
        <v/>
      </c>
    </row>
    <row r="50" spans="1:9">
      <c r="A50" s="4">
        <v>44728</v>
      </c>
      <c r="B50" s="4">
        <v>44728</v>
      </c>
      <c r="C50" s="5" t="b">
        <f t="shared" si="0"/>
        <v>1</v>
      </c>
      <c r="D50" s="5" t="str">
        <f t="shared" si="1"/>
        <v>Thursday</v>
      </c>
      <c r="E50" s="9" t="str">
        <f t="shared" si="2"/>
        <v/>
      </c>
      <c r="F50" s="9">
        <f t="shared" si="3"/>
        <v>22000</v>
      </c>
      <c r="G50" s="9">
        <v>4462162.55</v>
      </c>
      <c r="H50" s="9" t="str">
        <f t="shared" si="4"/>
        <v/>
      </c>
      <c r="I50" s="9" t="str">
        <f t="shared" si="5"/>
        <v/>
      </c>
    </row>
    <row r="51" s="1" customFormat="1" spans="1:9">
      <c r="A51" s="6">
        <v>44742</v>
      </c>
      <c r="B51" s="6">
        <v>44742</v>
      </c>
      <c r="C51" s="7" t="b">
        <f t="shared" si="0"/>
        <v>1</v>
      </c>
      <c r="D51" s="7" t="str">
        <f t="shared" si="1"/>
        <v>Thursday</v>
      </c>
      <c r="E51" s="10" t="str">
        <f t="shared" si="2"/>
        <v/>
      </c>
      <c r="F51" s="10">
        <f t="shared" si="3"/>
        <v>18562.5899999999</v>
      </c>
      <c r="G51" s="10">
        <v>4480725.14</v>
      </c>
      <c r="H51" s="10">
        <f t="shared" si="4"/>
        <v>18562.5899999999</v>
      </c>
      <c r="I51" s="10">
        <f t="shared" si="5"/>
        <v>4.97131765596312</v>
      </c>
    </row>
    <row r="52" spans="1:9">
      <c r="A52" s="4">
        <v>44746</v>
      </c>
      <c r="B52" s="4">
        <v>44746</v>
      </c>
      <c r="C52" s="5" t="b">
        <f t="shared" si="0"/>
        <v>1</v>
      </c>
      <c r="D52" s="5" t="str">
        <f t="shared" si="1"/>
        <v>Monday</v>
      </c>
      <c r="E52" s="9" t="str">
        <f t="shared" si="2"/>
        <v/>
      </c>
      <c r="F52" s="9">
        <f t="shared" si="3"/>
        <v>116000</v>
      </c>
      <c r="G52" s="9">
        <v>4596725.14</v>
      </c>
      <c r="H52" s="9" t="str">
        <f t="shared" si="4"/>
        <v/>
      </c>
      <c r="I52" s="9" t="str">
        <f t="shared" si="5"/>
        <v/>
      </c>
    </row>
    <row r="53" spans="1:9">
      <c r="A53" s="4">
        <v>44757</v>
      </c>
      <c r="B53" s="4">
        <v>44757</v>
      </c>
      <c r="C53" s="5" t="b">
        <f t="shared" si="0"/>
        <v>1</v>
      </c>
      <c r="D53" s="5" t="str">
        <f t="shared" si="1"/>
        <v>Friday</v>
      </c>
      <c r="E53" s="9" t="str">
        <f t="shared" si="2"/>
        <v/>
      </c>
      <c r="F53" s="9">
        <f t="shared" si="3"/>
        <v>28000</v>
      </c>
      <c r="G53" s="9">
        <v>4624725.14</v>
      </c>
      <c r="H53" s="9" t="str">
        <f t="shared" si="4"/>
        <v/>
      </c>
      <c r="I53" s="9" t="str">
        <f t="shared" si="5"/>
        <v/>
      </c>
    </row>
    <row r="54" s="1" customFormat="1" spans="1:9">
      <c r="A54" s="6">
        <v>44772</v>
      </c>
      <c r="B54" s="6">
        <v>44772</v>
      </c>
      <c r="C54" s="7" t="b">
        <f t="shared" si="0"/>
        <v>1</v>
      </c>
      <c r="D54" s="7" t="str">
        <f t="shared" si="1"/>
        <v>Saturday</v>
      </c>
      <c r="E54" s="10" t="str">
        <f t="shared" si="2"/>
        <v/>
      </c>
      <c r="F54" s="10">
        <f t="shared" si="3"/>
        <v>19238.8500000006</v>
      </c>
      <c r="G54" s="10">
        <v>4643963.99</v>
      </c>
      <c r="H54" s="10">
        <f t="shared" si="4"/>
        <v>19238.8500000006</v>
      </c>
      <c r="I54" s="10">
        <f t="shared" si="5"/>
        <v>4.97131761781828</v>
      </c>
    </row>
    <row r="55" spans="1:9">
      <c r="A55" s="4">
        <v>44778</v>
      </c>
      <c r="B55" s="4">
        <v>44778</v>
      </c>
      <c r="C55" s="5" t="b">
        <f t="shared" si="0"/>
        <v>1</v>
      </c>
      <c r="D55" s="5" t="str">
        <f t="shared" si="1"/>
        <v>Friday</v>
      </c>
      <c r="E55" s="9" t="str">
        <f t="shared" si="2"/>
        <v/>
      </c>
      <c r="F55" s="9">
        <f t="shared" si="3"/>
        <v>123000</v>
      </c>
      <c r="G55" s="9">
        <v>4766963.99</v>
      </c>
      <c r="H55" s="9" t="str">
        <f t="shared" si="4"/>
        <v/>
      </c>
      <c r="I55" s="9" t="str">
        <f t="shared" si="5"/>
        <v/>
      </c>
    </row>
    <row r="56" spans="1:9">
      <c r="A56" s="4">
        <v>44790</v>
      </c>
      <c r="B56" s="4">
        <v>44790</v>
      </c>
      <c r="C56" s="5" t="b">
        <f t="shared" si="0"/>
        <v>1</v>
      </c>
      <c r="D56" s="5" t="str">
        <f t="shared" si="1"/>
        <v>Wednesday</v>
      </c>
      <c r="E56" s="9" t="str">
        <f t="shared" si="2"/>
        <v/>
      </c>
      <c r="F56" s="9">
        <f t="shared" si="3"/>
        <v>57000</v>
      </c>
      <c r="G56" s="9">
        <v>4823963.99</v>
      </c>
      <c r="H56" s="9" t="str">
        <f t="shared" si="4"/>
        <v/>
      </c>
      <c r="I56" s="9" t="str">
        <f t="shared" si="5"/>
        <v/>
      </c>
    </row>
    <row r="57" spans="1:9">
      <c r="A57" s="4">
        <v>44802</v>
      </c>
      <c r="B57" s="4">
        <v>44802</v>
      </c>
      <c r="C57" s="5" t="b">
        <f t="shared" si="0"/>
        <v>1</v>
      </c>
      <c r="D57" s="5" t="str">
        <f t="shared" si="1"/>
        <v>Monday</v>
      </c>
      <c r="E57" s="9" t="str">
        <f t="shared" si="2"/>
        <v/>
      </c>
      <c r="F57" s="9">
        <f t="shared" si="3"/>
        <v>28000</v>
      </c>
      <c r="G57" s="9">
        <v>4851963.99</v>
      </c>
      <c r="H57" s="9" t="str">
        <f t="shared" si="4"/>
        <v/>
      </c>
      <c r="I57" s="9" t="str">
        <f t="shared" si="5"/>
        <v/>
      </c>
    </row>
    <row r="58" s="1" customFormat="1" spans="1:9">
      <c r="A58" s="6">
        <v>44804</v>
      </c>
      <c r="B58" s="6">
        <v>44804</v>
      </c>
      <c r="C58" s="7" t="b">
        <f t="shared" si="0"/>
        <v>1</v>
      </c>
      <c r="D58" s="7" t="str">
        <f t="shared" si="1"/>
        <v>Wednesday</v>
      </c>
      <c r="E58" s="10" t="str">
        <f t="shared" si="2"/>
        <v/>
      </c>
      <c r="F58" s="10">
        <f t="shared" si="3"/>
        <v>19298.8499999996</v>
      </c>
      <c r="G58" s="10">
        <v>4871262.84</v>
      </c>
      <c r="H58" s="10">
        <f t="shared" si="4"/>
        <v>19298.8499999996</v>
      </c>
      <c r="I58" s="10">
        <f t="shared" si="5"/>
        <v>4.75413065577869</v>
      </c>
    </row>
    <row r="59" spans="1:9">
      <c r="A59" s="4">
        <v>44811</v>
      </c>
      <c r="B59" s="4">
        <v>44811</v>
      </c>
      <c r="C59" s="5" t="b">
        <f t="shared" si="0"/>
        <v>1</v>
      </c>
      <c r="D59" s="5" t="str">
        <f t="shared" si="1"/>
        <v>Wednesday</v>
      </c>
      <c r="E59" s="9" t="str">
        <f t="shared" si="2"/>
        <v/>
      </c>
      <c r="F59" s="9">
        <f t="shared" si="3"/>
        <v>55000</v>
      </c>
      <c r="G59" s="9">
        <v>4926262.84</v>
      </c>
      <c r="H59" s="9" t="str">
        <f t="shared" si="4"/>
        <v/>
      </c>
      <c r="I59" s="9" t="str">
        <f t="shared" si="5"/>
        <v/>
      </c>
    </row>
    <row r="60" spans="1:9">
      <c r="A60" s="4">
        <v>44818</v>
      </c>
      <c r="B60" s="4">
        <v>44818</v>
      </c>
      <c r="C60" s="5" t="b">
        <f t="shared" si="0"/>
        <v>1</v>
      </c>
      <c r="D60" s="5" t="str">
        <f t="shared" si="1"/>
        <v>Wednesday</v>
      </c>
      <c r="E60" s="9" t="str">
        <f t="shared" si="2"/>
        <v/>
      </c>
      <c r="F60" s="9">
        <f t="shared" si="3"/>
        <v>102000</v>
      </c>
      <c r="G60" s="9">
        <v>5028262.84</v>
      </c>
      <c r="H60" s="9" t="str">
        <f t="shared" si="4"/>
        <v/>
      </c>
      <c r="I60" s="9" t="str">
        <f t="shared" si="5"/>
        <v/>
      </c>
    </row>
    <row r="61" spans="1:9">
      <c r="A61" s="4">
        <v>44820</v>
      </c>
      <c r="B61" s="4">
        <v>44820</v>
      </c>
      <c r="C61" s="5" t="b">
        <f t="shared" si="0"/>
        <v>1</v>
      </c>
      <c r="D61" s="5" t="str">
        <f t="shared" si="1"/>
        <v>Friday</v>
      </c>
      <c r="E61" s="9">
        <f t="shared" si="2"/>
        <v>348000</v>
      </c>
      <c r="F61" s="9" t="str">
        <f t="shared" si="3"/>
        <v/>
      </c>
      <c r="G61" s="9">
        <v>4680262.84</v>
      </c>
      <c r="H61" s="9" t="str">
        <f t="shared" si="4"/>
        <v/>
      </c>
      <c r="I61" s="9" t="str">
        <f t="shared" si="5"/>
        <v/>
      </c>
    </row>
    <row r="62" spans="1:9">
      <c r="A62" s="4">
        <v>44832</v>
      </c>
      <c r="B62" s="4">
        <v>44832</v>
      </c>
      <c r="C62" s="5" t="b">
        <f t="shared" si="0"/>
        <v>1</v>
      </c>
      <c r="D62" s="5" t="str">
        <f t="shared" si="1"/>
        <v>Wednesday</v>
      </c>
      <c r="E62" s="9" t="str">
        <f t="shared" si="2"/>
        <v/>
      </c>
      <c r="F62" s="9">
        <f t="shared" si="3"/>
        <v>67000</v>
      </c>
      <c r="G62" s="9">
        <v>4747262.84</v>
      </c>
      <c r="H62" s="9" t="str">
        <f t="shared" si="4"/>
        <v/>
      </c>
      <c r="I62" s="9" t="str">
        <f t="shared" si="5"/>
        <v/>
      </c>
    </row>
    <row r="63" s="1" customFormat="1" spans="1:9">
      <c r="A63" s="6">
        <v>44834</v>
      </c>
      <c r="B63" s="6">
        <v>44834</v>
      </c>
      <c r="C63" s="7" t="b">
        <f t="shared" si="0"/>
        <v>1</v>
      </c>
      <c r="D63" s="7" t="str">
        <f t="shared" si="1"/>
        <v>Friday</v>
      </c>
      <c r="E63" s="10" t="str">
        <f t="shared" si="2"/>
        <v/>
      </c>
      <c r="F63" s="10">
        <f t="shared" si="3"/>
        <v>20452.6799999997</v>
      </c>
      <c r="G63" s="10">
        <v>4767715.52</v>
      </c>
      <c r="H63" s="10">
        <f t="shared" si="4"/>
        <v>20452.6799999997</v>
      </c>
      <c r="I63" s="10">
        <f t="shared" si="5"/>
        <v>5.14779371735662</v>
      </c>
    </row>
    <row r="64" spans="1:9">
      <c r="A64" s="4">
        <v>44841</v>
      </c>
      <c r="B64" s="4">
        <v>44841</v>
      </c>
      <c r="C64" s="5" t="b">
        <f t="shared" si="0"/>
        <v>1</v>
      </c>
      <c r="D64" s="5" t="str">
        <f t="shared" si="1"/>
        <v>Friday</v>
      </c>
      <c r="E64" s="9" t="str">
        <f t="shared" si="2"/>
        <v/>
      </c>
      <c r="F64" s="9">
        <f t="shared" si="3"/>
        <v>121000</v>
      </c>
      <c r="G64" s="9">
        <v>4888715.52</v>
      </c>
      <c r="H64" s="9" t="str">
        <f t="shared" si="4"/>
        <v/>
      </c>
      <c r="I64" s="9" t="str">
        <f t="shared" si="5"/>
        <v/>
      </c>
    </row>
    <row r="65" spans="1:9">
      <c r="A65" s="4">
        <v>44847</v>
      </c>
      <c r="B65" s="4">
        <v>44847</v>
      </c>
      <c r="C65" s="5" t="b">
        <f t="shared" si="0"/>
        <v>1</v>
      </c>
      <c r="D65" s="5" t="str">
        <f t="shared" si="1"/>
        <v>Thursday</v>
      </c>
      <c r="E65" s="9" t="str">
        <f t="shared" si="2"/>
        <v/>
      </c>
      <c r="F65" s="9">
        <f t="shared" si="3"/>
        <v>24000</v>
      </c>
      <c r="G65" s="9">
        <v>4912715.52</v>
      </c>
      <c r="H65" s="9" t="str">
        <f t="shared" si="4"/>
        <v/>
      </c>
      <c r="I65" s="9" t="str">
        <f t="shared" si="5"/>
        <v/>
      </c>
    </row>
    <row r="66" spans="1:9">
      <c r="A66" s="4">
        <v>44860</v>
      </c>
      <c r="B66" s="4">
        <v>44860</v>
      </c>
      <c r="C66" s="5" t="b">
        <f t="shared" si="0"/>
        <v>1</v>
      </c>
      <c r="D66" s="5" t="str">
        <f t="shared" si="1"/>
        <v>Wednesday</v>
      </c>
      <c r="E66" s="9" t="str">
        <f t="shared" si="2"/>
        <v/>
      </c>
      <c r="F66" s="9">
        <f t="shared" si="3"/>
        <v>63000</v>
      </c>
      <c r="G66" s="9">
        <v>4975715.52</v>
      </c>
      <c r="H66" s="9" t="str">
        <f t="shared" si="4"/>
        <v/>
      </c>
      <c r="I66" s="9" t="str">
        <f t="shared" si="5"/>
        <v/>
      </c>
    </row>
    <row r="67" s="1" customFormat="1" spans="1:9">
      <c r="A67" s="6">
        <v>44865</v>
      </c>
      <c r="B67" s="6">
        <v>44865</v>
      </c>
      <c r="C67" s="7" t="b">
        <f t="shared" ref="C67:C91" si="6">EXACT(A68,B68)</f>
        <v>1</v>
      </c>
      <c r="D67" s="7" t="str">
        <f t="shared" ref="D67:D91" si="7">TEXT(B67,"dddd")</f>
        <v>Monday</v>
      </c>
      <c r="E67" s="10" t="str">
        <f t="shared" si="2"/>
        <v/>
      </c>
      <c r="F67" s="10">
        <f t="shared" si="3"/>
        <v>20698.9700000007</v>
      </c>
      <c r="G67" s="10">
        <v>4996414.49</v>
      </c>
      <c r="H67" s="10">
        <f t="shared" si="4"/>
        <v>20698.9700000007</v>
      </c>
      <c r="I67" s="10">
        <f t="shared" si="5"/>
        <v>4.97131774189551</v>
      </c>
    </row>
    <row r="68" spans="1:9">
      <c r="A68" s="4">
        <v>44869</v>
      </c>
      <c r="B68" s="4">
        <v>44869</v>
      </c>
      <c r="C68" s="5" t="b">
        <f t="shared" si="6"/>
        <v>1</v>
      </c>
      <c r="D68" s="5" t="str">
        <f t="shared" si="7"/>
        <v>Friday</v>
      </c>
      <c r="E68" s="9" t="str">
        <f t="shared" ref="E68:E91" si="8">IF((G67-G68)&gt;0,G67-G68,"")</f>
        <v/>
      </c>
      <c r="F68" s="9">
        <f t="shared" ref="F68:F91" si="9">IF((G68-G67)&gt;0,G68-G67,"")</f>
        <v>50000</v>
      </c>
      <c r="G68" s="9">
        <v>5046414.49</v>
      </c>
      <c r="H68" s="9" t="str">
        <f t="shared" ref="H68:H91" si="10">IF(RIGHT(G67,2)=RIGHT(G68,2),"",F68)</f>
        <v/>
      </c>
      <c r="I68" s="9" t="str">
        <f t="shared" ref="I68:I91" si="11">IF(RIGHT(G67,2)=RIGHT(G68,2),"",F68*1200/G68)</f>
        <v/>
      </c>
    </row>
    <row r="69" spans="1:9">
      <c r="A69" s="4">
        <v>44875</v>
      </c>
      <c r="B69" s="4">
        <v>44875</v>
      </c>
      <c r="C69" s="5" t="b">
        <f t="shared" si="6"/>
        <v>1</v>
      </c>
      <c r="D69" s="5" t="str">
        <f t="shared" si="7"/>
        <v>Thursday</v>
      </c>
      <c r="E69" s="9">
        <f t="shared" si="8"/>
        <v>83000</v>
      </c>
      <c r="F69" s="9" t="str">
        <f t="shared" si="9"/>
        <v/>
      </c>
      <c r="G69" s="9">
        <v>4963414.49</v>
      </c>
      <c r="H69" s="9" t="str">
        <f t="shared" si="10"/>
        <v/>
      </c>
      <c r="I69" s="9" t="str">
        <f t="shared" si="11"/>
        <v/>
      </c>
    </row>
    <row r="70" spans="1:9">
      <c r="A70" s="4">
        <v>44889</v>
      </c>
      <c r="B70" s="4">
        <v>44889</v>
      </c>
      <c r="C70" s="5" t="b">
        <f t="shared" si="6"/>
        <v>1</v>
      </c>
      <c r="D70" s="5" t="str">
        <f t="shared" si="7"/>
        <v>Thursday</v>
      </c>
      <c r="E70" s="9" t="str">
        <f t="shared" si="8"/>
        <v/>
      </c>
      <c r="F70" s="9">
        <f t="shared" si="9"/>
        <v>100000</v>
      </c>
      <c r="G70" s="9">
        <v>5063414.49</v>
      </c>
      <c r="H70" s="9" t="str">
        <f t="shared" si="10"/>
        <v/>
      </c>
      <c r="I70" s="9" t="str">
        <f t="shared" si="11"/>
        <v/>
      </c>
    </row>
    <row r="71" spans="1:9">
      <c r="A71" s="4">
        <v>44894</v>
      </c>
      <c r="B71" s="4">
        <v>44894</v>
      </c>
      <c r="C71" s="5" t="b">
        <f t="shared" si="6"/>
        <v>1</v>
      </c>
      <c r="D71" s="5" t="str">
        <f t="shared" si="7"/>
        <v>Tuesday</v>
      </c>
      <c r="E71" s="9" t="str">
        <f t="shared" si="8"/>
        <v/>
      </c>
      <c r="F71" s="9">
        <f t="shared" si="9"/>
        <v>22000</v>
      </c>
      <c r="G71" s="9">
        <v>5085414.49</v>
      </c>
      <c r="H71" s="9" t="str">
        <f t="shared" si="10"/>
        <v/>
      </c>
      <c r="I71" s="9" t="str">
        <f t="shared" si="11"/>
        <v/>
      </c>
    </row>
    <row r="72" s="1" customFormat="1" spans="1:9">
      <c r="A72" s="6">
        <v>44895</v>
      </c>
      <c r="B72" s="6">
        <v>44895</v>
      </c>
      <c r="C72" s="7" t="b">
        <f t="shared" si="6"/>
        <v>1</v>
      </c>
      <c r="D72" s="7" t="str">
        <f t="shared" si="7"/>
        <v>Wednesday</v>
      </c>
      <c r="E72" s="10" t="str">
        <f t="shared" si="8"/>
        <v/>
      </c>
      <c r="F72" s="10">
        <f t="shared" si="9"/>
        <v>21155.3199999994</v>
      </c>
      <c r="G72" s="10">
        <v>5106569.81</v>
      </c>
      <c r="H72" s="10">
        <f t="shared" si="10"/>
        <v>21155.3199999994</v>
      </c>
      <c r="I72" s="10">
        <f t="shared" si="11"/>
        <v>4.9713183104412</v>
      </c>
    </row>
    <row r="73" spans="1:9">
      <c r="A73" s="4">
        <v>44903</v>
      </c>
      <c r="B73" s="4">
        <v>44903</v>
      </c>
      <c r="C73" s="5" t="b">
        <f t="shared" si="6"/>
        <v>1</v>
      </c>
      <c r="D73" s="5" t="str">
        <f t="shared" si="7"/>
        <v>Thursday</v>
      </c>
      <c r="E73" s="9" t="str">
        <f t="shared" si="8"/>
        <v/>
      </c>
      <c r="F73" s="9">
        <f t="shared" si="9"/>
        <v>41000</v>
      </c>
      <c r="G73" s="9">
        <v>5147569.81</v>
      </c>
      <c r="H73" s="9" t="str">
        <f t="shared" si="10"/>
        <v/>
      </c>
      <c r="I73" s="9" t="str">
        <f t="shared" si="11"/>
        <v/>
      </c>
    </row>
    <row r="74" spans="1:9">
      <c r="A74" s="4">
        <v>44910</v>
      </c>
      <c r="B74" s="4">
        <v>44910</v>
      </c>
      <c r="C74" s="5" t="b">
        <f t="shared" si="6"/>
        <v>1</v>
      </c>
      <c r="D74" s="5" t="str">
        <f t="shared" si="7"/>
        <v>Thursday</v>
      </c>
      <c r="E74" s="9" t="str">
        <f t="shared" si="8"/>
        <v/>
      </c>
      <c r="F74" s="9">
        <f t="shared" si="9"/>
        <v>112000</v>
      </c>
      <c r="G74" s="9">
        <v>5259569.81</v>
      </c>
      <c r="H74" s="9" t="str">
        <f t="shared" si="10"/>
        <v/>
      </c>
      <c r="I74" s="9" t="str">
        <f t="shared" si="11"/>
        <v/>
      </c>
    </row>
    <row r="75" s="1" customFormat="1" spans="1:9">
      <c r="A75" s="6">
        <v>44926</v>
      </c>
      <c r="B75" s="6">
        <v>44926</v>
      </c>
      <c r="C75" s="7" t="b">
        <f t="shared" si="6"/>
        <v>1</v>
      </c>
      <c r="D75" s="7" t="str">
        <f t="shared" si="7"/>
        <v>Saturday</v>
      </c>
      <c r="E75" s="10" t="str">
        <f t="shared" si="8"/>
        <v/>
      </c>
      <c r="F75" s="10">
        <f t="shared" si="9"/>
        <v>21879.8100000005</v>
      </c>
      <c r="G75" s="10">
        <v>5281449.62</v>
      </c>
      <c r="H75" s="10">
        <f t="shared" si="10"/>
        <v>21879.8100000005</v>
      </c>
      <c r="I75" s="10">
        <f t="shared" si="11"/>
        <v>4.97131921898379</v>
      </c>
    </row>
    <row r="76" spans="1:9">
      <c r="A76" s="4">
        <v>44930</v>
      </c>
      <c r="B76" s="4">
        <v>44930</v>
      </c>
      <c r="C76" s="5" t="b">
        <f t="shared" si="6"/>
        <v>1</v>
      </c>
      <c r="D76" s="5" t="str">
        <f t="shared" si="7"/>
        <v>Wednesday</v>
      </c>
      <c r="E76" s="9" t="str">
        <f t="shared" si="8"/>
        <v/>
      </c>
      <c r="F76" s="9">
        <f t="shared" si="9"/>
        <v>67000</v>
      </c>
      <c r="G76" s="9">
        <v>5348449.62</v>
      </c>
      <c r="H76" s="9" t="str">
        <f t="shared" si="10"/>
        <v/>
      </c>
      <c r="I76" s="9" t="str">
        <f t="shared" si="11"/>
        <v/>
      </c>
    </row>
    <row r="77" spans="1:9">
      <c r="A77" s="4">
        <v>44937</v>
      </c>
      <c r="B77" s="4">
        <v>44937</v>
      </c>
      <c r="C77" s="5" t="b">
        <f t="shared" si="6"/>
        <v>1</v>
      </c>
      <c r="D77" s="5" t="str">
        <f t="shared" si="7"/>
        <v>Wednesday</v>
      </c>
      <c r="E77" s="9" t="str">
        <f t="shared" si="8"/>
        <v/>
      </c>
      <c r="F77" s="9">
        <f t="shared" si="9"/>
        <v>37000</v>
      </c>
      <c r="G77" s="9">
        <v>5385449.62</v>
      </c>
      <c r="H77" s="9" t="str">
        <f t="shared" si="10"/>
        <v/>
      </c>
      <c r="I77" s="9" t="str">
        <f t="shared" si="11"/>
        <v/>
      </c>
    </row>
    <row r="78" spans="1:9">
      <c r="A78" s="4">
        <v>44950</v>
      </c>
      <c r="B78" s="4">
        <v>44950</v>
      </c>
      <c r="C78" s="5" t="b">
        <f t="shared" si="6"/>
        <v>1</v>
      </c>
      <c r="D78" s="5" t="str">
        <f t="shared" si="7"/>
        <v>Tuesday</v>
      </c>
      <c r="E78" s="9" t="str">
        <f t="shared" si="8"/>
        <v/>
      </c>
      <c r="F78" s="9">
        <f t="shared" si="9"/>
        <v>102000</v>
      </c>
      <c r="G78" s="9">
        <v>5487449.62</v>
      </c>
      <c r="H78" s="9" t="str">
        <f t="shared" si="10"/>
        <v/>
      </c>
      <c r="I78" s="9" t="str">
        <f t="shared" si="11"/>
        <v/>
      </c>
    </row>
    <row r="79" s="1" customFormat="1" spans="1:9">
      <c r="A79" s="6">
        <v>44957</v>
      </c>
      <c r="B79" s="6">
        <v>44957</v>
      </c>
      <c r="C79" s="7" t="b">
        <f t="shared" si="6"/>
        <v>1</v>
      </c>
      <c r="D79" s="7" t="str">
        <f t="shared" si="7"/>
        <v>Tuesday</v>
      </c>
      <c r="E79" s="10" t="str">
        <f t="shared" si="8"/>
        <v/>
      </c>
      <c r="F79" s="10">
        <f t="shared" si="9"/>
        <v>22827.79</v>
      </c>
      <c r="G79" s="10">
        <v>5510277.41</v>
      </c>
      <c r="H79" s="10">
        <f t="shared" si="10"/>
        <v>22827.79</v>
      </c>
      <c r="I79" s="10">
        <f t="shared" si="11"/>
        <v>4.97131922075046</v>
      </c>
    </row>
    <row r="80" spans="1:9">
      <c r="A80" s="4">
        <v>44957</v>
      </c>
      <c r="B80" s="4">
        <v>44957</v>
      </c>
      <c r="C80" s="5" t="b">
        <f t="shared" si="6"/>
        <v>1</v>
      </c>
      <c r="D80" s="5" t="str">
        <f t="shared" si="7"/>
        <v>Tuesday</v>
      </c>
      <c r="E80" s="9">
        <f t="shared" si="8"/>
        <v>1141.37999999989</v>
      </c>
      <c r="F80" s="9" t="str">
        <f t="shared" si="9"/>
        <v/>
      </c>
      <c r="G80" s="9">
        <v>5509136.03</v>
      </c>
      <c r="H80" s="9" t="str">
        <f t="shared" si="10"/>
        <v/>
      </c>
      <c r="I80" s="9"/>
    </row>
    <row r="81" spans="1:9">
      <c r="A81" s="4">
        <v>44964</v>
      </c>
      <c r="B81" s="4">
        <v>44964</v>
      </c>
      <c r="C81" s="5" t="b">
        <f t="shared" si="6"/>
        <v>1</v>
      </c>
      <c r="D81" s="5" t="str">
        <f t="shared" si="7"/>
        <v>Tuesday</v>
      </c>
      <c r="E81" s="9" t="str">
        <f t="shared" si="8"/>
        <v/>
      </c>
      <c r="F81" s="9">
        <f t="shared" si="9"/>
        <v>65000</v>
      </c>
      <c r="G81" s="9">
        <v>5574136.03</v>
      </c>
      <c r="H81" s="9" t="str">
        <f t="shared" si="10"/>
        <v/>
      </c>
      <c r="I81" s="9" t="str">
        <f t="shared" si="11"/>
        <v/>
      </c>
    </row>
    <row r="82" spans="1:9">
      <c r="A82" s="4">
        <v>44972</v>
      </c>
      <c r="B82" s="4">
        <v>44972</v>
      </c>
      <c r="C82" s="5" t="b">
        <f t="shared" si="6"/>
        <v>1</v>
      </c>
      <c r="D82" s="5" t="str">
        <f t="shared" si="7"/>
        <v>Wednesday</v>
      </c>
      <c r="E82" s="9" t="str">
        <f t="shared" si="8"/>
        <v/>
      </c>
      <c r="F82" s="9">
        <f t="shared" si="9"/>
        <v>91000</v>
      </c>
      <c r="G82" s="9">
        <v>5665136.03</v>
      </c>
      <c r="H82" s="9" t="str">
        <f t="shared" si="10"/>
        <v/>
      </c>
      <c r="I82" s="9" t="str">
        <f t="shared" si="11"/>
        <v/>
      </c>
    </row>
    <row r="83" spans="1:9">
      <c r="A83" s="4">
        <v>44979</v>
      </c>
      <c r="B83" s="4">
        <v>44979</v>
      </c>
      <c r="C83" s="5" t="b">
        <f t="shared" si="6"/>
        <v>1</v>
      </c>
      <c r="D83" s="5" t="str">
        <f t="shared" si="7"/>
        <v>Wednesday</v>
      </c>
      <c r="E83" s="9" t="str">
        <f t="shared" si="8"/>
        <v/>
      </c>
      <c r="F83" s="9">
        <f t="shared" si="9"/>
        <v>70000</v>
      </c>
      <c r="G83" s="9">
        <v>5735136.03</v>
      </c>
      <c r="H83" s="9" t="str">
        <f t="shared" si="10"/>
        <v/>
      </c>
      <c r="I83" s="9" t="str">
        <f t="shared" si="11"/>
        <v/>
      </c>
    </row>
    <row r="84" s="1" customFormat="1" spans="1:9">
      <c r="A84" s="6">
        <v>44985</v>
      </c>
      <c r="B84" s="6">
        <v>44985</v>
      </c>
      <c r="C84" s="7" t="b">
        <f t="shared" si="6"/>
        <v>1</v>
      </c>
      <c r="D84" s="7" t="str">
        <f t="shared" si="7"/>
        <v>Tuesday</v>
      </c>
      <c r="E84" s="10" t="str">
        <f t="shared" si="8"/>
        <v/>
      </c>
      <c r="F84" s="10">
        <f t="shared" si="9"/>
        <v>23858.1600000001</v>
      </c>
      <c r="G84" s="10">
        <v>5758994.19</v>
      </c>
      <c r="H84" s="10">
        <f t="shared" si="10"/>
        <v>23858.1600000001</v>
      </c>
      <c r="I84" s="10">
        <f t="shared" si="11"/>
        <v>4.97131809052931</v>
      </c>
    </row>
    <row r="85" spans="1:9">
      <c r="A85" s="4">
        <v>44985</v>
      </c>
      <c r="B85" s="4">
        <v>44985</v>
      </c>
      <c r="C85" s="5" t="b">
        <f t="shared" si="6"/>
        <v>1</v>
      </c>
      <c r="D85" s="5" t="str">
        <f t="shared" si="7"/>
        <v>Tuesday</v>
      </c>
      <c r="E85" s="9">
        <f t="shared" si="8"/>
        <v>1192.90000000037</v>
      </c>
      <c r="F85" s="9" t="str">
        <f t="shared" si="9"/>
        <v/>
      </c>
      <c r="G85" s="9">
        <v>5757801.29</v>
      </c>
      <c r="H85" s="9" t="str">
        <f t="shared" si="10"/>
        <v/>
      </c>
      <c r="I85" s="9"/>
    </row>
    <row r="86" spans="1:9">
      <c r="A86" s="4">
        <v>44994</v>
      </c>
      <c r="B86" s="4">
        <v>44994</v>
      </c>
      <c r="C86" s="5" t="b">
        <f t="shared" si="6"/>
        <v>1</v>
      </c>
      <c r="D86" s="5" t="str">
        <f t="shared" si="7"/>
        <v>Thursday</v>
      </c>
      <c r="E86" s="9">
        <f t="shared" si="8"/>
        <v>160000</v>
      </c>
      <c r="F86" s="9" t="str">
        <f t="shared" si="9"/>
        <v/>
      </c>
      <c r="G86" s="9">
        <v>5597801.29</v>
      </c>
      <c r="H86" s="9" t="str">
        <f t="shared" si="10"/>
        <v/>
      </c>
      <c r="I86" s="9" t="str">
        <f t="shared" si="11"/>
        <v/>
      </c>
    </row>
    <row r="87" spans="1:9">
      <c r="A87" s="4">
        <v>45001</v>
      </c>
      <c r="B87" s="4">
        <v>45001</v>
      </c>
      <c r="C87" s="5" t="b">
        <f t="shared" si="6"/>
        <v>1</v>
      </c>
      <c r="D87" s="5" t="str">
        <f t="shared" si="7"/>
        <v>Thursday</v>
      </c>
      <c r="E87" s="9" t="str">
        <f t="shared" si="8"/>
        <v/>
      </c>
      <c r="F87" s="9">
        <f t="shared" si="9"/>
        <v>42000</v>
      </c>
      <c r="G87" s="9">
        <v>5639801.29</v>
      </c>
      <c r="H87" s="9" t="str">
        <f t="shared" si="10"/>
        <v/>
      </c>
      <c r="I87" s="9" t="str">
        <f t="shared" si="11"/>
        <v/>
      </c>
    </row>
    <row r="88" s="1" customFormat="1" spans="1:9">
      <c r="A88" s="6">
        <v>45016</v>
      </c>
      <c r="B88" s="6">
        <v>45016</v>
      </c>
      <c r="C88" s="7" t="b">
        <f t="shared" si="6"/>
        <v>1</v>
      </c>
      <c r="D88" s="7" t="str">
        <f t="shared" si="7"/>
        <v>Friday</v>
      </c>
      <c r="E88" s="10" t="str">
        <f t="shared" si="8"/>
        <v/>
      </c>
      <c r="F88" s="10">
        <f t="shared" si="9"/>
        <v>23471.25</v>
      </c>
      <c r="G88" s="10">
        <v>5663272.54</v>
      </c>
      <c r="H88" s="10">
        <f t="shared" si="10"/>
        <v>23471.25</v>
      </c>
      <c r="I88" s="10">
        <f t="shared" si="11"/>
        <v>4.97336121492751</v>
      </c>
    </row>
    <row r="89" spans="1:9">
      <c r="A89" s="4">
        <v>45016</v>
      </c>
      <c r="B89" s="4">
        <v>45016</v>
      </c>
      <c r="C89" s="5" t="b">
        <f t="shared" si="6"/>
        <v>1</v>
      </c>
      <c r="D89" s="5" t="str">
        <f t="shared" si="7"/>
        <v>Friday</v>
      </c>
      <c r="E89" s="9">
        <f t="shared" si="8"/>
        <v>1173.5700000003</v>
      </c>
      <c r="F89" s="9" t="str">
        <f t="shared" si="9"/>
        <v/>
      </c>
      <c r="G89" s="9">
        <v>5662098.97</v>
      </c>
      <c r="H89" s="9" t="str">
        <f t="shared" si="10"/>
        <v/>
      </c>
      <c r="I89" s="9"/>
    </row>
    <row r="90" spans="1:9">
      <c r="A90" s="4">
        <v>45022</v>
      </c>
      <c r="B90" s="4">
        <v>45022</v>
      </c>
      <c r="C90" s="5" t="b">
        <f t="shared" si="6"/>
        <v>1</v>
      </c>
      <c r="D90" s="5" t="str">
        <f t="shared" si="7"/>
        <v>Thursday</v>
      </c>
      <c r="E90" s="9">
        <f t="shared" si="8"/>
        <v>210000</v>
      </c>
      <c r="F90" s="9" t="str">
        <f t="shared" si="9"/>
        <v/>
      </c>
      <c r="G90" s="9">
        <v>5452098.97</v>
      </c>
      <c r="H90" s="9" t="str">
        <f t="shared" si="10"/>
        <v/>
      </c>
      <c r="I90" s="9" t="str">
        <f t="shared" si="11"/>
        <v/>
      </c>
    </row>
    <row r="91" spans="1:9">
      <c r="A91" s="4">
        <v>45026</v>
      </c>
      <c r="B91" s="4">
        <v>45026</v>
      </c>
      <c r="C91" s="5" t="b">
        <f t="shared" si="6"/>
        <v>1</v>
      </c>
      <c r="D91" s="5" t="str">
        <f t="shared" si="7"/>
        <v>Monday</v>
      </c>
      <c r="E91" s="9" t="str">
        <f t="shared" si="8"/>
        <v/>
      </c>
      <c r="F91" s="9">
        <f t="shared" si="9"/>
        <v>23000</v>
      </c>
      <c r="G91" s="9">
        <v>5475098.97</v>
      </c>
      <c r="H91" s="9" t="str">
        <f t="shared" si="10"/>
        <v/>
      </c>
      <c r="I91" s="9" t="str">
        <f t="shared" si="11"/>
        <v/>
      </c>
    </row>
    <row r="92" spans="1:9">
      <c r="A92" s="4"/>
      <c r="B92" s="5"/>
      <c r="C92" s="5"/>
      <c r="D92" s="5"/>
      <c r="E92" s="9"/>
      <c r="F92" s="9"/>
      <c r="G92" s="9"/>
      <c r="H92" s="9"/>
      <c r="I92" s="9"/>
    </row>
    <row r="93" spans="1:9">
      <c r="A93" s="5"/>
      <c r="B93" s="11"/>
      <c r="C93" s="11"/>
      <c r="D93" s="11"/>
      <c r="E93" s="9"/>
      <c r="F93" s="9"/>
      <c r="G93" s="9"/>
      <c r="H93" s="9"/>
      <c r="I93" s="9"/>
    </row>
    <row r="94" spans="1:9">
      <c r="A94" s="5"/>
      <c r="B94" s="5"/>
      <c r="C94" s="5"/>
      <c r="D94" s="5"/>
      <c r="E94" s="9"/>
      <c r="F94" s="9"/>
      <c r="G94" s="9"/>
      <c r="H94" s="9"/>
      <c r="I94" s="9"/>
    </row>
  </sheetData>
  <sortState ref="B2:B91">
    <sortCondition ref="B2:B91"/>
  </sortState>
  <mergeCells count="1">
    <mergeCell ref="B93:D9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pradeep</cp:lastModifiedBy>
  <dcterms:created xsi:type="dcterms:W3CDTF">2023-05-01T12:24:00Z</dcterms:created>
  <dcterms:modified xsi:type="dcterms:W3CDTF">2023-05-21T18:17:40Z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