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C:\TCMPLAppRAPRepository\Templates\Cmplx\Cc\"/>
    </mc:Choice>
  </mc:AlternateContent>
  <xr:revisionPtr revIDLastSave="0" documentId="13_ncr:1_{DB85851B-7184-4FFA-8C58-7E1BBAD3A938}" xr6:coauthVersionLast="36" xr6:coauthVersionMax="47" xr10:uidLastSave="{00000000-0000-0000-0000-000000000000}"/>
  <bookViews>
    <workbookView xWindow="-120" yWindow="-120" windowWidth="29040" windowHeight="15990" tabRatio="633" activeTab="1" xr2:uid="{00000000-000D-0000-FFFF-FFFF00000000}"/>
  </bookViews>
  <sheets>
    <sheet name="Help" sheetId="1" r:id="rId1"/>
    <sheet name="CHA1E" sheetId="5" r:id="rId2"/>
    <sheet name="CHA1_SimA" sheetId="6" r:id="rId3"/>
    <sheet name="CHA1_SimB" sheetId="7" r:id="rId4"/>
    <sheet name="CHA1_SimC" sheetId="8" r:id="rId5"/>
  </sheets>
  <definedNames>
    <definedName name="cha1e_active_project_total" localSheetId="1">CHA1E!$A$40:$X$40</definedName>
    <definedName name="Cha1e_active_project_total_a" localSheetId="2">CHA1_SimA!$A$38:$X$38</definedName>
    <definedName name="Cha1e_active_project_total_b" localSheetId="3">CHA1_SimB!$A$38:$X$38</definedName>
    <definedName name="Cha1e_active_project_total_c" localSheetId="4">CHA1_SimC!$A$38:$X$38</definedName>
    <definedName name="Cha1e_chart_location_end" localSheetId="1">CHA1E!$X$109</definedName>
    <definedName name="Cha1e_chart_location_sim_a_end" localSheetId="2">CHA1_SimA!$X$107</definedName>
    <definedName name="Cha1e_chart_location_sim_a_start" localSheetId="2">CHA1_SimA!$A$65</definedName>
    <definedName name="Cha1e_chart_location_sim_b_end" localSheetId="3">CHA1_SimB!$X$107</definedName>
    <definedName name="Cha1e_chart_location_sim_b_start" localSheetId="3">CHA1_SimB!$A$65</definedName>
    <definedName name="Cha1e_chart_location_sim_c_end" localSheetId="4">CHA1_SimC!$X$107</definedName>
    <definedName name="Cha1e_chart_location_sim_c_start" localSheetId="4">CHA1_SimC!$A$65</definedName>
    <definedName name="Cha1e_chart_location_start" localSheetId="1">CHA1E!$A$67</definedName>
    <definedName name="cha1e_cost_header" localSheetId="1">CHA1E!$A$43:$X$43</definedName>
    <definedName name="Cha1e_cost_header_a" localSheetId="2">CHA1_SimA!$A$41:$X$41</definedName>
    <definedName name="Cha1e_cost_header_b" localSheetId="3">CHA1_SimB!$A$41:$X$41</definedName>
    <definedName name="Cha1e_cost_header_c" localSheetId="4">CHA1_SimC!$A$41:$X$41</definedName>
    <definedName name="cha1e_costcenter_header" localSheetId="1">CHA1E!$A$59:$X$59</definedName>
    <definedName name="Cha1e_costcenter_header_a" localSheetId="2">CHA1_SimA!$A$57:$X$57</definedName>
    <definedName name="Cha1e_costcenter_header_b" localSheetId="3">CHA1_SimB!$A$57:$X$57</definedName>
    <definedName name="Cha1e_costcenter_header_c" localSheetId="4">CHA1_SimC!$A$57:$X$57</definedName>
    <definedName name="cha1e_exptproject_header" localSheetId="1">CHA1E!$A$31:$X$31</definedName>
    <definedName name="Cha1e_exptproject_header_a" localSheetId="2">CHA1_SimA!$A$31:$X$31</definedName>
    <definedName name="Cha1e_exptproject_header_b" localSheetId="3">CHA1_SimB!$A$31:$X$31</definedName>
    <definedName name="Cha1e_exptproject_header_c" localSheetId="4">CHA1_SimC!$A$31:$X$31</definedName>
    <definedName name="Cha1e_Future">CHA1E!$A$32:$X$33</definedName>
    <definedName name="Cha1e_Future_a">CHA1_SimA!$A$32:$X$33</definedName>
    <definedName name="Cha1e_Future_a_tpl" localSheetId="2">CHA1_SimA!$A$32:$X$33</definedName>
    <definedName name="Cha1e_Future_b">CHA1_SimB!$A$32:$X$33</definedName>
    <definedName name="Cha1e_Future_b_tpl" localSheetId="3">CHA1_SimB!$A$32:$X$33</definedName>
    <definedName name="Cha1e_Future_c">CHA1_SimC!$A$32:$X$33</definedName>
    <definedName name="Cha1e_Future_c_tpl" localSheetId="4">CHA1_SimC!$A$32:$X$33</definedName>
    <definedName name="Cha1e_Future_tpl" localSheetId="1">CHA1E!$A$32:$X$33</definedName>
    <definedName name="Cha1e_Project">CHA1E!$A$23:$X$24</definedName>
    <definedName name="Cha1e_Project_a">CHA1_SimA!$A$23:$X$24</definedName>
    <definedName name="Cha1e_Project_b">CHA1_SimB!$A$23:$X$24</definedName>
    <definedName name="Cha1e_Project_c">CHA1_SimC!$A$23:$X$24</definedName>
    <definedName name="cha1e_projects_header" localSheetId="1">CHA1E!$A$22:$X$22</definedName>
    <definedName name="Cha1e_projects_header_a" localSheetId="2">CHA1_SimA!$A$22:$X$22</definedName>
    <definedName name="Cha1e_projects_header_b" localSheetId="3">CHA1_SimB!$A$22:$X$22</definedName>
    <definedName name="Cha1e_projects_header_c" localSheetId="4">CHA1_SimC!$A$22:$X$22</definedName>
    <definedName name="Cha1e_ser_a" localSheetId="1">CHA1E!$E$44:$V$44</definedName>
    <definedName name="Cha1e_ser_a_sim_a" localSheetId="2">CHA1_SimA!$E$42:$V$42</definedName>
    <definedName name="Cha1e_ser_a_sim_b" localSheetId="3">CHA1_SimB!$E$42:$V$42</definedName>
    <definedName name="Cha1e_ser_a_sim_c" localSheetId="4">CHA1_SimC!$E$42:$V$42</definedName>
    <definedName name="Cha1e_ser_a_title">CHA1E!$A$44</definedName>
    <definedName name="Cha1e_ser_a_title_sim_a">CHA1_SimA!$A$42</definedName>
    <definedName name="Cha1e_ser_a_title_sim_b">CHA1_SimB!$A$42</definedName>
    <definedName name="Cha1e_ser_a_title_sim_c">CHA1_SimC!$A$42</definedName>
    <definedName name="Cha1e_ser_c" localSheetId="1">CHA1E!$E$45:$V$45</definedName>
    <definedName name="Cha1e_ser_c_sim_a" localSheetId="2">CHA1_SimA!$E$43:$V$43</definedName>
    <definedName name="Cha1e_ser_c_sim_b" localSheetId="3">CHA1_SimB!$E$43:$V$43</definedName>
    <definedName name="Cha1e_ser_c_sim_c" localSheetId="4">CHA1_SimC!$E$43:$V$43</definedName>
    <definedName name="Cha1e_ser_c_title">CHA1E!$A$45</definedName>
    <definedName name="Cha1e_ser_c_title_sim_a">CHA1_SimA!$A$43</definedName>
    <definedName name="Cha1e_ser_c_title_sim_b">CHA1_SimB!$A$43</definedName>
    <definedName name="Cha1e_ser_c_title_sim_c">CHA1_SimC!$A$43</definedName>
    <definedName name="Cha1e_ser_d" localSheetId="1">CHA1E!$E$47:$V$47</definedName>
    <definedName name="Cha1e_ser_d_sim_a" localSheetId="2">CHA1_SimA!$E$45:$V$45</definedName>
    <definedName name="Cha1e_ser_d_sim_b" localSheetId="3">CHA1_SimB!$E$45:$V$45</definedName>
    <definedName name="Cha1e_ser_d_sim_c" localSheetId="4">CHA1_SimC!$E$45:$V$45</definedName>
    <definedName name="Cha1e_ser_d_title">CHA1E!$A$47</definedName>
    <definedName name="Cha1e_ser_d_title_sim_a">CHA1_SimA!$A$45</definedName>
    <definedName name="Cha1e_ser_d_title_sim_b">CHA1_SimB!$A$45</definedName>
    <definedName name="Cha1e_ser_d_title_sim_c">CHA1_SimC!$A$45</definedName>
    <definedName name="Cha1e_ser_g" localSheetId="1">CHA1E!$E$46:$V$46</definedName>
    <definedName name="Cha1e_ser_g_sim_a" localSheetId="2">CHA1_SimA!$E$44:$V$44</definedName>
    <definedName name="Cha1e_ser_g_sim_b" localSheetId="3">CHA1_SimB!$E$44:$V$44</definedName>
    <definedName name="Cha1e_ser_g_sim_c" localSheetId="4">CHA1_SimC!$E$44:$V$44</definedName>
    <definedName name="Cha1e_ser_g_title">CHA1E!$A$46</definedName>
    <definedName name="Cha1e_ser_g_title_sim_a">CHA1_SimA!$A$44</definedName>
    <definedName name="Cha1e_ser_g_title_sim_b">CHA1_SimB!$A$44</definedName>
    <definedName name="Cha1e_ser_g_title_sim_c">CHA1_SimC!$A$44</definedName>
    <definedName name="Cha1e_ser_h" localSheetId="1">CHA1E!$E$48:$V$48</definedName>
    <definedName name="Cha1e_ser_h_sim_a" localSheetId="2">CHA1_SimA!$E$46:$V$46</definedName>
    <definedName name="Cha1e_ser_h_sim_b" localSheetId="3">CHA1_SimB!$E$46:$V$46</definedName>
    <definedName name="Cha1e_ser_h_sim_c" localSheetId="4">CHA1_SimC!$E$46:$V$46</definedName>
    <definedName name="Cha1e_ser_h_title">CHA1E!$A$48</definedName>
    <definedName name="Cha1e_ser_h_title_sim_a">CHA1_SimA!$A$46</definedName>
    <definedName name="Cha1e_ser_h_title_sim_b">CHA1_SimB!$A$46</definedName>
    <definedName name="Cha1e_ser_h_title_sim_c">CHA1_SimC!$A$46</definedName>
    <definedName name="Cha1e_ser_k" localSheetId="1">CHA1E!$E$49:$V$49</definedName>
    <definedName name="Cha1e_ser_k_sim_a" localSheetId="2">CHA1_SimA!$E$47:$V$47</definedName>
    <definedName name="Cha1e_ser_k_sim_b" localSheetId="3">CHA1_SimB!$E$47:$V$47</definedName>
    <definedName name="Cha1e_ser_k_sim_c" localSheetId="4">CHA1_SimC!$E$47:$V$47</definedName>
    <definedName name="Cha1e_ser_k_title">CHA1E!$A$49</definedName>
    <definedName name="Cha1e_ser_k_title_sim_a">CHA1_SimA!$A$47</definedName>
    <definedName name="Cha1e_ser_k_title_sim_b">CHA1_SimB!$A$47</definedName>
    <definedName name="Cha1e_ser_k_title_sim_c">CHA1_SimC!$A$47</definedName>
    <definedName name="Cha1e_ser_n" localSheetId="1">CHA1E!$E$63:$V$63</definedName>
    <definedName name="Cha1e_ser_n_sim_a" localSheetId="2">CHA1_SimA!$E$61:$V$61</definedName>
    <definedName name="Cha1e_ser_n_sim_b" localSheetId="3">CHA1_SimB!$E$61:$V$61</definedName>
    <definedName name="Cha1e_ser_n_sim_c" localSheetId="4">CHA1_SimC!$E$61:$V$61</definedName>
    <definedName name="Cha1e_ser_n_title">CHA1E!$A$63</definedName>
    <definedName name="Cha1e_ser_n_title_sim_a">CHA1_SimA!$A$61</definedName>
    <definedName name="Cha1e_ser_n_title_sim_b">CHA1_SimB!$A$61</definedName>
    <definedName name="Cha1e_ser_n_title_sim_c">CHA1_SimC!$A$61</definedName>
    <definedName name="Cha1e_Subcontract" localSheetId="1">CHA1E!$E$54:$V$54</definedName>
    <definedName name="Cha1e_Subcontract_a" localSheetId="2">CHA1_SimA!$E$52:$V$52</definedName>
    <definedName name="Cha1e_Subcontract_b" localSheetId="3">CHA1_SimB!$E$52:$V$52</definedName>
    <definedName name="Cha1e_Subcontract_c" localSheetId="4">CHA1_SimC!$E$52:$V$52</definedName>
    <definedName name="Cha1e_x_axis" localSheetId="1">CHA1E!$E$9:$V$9</definedName>
    <definedName name="Cha1e_x_axis_sim_a" localSheetId="2">CHA1_SimA!$E$9:$V$9</definedName>
    <definedName name="Cha1e_x_axis_sim_b" localSheetId="3">CHA1_SimB!$E$9:$V$9</definedName>
    <definedName name="Cha1e_x_axis_sim_c" localSheetId="4">CHA1_SimC!$E$9:$V$9</definedName>
    <definedName name="_xlnm.Print_Area" localSheetId="2">CHA1_SimA!$A$1:$X$107</definedName>
    <definedName name="_xlnm.Print_Area" localSheetId="3">CHA1_SimB!$A$1:$X$107</definedName>
    <definedName name="_xlnm.Print_Area" localSheetId="4">CHA1_SimC!$A$1:$X$107</definedName>
    <definedName name="_xlnm.Print_Area" localSheetId="1">CHA1E!$A$1:$X$109</definedName>
    <definedName name="_xlnm.Print_Area" localSheetId="0">Help!$A$1:$H$47</definedName>
    <definedName name="_xlnm.Print_Titles" localSheetId="2">CHA1_SimA!$1:$6</definedName>
    <definedName name="_xlnm.Print_Titles" localSheetId="3">CHA1_SimB!$1:$6</definedName>
    <definedName name="_xlnm.Print_Titles" localSheetId="4">CHA1_SimC!$1:$6</definedName>
    <definedName name="_xlnm.Print_Titles" localSheetId="1">CHA1E!$1:$6</definedName>
    <definedName name="_xlnm.Print_Titles" localSheetId="0">Help!$1:$6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63" i="8" l="1"/>
  <c r="W62" i="8"/>
  <c r="W61" i="8"/>
  <c r="W60" i="8"/>
  <c r="W59" i="8"/>
  <c r="W58" i="8"/>
  <c r="W63" i="7"/>
  <c r="W62" i="7"/>
  <c r="W61" i="7"/>
  <c r="W60" i="7"/>
  <c r="W59" i="7"/>
  <c r="W58" i="7"/>
  <c r="W63" i="6"/>
  <c r="W62" i="6"/>
  <c r="W61" i="6"/>
  <c r="W60" i="6"/>
  <c r="W59" i="6"/>
  <c r="W58" i="6"/>
  <c r="W65" i="5"/>
  <c r="W64" i="5"/>
  <c r="W63" i="5"/>
  <c r="W62" i="5"/>
  <c r="W61" i="5"/>
  <c r="W60" i="5"/>
  <c r="F39" i="5"/>
  <c r="E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35" i="5" l="1"/>
  <c r="W36" i="5"/>
  <c r="W37" i="5"/>
  <c r="W52" i="8" l="1"/>
  <c r="W52" i="7"/>
  <c r="W52" i="6"/>
  <c r="W54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E18" i="5"/>
  <c r="W11" i="7"/>
  <c r="W11" i="8"/>
  <c r="W11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E18" i="6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E18" i="7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E18" i="8"/>
  <c r="W12" i="8"/>
  <c r="W12" i="7"/>
  <c r="W12" i="6"/>
  <c r="W12" i="5"/>
  <c r="W11" i="5"/>
  <c r="W10" i="8"/>
  <c r="W13" i="8"/>
  <c r="W14" i="8"/>
  <c r="W15" i="8"/>
  <c r="W16" i="8"/>
  <c r="E17" i="8"/>
  <c r="E42" i="8" s="1"/>
  <c r="F17" i="8"/>
  <c r="F58" i="8" s="1"/>
  <c r="G17" i="8"/>
  <c r="G58" i="8" s="1"/>
  <c r="H17" i="8"/>
  <c r="H58" i="8" s="1"/>
  <c r="I17" i="8"/>
  <c r="J17" i="8"/>
  <c r="K17" i="8"/>
  <c r="K19" i="8" s="1"/>
  <c r="K43" i="8" s="1"/>
  <c r="L17" i="8"/>
  <c r="M17" i="8"/>
  <c r="N17" i="8"/>
  <c r="N42" i="8" s="1"/>
  <c r="O17" i="8"/>
  <c r="O42" i="8" s="1"/>
  <c r="P17" i="8"/>
  <c r="P42" i="8" s="1"/>
  <c r="Q17" i="8"/>
  <c r="Q19" i="8" s="1"/>
  <c r="Q43" i="8" s="1"/>
  <c r="R17" i="8"/>
  <c r="S17" i="8"/>
  <c r="T17" i="8"/>
  <c r="U17" i="8"/>
  <c r="U58" i="8" s="1"/>
  <c r="V17" i="8"/>
  <c r="V58" i="8" s="1"/>
  <c r="E22" i="8"/>
  <c r="E31" i="8" s="1"/>
  <c r="F22" i="8"/>
  <c r="G22" i="8"/>
  <c r="H22" i="8"/>
  <c r="H41" i="8" s="1"/>
  <c r="H57" i="8" s="1"/>
  <c r="I22" i="8"/>
  <c r="I41" i="8" s="1"/>
  <c r="I57" i="8" s="1"/>
  <c r="J22" i="8"/>
  <c r="J31" i="8" s="1"/>
  <c r="K22" i="8"/>
  <c r="K41" i="8" s="1"/>
  <c r="K57" i="8" s="1"/>
  <c r="L22" i="8"/>
  <c r="M22" i="8"/>
  <c r="M41" i="8" s="1"/>
  <c r="M57" i="8" s="1"/>
  <c r="N22" i="8"/>
  <c r="N31" i="8" s="1"/>
  <c r="O22" i="8"/>
  <c r="O41" i="8" s="1"/>
  <c r="O57" i="8" s="1"/>
  <c r="P22" i="8"/>
  <c r="P41" i="8" s="1"/>
  <c r="P57" i="8" s="1"/>
  <c r="Q22" i="8"/>
  <c r="Q31" i="8" s="1"/>
  <c r="R22" i="8"/>
  <c r="R31" i="8" s="1"/>
  <c r="S22" i="8"/>
  <c r="S31" i="8" s="1"/>
  <c r="S41" i="8"/>
  <c r="S57" i="8" s="1"/>
  <c r="T22" i="8"/>
  <c r="U22" i="8"/>
  <c r="U41" i="8" s="1"/>
  <c r="U57" i="8" s="1"/>
  <c r="V22" i="8"/>
  <c r="V41" i="8" s="1"/>
  <c r="V57" i="8" s="1"/>
  <c r="W22" i="8"/>
  <c r="W41" i="8" s="1"/>
  <c r="W57" i="8" s="1"/>
  <c r="W23" i="8"/>
  <c r="W25" i="8"/>
  <c r="W26" i="8"/>
  <c r="W27" i="8"/>
  <c r="E28" i="8"/>
  <c r="F28" i="8"/>
  <c r="F45" i="8" s="1"/>
  <c r="F62" i="8" s="1"/>
  <c r="G28" i="8"/>
  <c r="G45" i="8" s="1"/>
  <c r="G62" i="8" s="1"/>
  <c r="H28" i="8"/>
  <c r="H45" i="8" s="1"/>
  <c r="H62" i="8" s="1"/>
  <c r="I28" i="8"/>
  <c r="I45" i="8" s="1"/>
  <c r="I62" i="8" s="1"/>
  <c r="J28" i="8"/>
  <c r="K28" i="8"/>
  <c r="K45" i="8" s="1"/>
  <c r="K62" i="8" s="1"/>
  <c r="L28" i="8"/>
  <c r="L45" i="8" s="1"/>
  <c r="L62" i="8" s="1"/>
  <c r="M28" i="8"/>
  <c r="N28" i="8"/>
  <c r="N45" i="8" s="1"/>
  <c r="N62" i="8" s="1"/>
  <c r="O28" i="8"/>
  <c r="O45" i="8" s="1"/>
  <c r="O62" i="8" s="1"/>
  <c r="P28" i="8"/>
  <c r="Q28" i="8"/>
  <c r="R28" i="8"/>
  <c r="S28" i="8"/>
  <c r="T28" i="8"/>
  <c r="T45" i="8" s="1"/>
  <c r="T62" i="8" s="1"/>
  <c r="U28" i="8"/>
  <c r="U45" i="8" s="1"/>
  <c r="U62" i="8" s="1"/>
  <c r="V28" i="8"/>
  <c r="V45" i="8" s="1"/>
  <c r="V62" i="8" s="1"/>
  <c r="V31" i="8"/>
  <c r="W32" i="8"/>
  <c r="W34" i="8"/>
  <c r="W35" i="8"/>
  <c r="W36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E38" i="8"/>
  <c r="E39" i="8" s="1"/>
  <c r="F38" i="8"/>
  <c r="G38" i="8"/>
  <c r="H38" i="8"/>
  <c r="I38" i="8"/>
  <c r="I47" i="8" s="1"/>
  <c r="J38" i="8"/>
  <c r="J39" i="8" s="1"/>
  <c r="K38" i="8"/>
  <c r="L38" i="8"/>
  <c r="M38" i="8"/>
  <c r="N38" i="8"/>
  <c r="O38" i="8"/>
  <c r="O47" i="8" s="1"/>
  <c r="P38" i="8"/>
  <c r="P39" i="8" s="1"/>
  <c r="Q38" i="8"/>
  <c r="R38" i="8"/>
  <c r="R47" i="8" s="1"/>
  <c r="S38" i="8"/>
  <c r="S39" i="8" s="1"/>
  <c r="T38" i="8"/>
  <c r="U38" i="8"/>
  <c r="U47" i="8" s="1"/>
  <c r="V38" i="8"/>
  <c r="V39" i="8" s="1"/>
  <c r="W38" i="8"/>
  <c r="F42" i="8"/>
  <c r="G42" i="8"/>
  <c r="L42" i="8"/>
  <c r="R42" i="8"/>
  <c r="V42" i="8"/>
  <c r="X43" i="8"/>
  <c r="W10" i="7"/>
  <c r="W13" i="7"/>
  <c r="W14" i="7"/>
  <c r="W15" i="7"/>
  <c r="W16" i="7"/>
  <c r="E17" i="7"/>
  <c r="E42" i="7" s="1"/>
  <c r="F17" i="7"/>
  <c r="F19" i="7" s="1"/>
  <c r="F43" i="7" s="1"/>
  <c r="G17" i="7"/>
  <c r="G58" i="7" s="1"/>
  <c r="H17" i="7"/>
  <c r="H42" i="7" s="1"/>
  <c r="I17" i="7"/>
  <c r="I42" i="7" s="1"/>
  <c r="J17" i="7"/>
  <c r="J58" i="7" s="1"/>
  <c r="K17" i="7"/>
  <c r="K42" i="7" s="1"/>
  <c r="L17" i="7"/>
  <c r="M17" i="7"/>
  <c r="M58" i="7" s="1"/>
  <c r="N17" i="7"/>
  <c r="N58" i="7" s="1"/>
  <c r="O17" i="7"/>
  <c r="P17" i="7"/>
  <c r="P42" i="7" s="1"/>
  <c r="Q17" i="7"/>
  <c r="Q19" i="7" s="1"/>
  <c r="Q43" i="7" s="1"/>
  <c r="R17" i="7"/>
  <c r="R42" i="7" s="1"/>
  <c r="S17" i="7"/>
  <c r="T17" i="7"/>
  <c r="T42" i="7" s="1"/>
  <c r="U17" i="7"/>
  <c r="V17" i="7"/>
  <c r="E22" i="7"/>
  <c r="E41" i="7" s="1"/>
  <c r="E57" i="7" s="1"/>
  <c r="F22" i="7"/>
  <c r="F41" i="7" s="1"/>
  <c r="F57" i="7" s="1"/>
  <c r="G22" i="7"/>
  <c r="H22" i="7"/>
  <c r="H41" i="7" s="1"/>
  <c r="H57" i="7" s="1"/>
  <c r="I22" i="7"/>
  <c r="I41" i="7" s="1"/>
  <c r="I57" i="7" s="1"/>
  <c r="J22" i="7"/>
  <c r="J31" i="7" s="1"/>
  <c r="K22" i="7"/>
  <c r="K31" i="7" s="1"/>
  <c r="L22" i="7"/>
  <c r="L31" i="7" s="1"/>
  <c r="M22" i="7"/>
  <c r="M31" i="7" s="1"/>
  <c r="N22" i="7"/>
  <c r="O22" i="7"/>
  <c r="O41" i="7" s="1"/>
  <c r="O57" i="7" s="1"/>
  <c r="P22" i="7"/>
  <c r="P31" i="7" s="1"/>
  <c r="Q22" i="7"/>
  <c r="Q41" i="7" s="1"/>
  <c r="Q57" i="7" s="1"/>
  <c r="R22" i="7"/>
  <c r="R41" i="7" s="1"/>
  <c r="R57" i="7" s="1"/>
  <c r="S22" i="7"/>
  <c r="S41" i="7" s="1"/>
  <c r="S57" i="7" s="1"/>
  <c r="T22" i="7"/>
  <c r="T41" i="7" s="1"/>
  <c r="T57" i="7" s="1"/>
  <c r="U22" i="7"/>
  <c r="U31" i="7" s="1"/>
  <c r="V22" i="7"/>
  <c r="V41" i="7" s="1"/>
  <c r="V57" i="7" s="1"/>
  <c r="W22" i="7"/>
  <c r="W31" i="7" s="1"/>
  <c r="W23" i="7"/>
  <c r="W25" i="7"/>
  <c r="W26" i="7"/>
  <c r="W27" i="7"/>
  <c r="E28" i="7"/>
  <c r="F28" i="7"/>
  <c r="F45" i="7" s="1"/>
  <c r="F62" i="7" s="1"/>
  <c r="G28" i="7"/>
  <c r="H28" i="7"/>
  <c r="I28" i="7"/>
  <c r="J28" i="7"/>
  <c r="K28" i="7"/>
  <c r="L28" i="7"/>
  <c r="L45" i="7" s="1"/>
  <c r="L62" i="7" s="1"/>
  <c r="M28" i="7"/>
  <c r="M45" i="7" s="1"/>
  <c r="M62" i="7" s="1"/>
  <c r="N28" i="7"/>
  <c r="N45" i="7" s="1"/>
  <c r="N62" i="7" s="1"/>
  <c r="O28" i="7"/>
  <c r="P28" i="7"/>
  <c r="P45" i="7" s="1"/>
  <c r="P62" i="7" s="1"/>
  <c r="Q28" i="7"/>
  <c r="R28" i="7"/>
  <c r="R45" i="7" s="1"/>
  <c r="R62" i="7" s="1"/>
  <c r="S28" i="7"/>
  <c r="T28" i="7"/>
  <c r="U28" i="7"/>
  <c r="U45" i="7" s="1"/>
  <c r="U62" i="7" s="1"/>
  <c r="V28" i="7"/>
  <c r="V45" i="7" s="1"/>
  <c r="V62" i="7" s="1"/>
  <c r="W32" i="7"/>
  <c r="W34" i="7"/>
  <c r="W35" i="7"/>
  <c r="W36" i="7"/>
  <c r="E37" i="7"/>
  <c r="F37" i="7"/>
  <c r="G37" i="7"/>
  <c r="H37" i="7"/>
  <c r="H46" i="7" s="1"/>
  <c r="I37" i="7"/>
  <c r="J37" i="7"/>
  <c r="K37" i="7"/>
  <c r="L37" i="7"/>
  <c r="M37" i="7"/>
  <c r="M46" i="7" s="1"/>
  <c r="N37" i="7"/>
  <c r="O37" i="7"/>
  <c r="P37" i="7"/>
  <c r="Q37" i="7"/>
  <c r="R37" i="7"/>
  <c r="S37" i="7"/>
  <c r="T37" i="7"/>
  <c r="U37" i="7"/>
  <c r="V37" i="7"/>
  <c r="E38" i="7"/>
  <c r="F38" i="7"/>
  <c r="G38" i="7"/>
  <c r="G39" i="7" s="1"/>
  <c r="H38" i="7"/>
  <c r="H39" i="7" s="1"/>
  <c r="I38" i="7"/>
  <c r="I39" i="7" s="1"/>
  <c r="J38" i="7"/>
  <c r="K38" i="7"/>
  <c r="L38" i="7"/>
  <c r="M38" i="7"/>
  <c r="N38" i="7"/>
  <c r="N47" i="7" s="1"/>
  <c r="O38" i="7"/>
  <c r="P38" i="7"/>
  <c r="Q38" i="7"/>
  <c r="R38" i="7"/>
  <c r="S38" i="7"/>
  <c r="T38" i="7"/>
  <c r="U38" i="7"/>
  <c r="V38" i="7"/>
  <c r="W38" i="7"/>
  <c r="L42" i="7"/>
  <c r="X43" i="7"/>
  <c r="L58" i="7"/>
  <c r="W10" i="6"/>
  <c r="W13" i="6"/>
  <c r="W14" i="6"/>
  <c r="W15" i="6"/>
  <c r="W16" i="6"/>
  <c r="E17" i="6"/>
  <c r="F17" i="6"/>
  <c r="F19" i="6" s="1"/>
  <c r="F43" i="6" s="1"/>
  <c r="G17" i="6"/>
  <c r="G58" i="6" s="1"/>
  <c r="H17" i="6"/>
  <c r="H42" i="6" s="1"/>
  <c r="I17" i="6"/>
  <c r="I58" i="6" s="1"/>
  <c r="J17" i="6"/>
  <c r="J42" i="6" s="1"/>
  <c r="K17" i="6"/>
  <c r="K42" i="6" s="1"/>
  <c r="L17" i="6"/>
  <c r="L19" i="6" s="1"/>
  <c r="L43" i="6" s="1"/>
  <c r="M17" i="6"/>
  <c r="N17" i="6"/>
  <c r="N42" i="6" s="1"/>
  <c r="O17" i="6"/>
  <c r="P17" i="6"/>
  <c r="Q17" i="6"/>
  <c r="Q58" i="6" s="1"/>
  <c r="R17" i="6"/>
  <c r="R19" i="6" s="1"/>
  <c r="R43" i="6" s="1"/>
  <c r="S17" i="6"/>
  <c r="S58" i="6" s="1"/>
  <c r="T17" i="6"/>
  <c r="U17" i="6"/>
  <c r="V17" i="6"/>
  <c r="E22" i="6"/>
  <c r="E31" i="6" s="1"/>
  <c r="F22" i="6"/>
  <c r="F31" i="6" s="1"/>
  <c r="G22" i="6"/>
  <c r="G31" i="6" s="1"/>
  <c r="H22" i="6"/>
  <c r="I22" i="6"/>
  <c r="I31" i="6" s="1"/>
  <c r="J22" i="6"/>
  <c r="J41" i="6" s="1"/>
  <c r="J57" i="6" s="1"/>
  <c r="K22" i="6"/>
  <c r="L22" i="6"/>
  <c r="L31" i="6" s="1"/>
  <c r="M22" i="6"/>
  <c r="M31" i="6" s="1"/>
  <c r="N22" i="6"/>
  <c r="N41" i="6" s="1"/>
  <c r="N57" i="6" s="1"/>
  <c r="O22" i="6"/>
  <c r="O31" i="6" s="1"/>
  <c r="P22" i="6"/>
  <c r="P31" i="6" s="1"/>
  <c r="Q22" i="6"/>
  <c r="Q31" i="6" s="1"/>
  <c r="R22" i="6"/>
  <c r="S22" i="6"/>
  <c r="S31" i="6" s="1"/>
  <c r="T22" i="6"/>
  <c r="T31" i="6" s="1"/>
  <c r="U22" i="6"/>
  <c r="U31" i="6" s="1"/>
  <c r="V22" i="6"/>
  <c r="V31" i="6" s="1"/>
  <c r="W22" i="6"/>
  <c r="W41" i="6" s="1"/>
  <c r="W57" i="6" s="1"/>
  <c r="W23" i="6"/>
  <c r="W25" i="6"/>
  <c r="W26" i="6"/>
  <c r="W27" i="6"/>
  <c r="E28" i="6"/>
  <c r="E45" i="6" s="1"/>
  <c r="E62" i="6" s="1"/>
  <c r="F28" i="6"/>
  <c r="G28" i="6"/>
  <c r="G45" i="6" s="1"/>
  <c r="G62" i="6" s="1"/>
  <c r="H28" i="6"/>
  <c r="I28" i="6"/>
  <c r="J28" i="6"/>
  <c r="J45" i="6" s="1"/>
  <c r="J62" i="6" s="1"/>
  <c r="K28" i="6"/>
  <c r="K45" i="6" s="1"/>
  <c r="K62" i="6" s="1"/>
  <c r="L28" i="6"/>
  <c r="M28" i="6"/>
  <c r="N28" i="6"/>
  <c r="N45" i="6" s="1"/>
  <c r="N62" i="6" s="1"/>
  <c r="O28" i="6"/>
  <c r="P28" i="6"/>
  <c r="Q28" i="6"/>
  <c r="R28" i="6"/>
  <c r="R45" i="6" s="1"/>
  <c r="R62" i="6" s="1"/>
  <c r="S28" i="6"/>
  <c r="T28" i="6"/>
  <c r="T45" i="6" s="1"/>
  <c r="T62" i="6" s="1"/>
  <c r="U28" i="6"/>
  <c r="U45" i="6" s="1"/>
  <c r="U62" i="6" s="1"/>
  <c r="V28" i="6"/>
  <c r="V45" i="6" s="1"/>
  <c r="V62" i="6" s="1"/>
  <c r="W32" i="6"/>
  <c r="W34" i="6"/>
  <c r="W35" i="6"/>
  <c r="W36" i="6"/>
  <c r="E37" i="6"/>
  <c r="F37" i="6"/>
  <c r="G37" i="6"/>
  <c r="H37" i="6"/>
  <c r="I37" i="6"/>
  <c r="J37" i="6"/>
  <c r="K37" i="6"/>
  <c r="K46" i="6" s="1"/>
  <c r="L37" i="6"/>
  <c r="M37" i="6"/>
  <c r="N37" i="6"/>
  <c r="N46" i="6" s="1"/>
  <c r="O37" i="6"/>
  <c r="P37" i="6"/>
  <c r="Q37" i="6"/>
  <c r="R37" i="6"/>
  <c r="S37" i="6"/>
  <c r="T37" i="6"/>
  <c r="U37" i="6"/>
  <c r="V37" i="6"/>
  <c r="E38" i="6"/>
  <c r="F38" i="6"/>
  <c r="G38" i="6"/>
  <c r="H38" i="6"/>
  <c r="I38" i="6"/>
  <c r="I39" i="6" s="1"/>
  <c r="J38" i="6"/>
  <c r="K38" i="6"/>
  <c r="L38" i="6"/>
  <c r="M38" i="6"/>
  <c r="N38" i="6"/>
  <c r="O38" i="6"/>
  <c r="P38" i="6"/>
  <c r="P39" i="6" s="1"/>
  <c r="Q38" i="6"/>
  <c r="R38" i="6"/>
  <c r="S38" i="6"/>
  <c r="T38" i="6"/>
  <c r="U38" i="6"/>
  <c r="V38" i="6"/>
  <c r="W38" i="6"/>
  <c r="X43" i="6"/>
  <c r="J58" i="6"/>
  <c r="W15" i="5"/>
  <c r="W16" i="5"/>
  <c r="W32" i="5"/>
  <c r="W38" i="5"/>
  <c r="W23" i="5"/>
  <c r="W25" i="5"/>
  <c r="W26" i="5"/>
  <c r="W27" i="5"/>
  <c r="F28" i="5"/>
  <c r="G28" i="5"/>
  <c r="G47" i="5" s="1"/>
  <c r="G64" i="5" s="1"/>
  <c r="H28" i="5"/>
  <c r="H47" i="5" s="1"/>
  <c r="H64" i="5" s="1"/>
  <c r="I28" i="5"/>
  <c r="I47" i="5" s="1"/>
  <c r="I64" i="5" s="1"/>
  <c r="J28" i="5"/>
  <c r="J47" i="5" s="1"/>
  <c r="J64" i="5" s="1"/>
  <c r="K28" i="5"/>
  <c r="L28" i="5"/>
  <c r="M28" i="5"/>
  <c r="N28" i="5"/>
  <c r="O28" i="5"/>
  <c r="P28" i="5"/>
  <c r="P47" i="5" s="1"/>
  <c r="P64" i="5" s="1"/>
  <c r="Q28" i="5"/>
  <c r="Q47" i="5" s="1"/>
  <c r="Q64" i="5" s="1"/>
  <c r="R28" i="5"/>
  <c r="S28" i="5"/>
  <c r="T28" i="5"/>
  <c r="T47" i="5" s="1"/>
  <c r="T64" i="5" s="1"/>
  <c r="U28" i="5"/>
  <c r="V28" i="5"/>
  <c r="V47" i="5" s="1"/>
  <c r="V64" i="5" s="1"/>
  <c r="E28" i="5"/>
  <c r="E47" i="5" s="1"/>
  <c r="E64" i="5" s="1"/>
  <c r="W40" i="5"/>
  <c r="Q17" i="5"/>
  <c r="Q44" i="5" s="1"/>
  <c r="F17" i="5"/>
  <c r="F60" i="5" s="1"/>
  <c r="G17" i="5"/>
  <c r="G60" i="5" s="1"/>
  <c r="H17" i="5"/>
  <c r="H60" i="5" s="1"/>
  <c r="I17" i="5"/>
  <c r="I60" i="5" s="1"/>
  <c r="J17" i="5"/>
  <c r="K17" i="5"/>
  <c r="K60" i="5" s="1"/>
  <c r="L17" i="5"/>
  <c r="M17" i="5"/>
  <c r="M44" i="5" s="1"/>
  <c r="N17" i="5"/>
  <c r="N60" i="5" s="1"/>
  <c r="O17" i="5"/>
  <c r="O44" i="5" s="1"/>
  <c r="P17" i="5"/>
  <c r="P44" i="5" s="1"/>
  <c r="R17" i="5"/>
  <c r="R44" i="5" s="1"/>
  <c r="S17" i="5"/>
  <c r="S60" i="5" s="1"/>
  <c r="T17" i="5"/>
  <c r="T44" i="5" s="1"/>
  <c r="U17" i="5"/>
  <c r="V17" i="5"/>
  <c r="E17" i="5"/>
  <c r="E60" i="5" s="1"/>
  <c r="Q22" i="5"/>
  <c r="R22" i="5"/>
  <c r="R43" i="5" s="1"/>
  <c r="R59" i="5" s="1"/>
  <c r="S22" i="5"/>
  <c r="S31" i="5" s="1"/>
  <c r="T22" i="5"/>
  <c r="T31" i="5" s="1"/>
  <c r="U22" i="5"/>
  <c r="U43" i="5" s="1"/>
  <c r="U59" i="5" s="1"/>
  <c r="V22" i="5"/>
  <c r="V31" i="5" s="1"/>
  <c r="W22" i="5"/>
  <c r="W43" i="5" s="1"/>
  <c r="W59" i="5" s="1"/>
  <c r="W14" i="5"/>
  <c r="W13" i="5"/>
  <c r="W10" i="5"/>
  <c r="F22" i="5"/>
  <c r="F43" i="5" s="1"/>
  <c r="F59" i="5" s="1"/>
  <c r="G22" i="5"/>
  <c r="G43" i="5" s="1"/>
  <c r="G59" i="5" s="1"/>
  <c r="H22" i="5"/>
  <c r="I22" i="5"/>
  <c r="I43" i="5" s="1"/>
  <c r="I59" i="5" s="1"/>
  <c r="J22" i="5"/>
  <c r="J31" i="5" s="1"/>
  <c r="K22" i="5"/>
  <c r="K31" i="5" s="1"/>
  <c r="L22" i="5"/>
  <c r="L31" i="5" s="1"/>
  <c r="M22" i="5"/>
  <c r="M43" i="5" s="1"/>
  <c r="M59" i="5" s="1"/>
  <c r="N22" i="5"/>
  <c r="N31" i="5" s="1"/>
  <c r="O22" i="5"/>
  <c r="O31" i="5" s="1"/>
  <c r="P22" i="5"/>
  <c r="P31" i="5" s="1"/>
  <c r="E22" i="5"/>
  <c r="R45" i="8"/>
  <c r="R62" i="8" s="1"/>
  <c r="M31" i="8"/>
  <c r="M42" i="8"/>
  <c r="M58" i="8"/>
  <c r="O45" i="7"/>
  <c r="O62" i="7" s="1"/>
  <c r="O46" i="8"/>
  <c r="O63" i="8" s="1"/>
  <c r="T41" i="8"/>
  <c r="T57" i="8" s="1"/>
  <c r="T31" i="8"/>
  <c r="L41" i="8"/>
  <c r="L57" i="8" s="1"/>
  <c r="L31" i="8"/>
  <c r="Q58" i="8"/>
  <c r="R58" i="8"/>
  <c r="L58" i="8"/>
  <c r="M41" i="7"/>
  <c r="M57" i="7" s="1"/>
  <c r="R31" i="7"/>
  <c r="R19" i="7"/>
  <c r="R43" i="7" s="1"/>
  <c r="R44" i="7" s="1"/>
  <c r="R60" i="7" s="1"/>
  <c r="R61" i="7" s="1"/>
  <c r="L19" i="7"/>
  <c r="L43" i="7" s="1"/>
  <c r="S42" i="8"/>
  <c r="F42" i="7"/>
  <c r="F58" i="7"/>
  <c r="R58" i="7"/>
  <c r="H45" i="7"/>
  <c r="H62" i="7" s="1"/>
  <c r="K31" i="6"/>
  <c r="K41" i="6"/>
  <c r="K57" i="6" s="1"/>
  <c r="H31" i="7"/>
  <c r="T42" i="6"/>
  <c r="P45" i="6"/>
  <c r="P62" i="6" s="1"/>
  <c r="S19" i="6"/>
  <c r="S43" i="6" s="1"/>
  <c r="T42" i="8"/>
  <c r="T58" i="8"/>
  <c r="F31" i="7"/>
  <c r="G31" i="8"/>
  <c r="G41" i="8"/>
  <c r="G57" i="8" s="1"/>
  <c r="S58" i="8"/>
  <c r="F45" i="6"/>
  <c r="F62" i="6" s="1"/>
  <c r="F19" i="8"/>
  <c r="F43" i="8" s="1"/>
  <c r="J19" i="8" l="1"/>
  <c r="J43" i="8" s="1"/>
  <c r="J44" i="8" s="1"/>
  <c r="N42" i="7"/>
  <c r="E19" i="8"/>
  <c r="E43" i="8" s="1"/>
  <c r="Q41" i="8"/>
  <c r="Q57" i="8" s="1"/>
  <c r="Q42" i="6"/>
  <c r="M19" i="6"/>
  <c r="M43" i="6" s="1"/>
  <c r="M44" i="6" s="1"/>
  <c r="M60" i="6" s="1"/>
  <c r="M61" i="6" s="1"/>
  <c r="K41" i="7"/>
  <c r="K57" i="7" s="1"/>
  <c r="J46" i="7"/>
  <c r="J63" i="7" s="1"/>
  <c r="O19" i="7"/>
  <c r="O43" i="7" s="1"/>
  <c r="K42" i="8"/>
  <c r="I42" i="6"/>
  <c r="O41" i="6"/>
  <c r="O57" i="6" s="1"/>
  <c r="P58" i="7"/>
  <c r="S19" i="7"/>
  <c r="S43" i="7" s="1"/>
  <c r="S59" i="7" s="1"/>
  <c r="H42" i="8"/>
  <c r="H47" i="8"/>
  <c r="S19" i="8"/>
  <c r="S43" i="8" s="1"/>
  <c r="S59" i="8" s="1"/>
  <c r="M19" i="8"/>
  <c r="M43" i="8" s="1"/>
  <c r="M59" i="8" s="1"/>
  <c r="K58" i="7"/>
  <c r="W41" i="7"/>
  <c r="W57" i="7" s="1"/>
  <c r="E58" i="8"/>
  <c r="T41" i="6"/>
  <c r="T57" i="6" s="1"/>
  <c r="T58" i="7"/>
  <c r="I41" i="6"/>
  <c r="I57" i="6" s="1"/>
  <c r="V19" i="6"/>
  <c r="V43" i="6" s="1"/>
  <c r="U31" i="8"/>
  <c r="P31" i="8"/>
  <c r="I19" i="8"/>
  <c r="I43" i="8" s="1"/>
  <c r="I31" i="7"/>
  <c r="W43" i="8"/>
  <c r="L58" i="6"/>
  <c r="L46" i="6"/>
  <c r="O58" i="7"/>
  <c r="U19" i="6"/>
  <c r="U43" i="6" s="1"/>
  <c r="O19" i="6"/>
  <c r="O43" i="6" s="1"/>
  <c r="O59" i="6" s="1"/>
  <c r="O47" i="7"/>
  <c r="O46" i="7"/>
  <c r="O63" i="7" s="1"/>
  <c r="L42" i="6"/>
  <c r="U39" i="7"/>
  <c r="K47" i="8"/>
  <c r="E46" i="8"/>
  <c r="V46" i="8"/>
  <c r="V63" i="8" s="1"/>
  <c r="K46" i="8"/>
  <c r="K63" i="8" s="1"/>
  <c r="T47" i="8"/>
  <c r="U46" i="7"/>
  <c r="U63" i="7" s="1"/>
  <c r="Q41" i="6"/>
  <c r="Q57" i="6" s="1"/>
  <c r="F41" i="6"/>
  <c r="F57" i="6" s="1"/>
  <c r="H58" i="6"/>
  <c r="Q42" i="7"/>
  <c r="O58" i="6"/>
  <c r="V42" i="6"/>
  <c r="N47" i="6"/>
  <c r="O42" i="7"/>
  <c r="J19" i="7"/>
  <c r="J43" i="7" s="1"/>
  <c r="J59" i="7" s="1"/>
  <c r="U41" i="7"/>
  <c r="U57" i="7" s="1"/>
  <c r="N58" i="6"/>
  <c r="T47" i="6"/>
  <c r="M39" i="6"/>
  <c r="V31" i="7"/>
  <c r="H19" i="6"/>
  <c r="H43" i="6" s="1"/>
  <c r="H44" i="6" s="1"/>
  <c r="H60" i="6" s="1"/>
  <c r="H61" i="6" s="1"/>
  <c r="R46" i="8"/>
  <c r="R63" i="8" s="1"/>
  <c r="V41" i="6"/>
  <c r="V57" i="6" s="1"/>
  <c r="O31" i="7"/>
  <c r="H58" i="7"/>
  <c r="V39" i="7"/>
  <c r="F39" i="7"/>
  <c r="I46" i="8"/>
  <c r="Q46" i="8"/>
  <c r="Q63" i="8" s="1"/>
  <c r="U41" i="6"/>
  <c r="U57" i="6" s="1"/>
  <c r="Q58" i="7"/>
  <c r="V39" i="6"/>
  <c r="O39" i="6"/>
  <c r="E39" i="7"/>
  <c r="Q31" i="7"/>
  <c r="H46" i="8"/>
  <c r="H63" i="8" s="1"/>
  <c r="L19" i="8"/>
  <c r="L43" i="8" s="1"/>
  <c r="F47" i="6"/>
  <c r="G47" i="7"/>
  <c r="P39" i="7"/>
  <c r="J39" i="7"/>
  <c r="W37" i="7"/>
  <c r="W39" i="7" s="1"/>
  <c r="L39" i="8"/>
  <c r="J59" i="8"/>
  <c r="H31" i="8"/>
  <c r="I58" i="8"/>
  <c r="N58" i="8"/>
  <c r="W31" i="8"/>
  <c r="I42" i="8"/>
  <c r="I31" i="8"/>
  <c r="O58" i="8"/>
  <c r="T39" i="8"/>
  <c r="P46" i="8"/>
  <c r="E47" i="8"/>
  <c r="H19" i="8"/>
  <c r="H43" i="8" s="1"/>
  <c r="H44" i="8" s="1"/>
  <c r="N19" i="8"/>
  <c r="N43" i="8" s="1"/>
  <c r="N44" i="8" s="1"/>
  <c r="N60" i="8" s="1"/>
  <c r="N61" i="8" s="1"/>
  <c r="F47" i="8"/>
  <c r="M39" i="8"/>
  <c r="J42" i="8"/>
  <c r="N41" i="8"/>
  <c r="N57" i="8" s="1"/>
  <c r="L47" i="8"/>
  <c r="W37" i="8"/>
  <c r="W39" i="8" s="1"/>
  <c r="O31" i="8"/>
  <c r="J58" i="8"/>
  <c r="O59" i="7"/>
  <c r="O44" i="7"/>
  <c r="O60" i="7" s="1"/>
  <c r="O61" i="7" s="1"/>
  <c r="L46" i="7"/>
  <c r="L63" i="7" s="1"/>
  <c r="P46" i="7"/>
  <c r="P63" i="7" s="1"/>
  <c r="I47" i="7"/>
  <c r="N19" i="7"/>
  <c r="N43" i="7" s="1"/>
  <c r="N59" i="7" s="1"/>
  <c r="T19" i="7"/>
  <c r="T43" i="7" s="1"/>
  <c r="T44" i="7" s="1"/>
  <c r="T60" i="7" s="1"/>
  <c r="T61" i="7" s="1"/>
  <c r="V19" i="7"/>
  <c r="V43" i="7" s="1"/>
  <c r="E58" i="7"/>
  <c r="Q46" i="7"/>
  <c r="Q48" i="7" s="1"/>
  <c r="P19" i="7"/>
  <c r="P43" i="7" s="1"/>
  <c r="P59" i="7" s="1"/>
  <c r="J42" i="7"/>
  <c r="K19" i="7"/>
  <c r="K43" i="7" s="1"/>
  <c r="J41" i="7"/>
  <c r="J57" i="7" s="1"/>
  <c r="L47" i="7"/>
  <c r="G42" i="6"/>
  <c r="G19" i="6"/>
  <c r="G43" i="6" s="1"/>
  <c r="G59" i="6" s="1"/>
  <c r="M42" i="6"/>
  <c r="V46" i="6"/>
  <c r="S42" i="6"/>
  <c r="M58" i="6"/>
  <c r="G41" i="6"/>
  <c r="G57" i="6" s="1"/>
  <c r="R47" i="6"/>
  <c r="Q39" i="6"/>
  <c r="R58" i="6"/>
  <c r="R42" i="6"/>
  <c r="S41" i="6"/>
  <c r="S57" i="6" s="1"/>
  <c r="U39" i="6"/>
  <c r="J31" i="6"/>
  <c r="E19" i="6"/>
  <c r="E43" i="6" s="1"/>
  <c r="E59" i="6" s="1"/>
  <c r="U39" i="8"/>
  <c r="R39" i="8"/>
  <c r="Q39" i="8"/>
  <c r="M47" i="8"/>
  <c r="T39" i="7"/>
  <c r="K46" i="7"/>
  <c r="K63" i="7" s="1"/>
  <c r="E47" i="7"/>
  <c r="R39" i="7"/>
  <c r="I46" i="7"/>
  <c r="L39" i="7"/>
  <c r="G46" i="7"/>
  <c r="G63" i="7" s="1"/>
  <c r="V47" i="6"/>
  <c r="L47" i="6"/>
  <c r="F46" i="6"/>
  <c r="F63" i="6" s="1"/>
  <c r="E46" i="6"/>
  <c r="E63" i="6" s="1"/>
  <c r="S39" i="6"/>
  <c r="I46" i="6"/>
  <c r="I63" i="6" s="1"/>
  <c r="I44" i="8"/>
  <c r="I60" i="8" s="1"/>
  <c r="I61" i="8" s="1"/>
  <c r="I59" i="8"/>
  <c r="Q44" i="8"/>
  <c r="Q59" i="8"/>
  <c r="K59" i="8"/>
  <c r="K44" i="8"/>
  <c r="K54" i="8" s="1"/>
  <c r="E59" i="8"/>
  <c r="E44" i="8"/>
  <c r="K58" i="8"/>
  <c r="U46" i="8"/>
  <c r="U63" i="8" s="1"/>
  <c r="P45" i="8"/>
  <c r="P62" i="8" s="1"/>
  <c r="E45" i="8"/>
  <c r="P19" i="8"/>
  <c r="P43" i="8" s="1"/>
  <c r="P59" i="8" s="1"/>
  <c r="S44" i="8"/>
  <c r="S60" i="8" s="1"/>
  <c r="S61" i="8" s="1"/>
  <c r="K31" i="8"/>
  <c r="P58" i="8"/>
  <c r="M46" i="8"/>
  <c r="U42" i="8"/>
  <c r="R41" i="8"/>
  <c r="R57" i="8" s="1"/>
  <c r="T46" i="8"/>
  <c r="T63" i="8" s="1"/>
  <c r="H39" i="8"/>
  <c r="U19" i="8"/>
  <c r="U43" i="8" s="1"/>
  <c r="W17" i="8"/>
  <c r="Q42" i="8"/>
  <c r="E41" i="8"/>
  <c r="E57" i="8" s="1"/>
  <c r="O19" i="8"/>
  <c r="O43" i="8" s="1"/>
  <c r="O44" i="8" s="1"/>
  <c r="O54" i="8" s="1"/>
  <c r="L46" i="8"/>
  <c r="G46" i="8"/>
  <c r="G63" i="8" s="1"/>
  <c r="V47" i="8"/>
  <c r="F39" i="8"/>
  <c r="M45" i="8"/>
  <c r="M62" i="8" s="1"/>
  <c r="R19" i="8"/>
  <c r="R43" i="8" s="1"/>
  <c r="K39" i="8"/>
  <c r="G19" i="8"/>
  <c r="G43" i="8" s="1"/>
  <c r="G44" i="8" s="1"/>
  <c r="F46" i="8"/>
  <c r="F63" i="8" s="1"/>
  <c r="V19" i="8"/>
  <c r="V43" i="8" s="1"/>
  <c r="O39" i="8"/>
  <c r="P47" i="8"/>
  <c r="J41" i="8"/>
  <c r="J57" i="8" s="1"/>
  <c r="I39" i="8"/>
  <c r="S47" i="8"/>
  <c r="T19" i="8"/>
  <c r="T43" i="8" s="1"/>
  <c r="T44" i="8" s="1"/>
  <c r="Q44" i="7"/>
  <c r="Q60" i="7" s="1"/>
  <c r="Q61" i="7" s="1"/>
  <c r="Q59" i="7"/>
  <c r="I63" i="7"/>
  <c r="F59" i="7"/>
  <c r="F44" i="7"/>
  <c r="F60" i="7" s="1"/>
  <c r="F61" i="7" s="1"/>
  <c r="S47" i="7"/>
  <c r="W18" i="7"/>
  <c r="S44" i="7"/>
  <c r="S60" i="7" s="1"/>
  <c r="S61" i="7" s="1"/>
  <c r="I58" i="7"/>
  <c r="M42" i="7"/>
  <c r="M39" i="7"/>
  <c r="S31" i="7"/>
  <c r="J47" i="7"/>
  <c r="W28" i="7"/>
  <c r="T31" i="7"/>
  <c r="I19" i="7"/>
  <c r="I43" i="7" s="1"/>
  <c r="S45" i="7"/>
  <c r="S62" i="7" s="1"/>
  <c r="K47" i="7"/>
  <c r="M47" i="7"/>
  <c r="E31" i="7"/>
  <c r="L41" i="7"/>
  <c r="L57" i="7" s="1"/>
  <c r="M19" i="7"/>
  <c r="M43" i="7" s="1"/>
  <c r="G19" i="7"/>
  <c r="G43" i="7" s="1"/>
  <c r="S58" i="7"/>
  <c r="G42" i="7"/>
  <c r="K39" i="7"/>
  <c r="V46" i="7"/>
  <c r="V63" i="7" s="1"/>
  <c r="I45" i="7"/>
  <c r="I62" i="7" s="1"/>
  <c r="O49" i="7"/>
  <c r="R59" i="7"/>
  <c r="E46" i="7"/>
  <c r="E63" i="7" s="1"/>
  <c r="G45" i="7"/>
  <c r="G62" i="7" s="1"/>
  <c r="P47" i="7"/>
  <c r="K45" i="7"/>
  <c r="K62" i="7" s="1"/>
  <c r="S42" i="7"/>
  <c r="O39" i="7"/>
  <c r="T47" i="7"/>
  <c r="V44" i="6"/>
  <c r="V60" i="6" s="1"/>
  <c r="V61" i="6" s="1"/>
  <c r="V59" i="6"/>
  <c r="F44" i="6"/>
  <c r="F60" i="6" s="1"/>
  <c r="F61" i="6" s="1"/>
  <c r="F59" i="6"/>
  <c r="P19" i="6"/>
  <c r="P43" i="6" s="1"/>
  <c r="P59" i="6" s="1"/>
  <c r="L45" i="6"/>
  <c r="L62" i="6" s="1"/>
  <c r="P41" i="6"/>
  <c r="P57" i="6" s="1"/>
  <c r="L39" i="6"/>
  <c r="F39" i="6"/>
  <c r="O42" i="6"/>
  <c r="E47" i="6"/>
  <c r="L41" i="6"/>
  <c r="L57" i="6" s="1"/>
  <c r="I47" i="6"/>
  <c r="V58" i="6"/>
  <c r="F58" i="6"/>
  <c r="U42" i="6"/>
  <c r="F42" i="6"/>
  <c r="M41" i="6"/>
  <c r="M57" i="6" s="1"/>
  <c r="H47" i="6"/>
  <c r="W28" i="6"/>
  <c r="K47" i="6"/>
  <c r="I45" i="6"/>
  <c r="I62" i="6" s="1"/>
  <c r="R46" i="6"/>
  <c r="R63" i="6" s="1"/>
  <c r="U58" i="6"/>
  <c r="J39" i="6"/>
  <c r="W37" i="6"/>
  <c r="W39" i="6" s="1"/>
  <c r="S47" i="6"/>
  <c r="N39" i="6"/>
  <c r="L59" i="6"/>
  <c r="L44" i="6"/>
  <c r="L60" i="6" s="1"/>
  <c r="L61" i="6" s="1"/>
  <c r="R44" i="6"/>
  <c r="R60" i="6" s="1"/>
  <c r="R61" i="6" s="1"/>
  <c r="R59" i="6"/>
  <c r="S59" i="6"/>
  <c r="S44" i="6"/>
  <c r="S60" i="6" s="1"/>
  <c r="S61" i="6" s="1"/>
  <c r="W17" i="6"/>
  <c r="I19" i="6"/>
  <c r="I43" i="6" s="1"/>
  <c r="W31" i="6"/>
  <c r="J19" i="6"/>
  <c r="J43" i="6" s="1"/>
  <c r="M46" i="6"/>
  <c r="N19" i="6"/>
  <c r="N43" i="6" s="1"/>
  <c r="K19" i="6"/>
  <c r="K43" i="6" s="1"/>
  <c r="K59" i="6" s="1"/>
  <c r="K58" i="6"/>
  <c r="E58" i="6"/>
  <c r="N63" i="6"/>
  <c r="U46" i="6"/>
  <c r="K39" i="6"/>
  <c r="Q46" i="6"/>
  <c r="Q63" i="6" s="1"/>
  <c r="Q19" i="6"/>
  <c r="Q43" i="6" s="1"/>
  <c r="Q59" i="6" s="1"/>
  <c r="R39" i="6"/>
  <c r="N31" i="6"/>
  <c r="E41" i="6"/>
  <c r="E57" i="6" s="1"/>
  <c r="T39" i="6"/>
  <c r="E39" i="6"/>
  <c r="P47" i="6"/>
  <c r="T19" i="6"/>
  <c r="T43" i="6" s="1"/>
  <c r="T59" i="6" s="1"/>
  <c r="W18" i="6"/>
  <c r="N47" i="8"/>
  <c r="S45" i="8"/>
  <c r="S62" i="8" s="1"/>
  <c r="S46" i="8"/>
  <c r="R47" i="7"/>
  <c r="O48" i="7"/>
  <c r="E45" i="7"/>
  <c r="E62" i="7" s="1"/>
  <c r="Q47" i="7"/>
  <c r="U47" i="7"/>
  <c r="J45" i="7"/>
  <c r="J62" i="7" s="1"/>
  <c r="F47" i="7"/>
  <c r="Q45" i="7"/>
  <c r="Q62" i="7" s="1"/>
  <c r="F46" i="7"/>
  <c r="M63" i="7"/>
  <c r="O53" i="7"/>
  <c r="V47" i="7"/>
  <c r="R46" i="7"/>
  <c r="R53" i="7" s="1"/>
  <c r="H45" i="6"/>
  <c r="H62" i="6" s="1"/>
  <c r="P46" i="6"/>
  <c r="P63" i="6" s="1"/>
  <c r="M45" i="6"/>
  <c r="M62" i="6" s="1"/>
  <c r="Q45" i="6"/>
  <c r="Q62" i="6" s="1"/>
  <c r="J47" i="6"/>
  <c r="G47" i="6"/>
  <c r="J46" i="6"/>
  <c r="H46" i="6"/>
  <c r="Q47" i="6"/>
  <c r="K44" i="5"/>
  <c r="Q60" i="5"/>
  <c r="L41" i="5"/>
  <c r="F48" i="5"/>
  <c r="F65" i="5" s="1"/>
  <c r="O41" i="5"/>
  <c r="I41" i="5"/>
  <c r="U48" i="5"/>
  <c r="U65" i="5" s="1"/>
  <c r="O48" i="5"/>
  <c r="O65" i="5" s="1"/>
  <c r="J19" i="5"/>
  <c r="J45" i="5" s="1"/>
  <c r="J46" i="5" s="1"/>
  <c r="H44" i="5"/>
  <c r="R41" i="5"/>
  <c r="K41" i="5"/>
  <c r="U19" i="5"/>
  <c r="U45" i="5" s="1"/>
  <c r="U46" i="5" s="1"/>
  <c r="T60" i="5"/>
  <c r="L19" i="5"/>
  <c r="L45" i="5" s="1"/>
  <c r="L61" i="5" s="1"/>
  <c r="W18" i="5"/>
  <c r="G19" i="5"/>
  <c r="G45" i="5" s="1"/>
  <c r="M60" i="5"/>
  <c r="R19" i="5"/>
  <c r="R45" i="5" s="1"/>
  <c r="R61" i="5" s="1"/>
  <c r="S19" i="5"/>
  <c r="S45" i="5" s="1"/>
  <c r="S61" i="5" s="1"/>
  <c r="H19" i="5"/>
  <c r="H45" i="5" s="1"/>
  <c r="H61" i="5" s="1"/>
  <c r="S44" i="5"/>
  <c r="F49" i="5"/>
  <c r="V41" i="5"/>
  <c r="P41" i="5"/>
  <c r="E41" i="5"/>
  <c r="Q41" i="5"/>
  <c r="K48" i="5"/>
  <c r="K65" i="5" s="1"/>
  <c r="S41" i="5"/>
  <c r="M41" i="5"/>
  <c r="G41" i="5"/>
  <c r="N19" i="5"/>
  <c r="N45" i="5" s="1"/>
  <c r="N61" i="5" s="1"/>
  <c r="U60" i="5"/>
  <c r="I44" i="5"/>
  <c r="P60" i="5"/>
  <c r="E19" i="5"/>
  <c r="E45" i="5" s="1"/>
  <c r="E46" i="5" s="1"/>
  <c r="E62" i="5" s="1"/>
  <c r="E63" i="5" s="1"/>
  <c r="I19" i="5"/>
  <c r="I45" i="5" s="1"/>
  <c r="I46" i="5" s="1"/>
  <c r="I62" i="5" s="1"/>
  <c r="I63" i="5" s="1"/>
  <c r="N44" i="5"/>
  <c r="E44" i="5"/>
  <c r="U47" i="5"/>
  <c r="U64" i="5" s="1"/>
  <c r="Q48" i="5"/>
  <c r="Q65" i="5" s="1"/>
  <c r="P49" i="5"/>
  <c r="F47" i="5"/>
  <c r="F64" i="5" s="1"/>
  <c r="U44" i="5"/>
  <c r="S43" i="5"/>
  <c r="S59" i="5" s="1"/>
  <c r="L60" i="5"/>
  <c r="F44" i="5"/>
  <c r="R60" i="5"/>
  <c r="O19" i="5"/>
  <c r="O45" i="5" s="1"/>
  <c r="O46" i="5" s="1"/>
  <c r="P19" i="5"/>
  <c r="P45" i="5" s="1"/>
  <c r="P61" i="5" s="1"/>
  <c r="R49" i="5"/>
  <c r="T48" i="5"/>
  <c r="T65" i="5" s="1"/>
  <c r="N41" i="5"/>
  <c r="H48" i="5"/>
  <c r="P43" i="5"/>
  <c r="P59" i="5" s="1"/>
  <c r="F41" i="5"/>
  <c r="L44" i="5"/>
  <c r="J49" i="5"/>
  <c r="O49" i="5"/>
  <c r="U49" i="5"/>
  <c r="J44" i="5"/>
  <c r="J48" i="5"/>
  <c r="J65" i="5" s="1"/>
  <c r="O43" i="5"/>
  <c r="O59" i="5" s="1"/>
  <c r="L43" i="5"/>
  <c r="L59" i="5" s="1"/>
  <c r="H41" i="5"/>
  <c r="N49" i="5"/>
  <c r="H49" i="5"/>
  <c r="T19" i="5"/>
  <c r="T45" i="5" s="1"/>
  <c r="T61" i="5" s="1"/>
  <c r="G44" i="5"/>
  <c r="N43" i="5"/>
  <c r="N59" i="5" s="1"/>
  <c r="M31" i="5"/>
  <c r="J43" i="5"/>
  <c r="J59" i="5" s="1"/>
  <c r="O47" i="5"/>
  <c r="O64" i="5" s="1"/>
  <c r="S48" i="5"/>
  <c r="S65" i="5" s="1"/>
  <c r="M49" i="5"/>
  <c r="K19" i="5"/>
  <c r="K45" i="5" s="1"/>
  <c r="V49" i="5"/>
  <c r="J60" i="5"/>
  <c r="F19" i="5"/>
  <c r="F45" i="5" s="1"/>
  <c r="F61" i="5" s="1"/>
  <c r="O60" i="5"/>
  <c r="P48" i="5"/>
  <c r="P65" i="5" s="1"/>
  <c r="F31" i="5"/>
  <c r="L49" i="5"/>
  <c r="J41" i="5"/>
  <c r="Q19" i="5"/>
  <c r="Q45" i="5" s="1"/>
  <c r="Q61" i="5" s="1"/>
  <c r="U31" i="5"/>
  <c r="V43" i="5"/>
  <c r="V59" i="5" s="1"/>
  <c r="U41" i="5"/>
  <c r="M47" i="5"/>
  <c r="M64" i="5" s="1"/>
  <c r="M48" i="5"/>
  <c r="M65" i="5" s="1"/>
  <c r="R48" i="5"/>
  <c r="R65" i="5" s="1"/>
  <c r="E49" i="5"/>
  <c r="V48" i="5"/>
  <c r="V65" i="5" s="1"/>
  <c r="E48" i="5"/>
  <c r="K47" i="5"/>
  <c r="K64" i="5" s="1"/>
  <c r="R47" i="5"/>
  <c r="R64" i="5" s="1"/>
  <c r="K49" i="5"/>
  <c r="L47" i="5"/>
  <c r="L64" i="5" s="1"/>
  <c r="G49" i="5"/>
  <c r="L48" i="5"/>
  <c r="G48" i="5"/>
  <c r="G65" i="5" s="1"/>
  <c r="I48" i="5"/>
  <c r="I49" i="5"/>
  <c r="W31" i="5"/>
  <c r="R31" i="5"/>
  <c r="T43" i="5"/>
  <c r="T59" i="5" s="1"/>
  <c r="F59" i="8"/>
  <c r="F44" i="8"/>
  <c r="F54" i="8" s="1"/>
  <c r="K59" i="7"/>
  <c r="K44" i="7"/>
  <c r="G59" i="7"/>
  <c r="G44" i="7"/>
  <c r="V44" i="7"/>
  <c r="V59" i="7"/>
  <c r="I59" i="6"/>
  <c r="I44" i="6"/>
  <c r="N31" i="7"/>
  <c r="N41" i="7"/>
  <c r="N57" i="7" s="1"/>
  <c r="Q44" i="6"/>
  <c r="S49" i="5"/>
  <c r="S47" i="5"/>
  <c r="S64" i="5" s="1"/>
  <c r="O45" i="6"/>
  <c r="O46" i="6"/>
  <c r="O47" i="6"/>
  <c r="S39" i="7"/>
  <c r="S46" i="7"/>
  <c r="N46" i="7"/>
  <c r="N39" i="7"/>
  <c r="T49" i="5"/>
  <c r="T41" i="5"/>
  <c r="M19" i="5"/>
  <c r="M45" i="5" s="1"/>
  <c r="U47" i="6"/>
  <c r="V44" i="5"/>
  <c r="V19" i="5"/>
  <c r="V45" i="5" s="1"/>
  <c r="V60" i="5"/>
  <c r="F41" i="8"/>
  <c r="F57" i="8" s="1"/>
  <c r="F31" i="8"/>
  <c r="J47" i="8"/>
  <c r="J45" i="8"/>
  <c r="J46" i="8"/>
  <c r="J48" i="8" s="1"/>
  <c r="W28" i="8"/>
  <c r="S46" i="6"/>
  <c r="S53" i="6" s="1"/>
  <c r="O54" i="7"/>
  <c r="S45" i="6"/>
  <c r="S62" i="6" s="1"/>
  <c r="G39" i="6"/>
  <c r="G46" i="6"/>
  <c r="P42" i="6"/>
  <c r="P58" i="6"/>
  <c r="G47" i="8"/>
  <c r="G39" i="8"/>
  <c r="N46" i="8"/>
  <c r="N39" i="8"/>
  <c r="J60" i="8"/>
  <c r="J61" i="8" s="1"/>
  <c r="W39" i="5"/>
  <c r="W41" i="5" s="1"/>
  <c r="W17" i="7"/>
  <c r="U42" i="7"/>
  <c r="U58" i="7"/>
  <c r="U19" i="7"/>
  <c r="U43" i="7" s="1"/>
  <c r="Q63" i="7"/>
  <c r="L59" i="7"/>
  <c r="L44" i="7"/>
  <c r="Q43" i="5"/>
  <c r="Q59" i="5" s="1"/>
  <c r="Q31" i="5"/>
  <c r="W17" i="5"/>
  <c r="E48" i="8"/>
  <c r="E31" i="5"/>
  <c r="E43" i="5"/>
  <c r="E59" i="5" s="1"/>
  <c r="H43" i="5"/>
  <c r="H59" i="5" s="1"/>
  <c r="H31" i="5"/>
  <c r="N48" i="5"/>
  <c r="N47" i="5"/>
  <c r="W28" i="5"/>
  <c r="T58" i="6"/>
  <c r="L54" i="6"/>
  <c r="L63" i="6"/>
  <c r="K43" i="5"/>
  <c r="K59" i="5" s="1"/>
  <c r="Q49" i="5"/>
  <c r="T46" i="6"/>
  <c r="H19" i="7"/>
  <c r="H43" i="7" s="1"/>
  <c r="W18" i="8"/>
  <c r="R31" i="6"/>
  <c r="R41" i="6"/>
  <c r="R57" i="6" s="1"/>
  <c r="V42" i="7"/>
  <c r="V58" i="7"/>
  <c r="G31" i="5"/>
  <c r="M47" i="6"/>
  <c r="T46" i="7"/>
  <c r="T45" i="7"/>
  <c r="T62" i="7" s="1"/>
  <c r="K63" i="6"/>
  <c r="I31" i="5"/>
  <c r="E42" i="6"/>
  <c r="H31" i="6"/>
  <c r="H41" i="6"/>
  <c r="H57" i="6" s="1"/>
  <c r="G41" i="7"/>
  <c r="G57" i="7" s="1"/>
  <c r="G31" i="7"/>
  <c r="Q45" i="8"/>
  <c r="Q62" i="8" s="1"/>
  <c r="Q47" i="8"/>
  <c r="H39" i="6"/>
  <c r="H63" i="7"/>
  <c r="Q39" i="7"/>
  <c r="H47" i="7"/>
  <c r="P63" i="8"/>
  <c r="E19" i="7"/>
  <c r="P41" i="7"/>
  <c r="P57" i="7" s="1"/>
  <c r="M44" i="8" l="1"/>
  <c r="Q54" i="7"/>
  <c r="Q53" i="7"/>
  <c r="M49" i="6"/>
  <c r="M59" i="6"/>
  <c r="I48" i="8"/>
  <c r="G44" i="6"/>
  <c r="G60" i="6" s="1"/>
  <c r="G61" i="6" s="1"/>
  <c r="W46" i="8"/>
  <c r="N48" i="8"/>
  <c r="E63" i="8"/>
  <c r="P44" i="7"/>
  <c r="P54" i="7" s="1"/>
  <c r="H59" i="6"/>
  <c r="O44" i="6"/>
  <c r="O60" i="6" s="1"/>
  <c r="O61" i="6" s="1"/>
  <c r="U59" i="6"/>
  <c r="U44" i="6"/>
  <c r="U60" i="6" s="1"/>
  <c r="U61" i="6" s="1"/>
  <c r="E60" i="8"/>
  <c r="E61" i="8" s="1"/>
  <c r="R49" i="6"/>
  <c r="E53" i="8"/>
  <c r="S54" i="8"/>
  <c r="E62" i="8"/>
  <c r="W45" i="8"/>
  <c r="V53" i="6"/>
  <c r="N59" i="8"/>
  <c r="M53" i="8"/>
  <c r="W47" i="8"/>
  <c r="I63" i="8"/>
  <c r="Q53" i="8"/>
  <c r="K54" i="7"/>
  <c r="V48" i="6"/>
  <c r="V49" i="6"/>
  <c r="V63" i="6"/>
  <c r="T59" i="7"/>
  <c r="L59" i="8"/>
  <c r="L44" i="8"/>
  <c r="L60" i="8" s="1"/>
  <c r="L61" i="8" s="1"/>
  <c r="W42" i="8"/>
  <c r="K49" i="8"/>
  <c r="V54" i="6"/>
  <c r="J44" i="7"/>
  <c r="J53" i="8"/>
  <c r="M63" i="6"/>
  <c r="M54" i="6"/>
  <c r="M53" i="6"/>
  <c r="U50" i="5"/>
  <c r="E44" i="6"/>
  <c r="E54" i="6" s="1"/>
  <c r="H59" i="8"/>
  <c r="T44" i="6"/>
  <c r="T48" i="6" s="1"/>
  <c r="O59" i="8"/>
  <c r="H49" i="8"/>
  <c r="H54" i="8"/>
  <c r="H53" i="8"/>
  <c r="I54" i="8"/>
  <c r="E49" i="8"/>
  <c r="G59" i="8"/>
  <c r="N44" i="7"/>
  <c r="N60" i="7" s="1"/>
  <c r="N61" i="7" s="1"/>
  <c r="Q49" i="7"/>
  <c r="V54" i="7"/>
  <c r="G54" i="7"/>
  <c r="W47" i="7"/>
  <c r="F49" i="6"/>
  <c r="F48" i="6"/>
  <c r="F54" i="6"/>
  <c r="F53" i="6"/>
  <c r="P44" i="6"/>
  <c r="P49" i="6" s="1"/>
  <c r="R53" i="6"/>
  <c r="G54" i="8"/>
  <c r="T49" i="8"/>
  <c r="R54" i="7"/>
  <c r="I54" i="6"/>
  <c r="P44" i="8"/>
  <c r="P48" i="8" s="1"/>
  <c r="Q48" i="8"/>
  <c r="Q60" i="8"/>
  <c r="Q61" i="8" s="1"/>
  <c r="Q49" i="8"/>
  <c r="M48" i="8"/>
  <c r="M60" i="8"/>
  <c r="M61" i="8" s="1"/>
  <c r="E54" i="8"/>
  <c r="W19" i="8"/>
  <c r="R44" i="8"/>
  <c r="R59" i="8"/>
  <c r="K53" i="8"/>
  <c r="K48" i="8"/>
  <c r="K60" i="8"/>
  <c r="K61" i="8" s="1"/>
  <c r="I53" i="8"/>
  <c r="T59" i="8"/>
  <c r="U44" i="8"/>
  <c r="U59" i="8"/>
  <c r="M54" i="8"/>
  <c r="M63" i="8"/>
  <c r="M49" i="8"/>
  <c r="Q54" i="8"/>
  <c r="H48" i="8"/>
  <c r="H60" i="8"/>
  <c r="H61" i="8" s="1"/>
  <c r="L63" i="8"/>
  <c r="L49" i="8"/>
  <c r="L53" i="8"/>
  <c r="V44" i="8"/>
  <c r="V59" i="8"/>
  <c r="I49" i="8"/>
  <c r="M44" i="7"/>
  <c r="M59" i="7"/>
  <c r="I59" i="7"/>
  <c r="I44" i="7"/>
  <c r="W42" i="7"/>
  <c r="J53" i="7"/>
  <c r="J60" i="7"/>
  <c r="J61" i="7" s="1"/>
  <c r="E49" i="6"/>
  <c r="K44" i="6"/>
  <c r="K54" i="6" s="1"/>
  <c r="P53" i="6"/>
  <c r="W43" i="6"/>
  <c r="U63" i="6"/>
  <c r="W19" i="6"/>
  <c r="P60" i="6"/>
  <c r="P61" i="6" s="1"/>
  <c r="L48" i="6"/>
  <c r="R54" i="6"/>
  <c r="W42" i="6"/>
  <c r="U54" i="6"/>
  <c r="U48" i="6"/>
  <c r="R48" i="6"/>
  <c r="L49" i="6"/>
  <c r="N44" i="6"/>
  <c r="N59" i="6"/>
  <c r="P48" i="6"/>
  <c r="P54" i="6"/>
  <c r="Q54" i="6"/>
  <c r="M48" i="6"/>
  <c r="L53" i="6"/>
  <c r="E60" i="6"/>
  <c r="E61" i="6" s="1"/>
  <c r="E48" i="6"/>
  <c r="J44" i="6"/>
  <c r="J60" i="6" s="1"/>
  <c r="J61" i="6" s="1"/>
  <c r="J59" i="6"/>
  <c r="S48" i="8"/>
  <c r="S49" i="8"/>
  <c r="S63" i="8"/>
  <c r="N53" i="8"/>
  <c r="S53" i="8"/>
  <c r="F63" i="7"/>
  <c r="F48" i="7"/>
  <c r="F49" i="7"/>
  <c r="F54" i="7"/>
  <c r="R48" i="7"/>
  <c r="R49" i="7"/>
  <c r="R63" i="7"/>
  <c r="F53" i="7"/>
  <c r="S48" i="6"/>
  <c r="J63" i="6"/>
  <c r="H54" i="6"/>
  <c r="H48" i="6"/>
  <c r="H63" i="6"/>
  <c r="H49" i="6"/>
  <c r="W47" i="6"/>
  <c r="H53" i="6"/>
  <c r="U62" i="5"/>
  <c r="U63" i="5" s="1"/>
  <c r="J61" i="5"/>
  <c r="U51" i="5"/>
  <c r="U61" i="5"/>
  <c r="U56" i="5"/>
  <c r="U55" i="5"/>
  <c r="R46" i="5"/>
  <c r="R56" i="5" s="1"/>
  <c r="W45" i="5"/>
  <c r="W46" i="5" s="1"/>
  <c r="F46" i="5"/>
  <c r="F56" i="5" s="1"/>
  <c r="L46" i="5"/>
  <c r="L62" i="5" s="1"/>
  <c r="L63" i="5" s="1"/>
  <c r="H46" i="5"/>
  <c r="H51" i="5" s="1"/>
  <c r="P46" i="5"/>
  <c r="P56" i="5" s="1"/>
  <c r="N46" i="5"/>
  <c r="N55" i="5" s="1"/>
  <c r="I61" i="5"/>
  <c r="S46" i="5"/>
  <c r="S62" i="5" s="1"/>
  <c r="S63" i="5" s="1"/>
  <c r="E61" i="5"/>
  <c r="O61" i="5"/>
  <c r="T46" i="5"/>
  <c r="T50" i="5" s="1"/>
  <c r="E50" i="5"/>
  <c r="H65" i="5"/>
  <c r="J51" i="5"/>
  <c r="O50" i="5"/>
  <c r="O62" i="5"/>
  <c r="O63" i="5" s="1"/>
  <c r="O51" i="5"/>
  <c r="O55" i="5"/>
  <c r="O56" i="5"/>
  <c r="Q46" i="5"/>
  <c r="Q56" i="5" s="1"/>
  <c r="K61" i="5"/>
  <c r="K46" i="5"/>
  <c r="W44" i="5"/>
  <c r="I56" i="5"/>
  <c r="I65" i="5"/>
  <c r="J56" i="5"/>
  <c r="I55" i="5"/>
  <c r="E56" i="5"/>
  <c r="E65" i="5"/>
  <c r="E51" i="5"/>
  <c r="L65" i="5"/>
  <c r="W48" i="5"/>
  <c r="I50" i="5"/>
  <c r="I51" i="5"/>
  <c r="E55" i="5"/>
  <c r="W49" i="5"/>
  <c r="E43" i="7"/>
  <c r="W19" i="7"/>
  <c r="L53" i="7"/>
  <c r="L49" i="7"/>
  <c r="L48" i="7"/>
  <c r="L60" i="7"/>
  <c r="L61" i="7" s="1"/>
  <c r="G54" i="6"/>
  <c r="G63" i="6"/>
  <c r="G48" i="6"/>
  <c r="G49" i="6"/>
  <c r="W46" i="6"/>
  <c r="S63" i="7"/>
  <c r="S49" i="7"/>
  <c r="S54" i="7"/>
  <c r="S48" i="7"/>
  <c r="O62" i="6"/>
  <c r="W45" i="6"/>
  <c r="W44" i="6"/>
  <c r="V53" i="7"/>
  <c r="V48" i="7"/>
  <c r="V60" i="7"/>
  <c r="V61" i="7" s="1"/>
  <c r="V49" i="7"/>
  <c r="H59" i="7"/>
  <c r="H44" i="7"/>
  <c r="G53" i="8"/>
  <c r="G60" i="8"/>
  <c r="G61" i="8" s="1"/>
  <c r="G49" i="8"/>
  <c r="G48" i="8"/>
  <c r="N54" i="8"/>
  <c r="N63" i="8"/>
  <c r="N49" i="8"/>
  <c r="V61" i="5"/>
  <c r="V46" i="5"/>
  <c r="G61" i="5"/>
  <c r="G46" i="5"/>
  <c r="U59" i="7"/>
  <c r="U44" i="7"/>
  <c r="P49" i="8"/>
  <c r="L54" i="7"/>
  <c r="M46" i="5"/>
  <c r="M61" i="5"/>
  <c r="S53" i="7"/>
  <c r="P48" i="7"/>
  <c r="G53" i="7"/>
  <c r="G60" i="7"/>
  <c r="G61" i="7" s="1"/>
  <c r="G49" i="7"/>
  <c r="G48" i="7"/>
  <c r="F53" i="8"/>
  <c r="F49" i="8"/>
  <c r="F48" i="8"/>
  <c r="F60" i="8"/>
  <c r="F61" i="8" s="1"/>
  <c r="W45" i="7"/>
  <c r="T54" i="7"/>
  <c r="T63" i="7"/>
  <c r="T49" i="7"/>
  <c r="T48" i="7"/>
  <c r="T53" i="8"/>
  <c r="T60" i="8"/>
  <c r="T61" i="8" s="1"/>
  <c r="T48" i="8"/>
  <c r="N64" i="5"/>
  <c r="W47" i="5"/>
  <c r="T54" i="8"/>
  <c r="J54" i="8"/>
  <c r="J63" i="8"/>
  <c r="J49" i="8"/>
  <c r="T63" i="6"/>
  <c r="N65" i="5"/>
  <c r="O53" i="8"/>
  <c r="O60" i="8"/>
  <c r="O61" i="8" s="1"/>
  <c r="O48" i="8"/>
  <c r="O49" i="8"/>
  <c r="S54" i="6"/>
  <c r="S49" i="6"/>
  <c r="S63" i="6"/>
  <c r="J62" i="8"/>
  <c r="T53" i="7"/>
  <c r="W46" i="7"/>
  <c r="N63" i="7"/>
  <c r="O54" i="6"/>
  <c r="O63" i="6"/>
  <c r="O49" i="6"/>
  <c r="Q53" i="6"/>
  <c r="Q48" i="6"/>
  <c r="Q49" i="6"/>
  <c r="Q60" i="6"/>
  <c r="Q61" i="6" s="1"/>
  <c r="I60" i="6"/>
  <c r="I61" i="6" s="1"/>
  <c r="I49" i="6"/>
  <c r="I48" i="6"/>
  <c r="I53" i="6"/>
  <c r="J62" i="5"/>
  <c r="J63" i="5" s="1"/>
  <c r="J50" i="5"/>
  <c r="J55" i="5"/>
  <c r="K53" i="6"/>
  <c r="K53" i="7"/>
  <c r="K49" i="7"/>
  <c r="K48" i="7"/>
  <c r="K60" i="7"/>
  <c r="K61" i="7" s="1"/>
  <c r="W19" i="5"/>
  <c r="P49" i="7" l="1"/>
  <c r="P53" i="7"/>
  <c r="G53" i="6"/>
  <c r="T60" i="6"/>
  <c r="T61" i="6" s="1"/>
  <c r="L54" i="8"/>
  <c r="K49" i="6"/>
  <c r="K60" i="6"/>
  <c r="K61" i="6" s="1"/>
  <c r="T49" i="6"/>
  <c r="K48" i="6"/>
  <c r="P60" i="7"/>
  <c r="P61" i="7" s="1"/>
  <c r="P53" i="8"/>
  <c r="P54" i="8"/>
  <c r="P60" i="8"/>
  <c r="P61" i="8" s="1"/>
  <c r="O48" i="6"/>
  <c r="E53" i="6"/>
  <c r="U53" i="6"/>
  <c r="W44" i="8"/>
  <c r="U49" i="6"/>
  <c r="O53" i="6"/>
  <c r="N51" i="5"/>
  <c r="J48" i="7"/>
  <c r="J54" i="7"/>
  <c r="N49" i="7"/>
  <c r="N53" i="7"/>
  <c r="T54" i="6"/>
  <c r="N48" i="7"/>
  <c r="N54" i="7"/>
  <c r="T53" i="6"/>
  <c r="J49" i="7"/>
  <c r="L48" i="8"/>
  <c r="W48" i="8" s="1"/>
  <c r="J54" i="6"/>
  <c r="J48" i="6"/>
  <c r="J49" i="6"/>
  <c r="J53" i="6"/>
  <c r="V60" i="8"/>
  <c r="V61" i="8" s="1"/>
  <c r="V48" i="8"/>
  <c r="V53" i="8"/>
  <c r="V54" i="8"/>
  <c r="V49" i="8"/>
  <c r="U60" i="8"/>
  <c r="U61" i="8" s="1"/>
  <c r="U49" i="8"/>
  <c r="U48" i="8"/>
  <c r="U54" i="8"/>
  <c r="U53" i="8"/>
  <c r="R48" i="8"/>
  <c r="R60" i="8"/>
  <c r="R61" i="8" s="1"/>
  <c r="R54" i="8"/>
  <c r="W54" i="8" s="1"/>
  <c r="R53" i="8"/>
  <c r="R49" i="8"/>
  <c r="M60" i="7"/>
  <c r="M61" i="7" s="1"/>
  <c r="M53" i="7"/>
  <c r="M49" i="7"/>
  <c r="M48" i="7"/>
  <c r="M54" i="7"/>
  <c r="I53" i="7"/>
  <c r="I48" i="7"/>
  <c r="I60" i="7"/>
  <c r="I61" i="7" s="1"/>
  <c r="I49" i="7"/>
  <c r="I54" i="7"/>
  <c r="N60" i="6"/>
  <c r="N61" i="6" s="1"/>
  <c r="N48" i="6"/>
  <c r="N49" i="6"/>
  <c r="N54" i="6"/>
  <c r="W54" i="6" s="1"/>
  <c r="N53" i="6"/>
  <c r="W53" i="6" s="1"/>
  <c r="N56" i="5"/>
  <c r="R51" i="5"/>
  <c r="N62" i="5"/>
  <c r="N63" i="5" s="1"/>
  <c r="R55" i="5"/>
  <c r="N50" i="5"/>
  <c r="L56" i="5"/>
  <c r="R62" i="5"/>
  <c r="R63" i="5" s="1"/>
  <c r="H62" i="5"/>
  <c r="H63" i="5" s="1"/>
  <c r="L51" i="5"/>
  <c r="F51" i="5"/>
  <c r="R50" i="5"/>
  <c r="L50" i="5"/>
  <c r="P55" i="5"/>
  <c r="L55" i="5"/>
  <c r="P51" i="5"/>
  <c r="S50" i="5"/>
  <c r="F55" i="5"/>
  <c r="S55" i="5"/>
  <c r="F62" i="5"/>
  <c r="F63" i="5" s="1"/>
  <c r="P62" i="5"/>
  <c r="P63" i="5" s="1"/>
  <c r="S56" i="5"/>
  <c r="F50" i="5"/>
  <c r="P50" i="5"/>
  <c r="S51" i="5"/>
  <c r="H55" i="5"/>
  <c r="H50" i="5"/>
  <c r="H56" i="5"/>
  <c r="Q62" i="5"/>
  <c r="Q63" i="5" s="1"/>
  <c r="T62" i="5"/>
  <c r="T63" i="5" s="1"/>
  <c r="Q50" i="5"/>
  <c r="T55" i="5"/>
  <c r="T56" i="5"/>
  <c r="T51" i="5"/>
  <c r="Q51" i="5"/>
  <c r="Q55" i="5"/>
  <c r="K62" i="5"/>
  <c r="K63" i="5" s="1"/>
  <c r="K50" i="5"/>
  <c r="K51" i="5"/>
  <c r="K56" i="5"/>
  <c r="K55" i="5"/>
  <c r="U53" i="7"/>
  <c r="U48" i="7"/>
  <c r="U60" i="7"/>
  <c r="U61" i="7" s="1"/>
  <c r="U49" i="7"/>
  <c r="U54" i="7"/>
  <c r="G55" i="5"/>
  <c r="G62" i="5"/>
  <c r="G63" i="5" s="1"/>
  <c r="G51" i="5"/>
  <c r="G50" i="5"/>
  <c r="G56" i="5"/>
  <c r="H53" i="7"/>
  <c r="H48" i="7"/>
  <c r="H60" i="7"/>
  <c r="H61" i="7" s="1"/>
  <c r="H49" i="7"/>
  <c r="H54" i="7"/>
  <c r="M55" i="5"/>
  <c r="M50" i="5"/>
  <c r="M51" i="5"/>
  <c r="M62" i="5"/>
  <c r="M63" i="5" s="1"/>
  <c r="M56" i="5"/>
  <c r="V55" i="5"/>
  <c r="V62" i="5"/>
  <c r="V63" i="5" s="1"/>
  <c r="V50" i="5"/>
  <c r="V51" i="5"/>
  <c r="V56" i="5"/>
  <c r="E59" i="7"/>
  <c r="W43" i="7"/>
  <c r="E44" i="7"/>
  <c r="W48" i="6" l="1"/>
  <c r="W49" i="6"/>
  <c r="W49" i="8"/>
  <c r="W53" i="8"/>
  <c r="W55" i="5"/>
  <c r="W51" i="5"/>
  <c r="W56" i="5"/>
  <c r="W50" i="5"/>
  <c r="E53" i="7"/>
  <c r="W53" i="7" s="1"/>
  <c r="E48" i="7"/>
  <c r="W48" i="7" s="1"/>
  <c r="E49" i="7"/>
  <c r="W49" i="7" s="1"/>
  <c r="E60" i="7"/>
  <c r="E61" i="7" s="1"/>
  <c r="E54" i="7"/>
  <c r="W54" i="7" s="1"/>
  <c r="W44" i="7"/>
</calcChain>
</file>

<file path=xl/sharedStrings.xml><?xml version="1.0" encoding="utf-8"?>
<sst xmlns="http://schemas.openxmlformats.org/spreadsheetml/2006/main" count="718" uniqueCount="108">
  <si>
    <t>Distribution of Timesheet Accounting and Projections</t>
  </si>
  <si>
    <t>Help Contents</t>
  </si>
  <si>
    <t>For calculating the estimated man-hours per month an average of 2 days of leave per</t>
  </si>
  <si>
    <t>employee is assumed. Thus, the man-hours for a given month is calculated as</t>
  </si>
  <si>
    <t>This information is projected for next 12 months.</t>
  </si>
  <si>
    <t>The summary sheet provides available and committed hours.  If the available hours is greater</t>
  </si>
  <si>
    <t>than committed hours, it is reflected as balance available and if lesser than committed hours</t>
  </si>
  <si>
    <t xml:space="preserve">it is reflected as man-hours required.  </t>
  </si>
  <si>
    <t xml:space="preserve">The graph plotted shows the position visually.   </t>
  </si>
  <si>
    <t>Report Title        :</t>
  </si>
  <si>
    <t xml:space="preserve">Processing Date  : </t>
  </si>
  <si>
    <t xml:space="preserve">Period                  :  </t>
  </si>
  <si>
    <t xml:space="preserve"> </t>
  </si>
  <si>
    <t>Progressive months</t>
  </si>
  <si>
    <t>Committed hours for projects</t>
  </si>
  <si>
    <t>Prj No</t>
  </si>
  <si>
    <t>Project Name</t>
  </si>
  <si>
    <t>Manhours required</t>
  </si>
  <si>
    <t>Cost Centre Name</t>
  </si>
  <si>
    <t>Cost Centre Head</t>
  </si>
  <si>
    <t>Summary for the Cost Centre</t>
  </si>
  <si>
    <t>Parent Cost Centre Code</t>
  </si>
  <si>
    <t>Please note that after new projections or movements are made in the</t>
  </si>
  <si>
    <t xml:space="preserve">Personnel Activity module this report has to be again processed by the </t>
  </si>
  <si>
    <t>costcenter head to view the changes in the report</t>
  </si>
  <si>
    <t>= (No. of working days - 2) * 8 * no. of employees</t>
  </si>
  <si>
    <t>Movement of Workforce is the no of personnels being deputed out or into the department.</t>
  </si>
  <si>
    <t>Available hours minus the Movement hours is the actual hours available with the costcenter.</t>
  </si>
  <si>
    <t xml:space="preserve">I.e. if 5 personnel of the costcode is in Milan, &amp; 1 personnel is assigned into the costcode </t>
  </si>
  <si>
    <t>the movement will show -5 + 1  = -4</t>
  </si>
  <si>
    <t xml:space="preserve">Committed man-hours is the projections given for the various active projects which are </t>
  </si>
  <si>
    <t xml:space="preserve">time to time  updated by the Cost center head's in consultation with the project manager </t>
  </si>
  <si>
    <t>through the Personnel Activity Report Module.</t>
  </si>
  <si>
    <r>
      <t xml:space="preserve">Available hours </t>
    </r>
    <r>
      <rPr>
        <b/>
        <sz val="10"/>
        <rFont val="Times New Roman"/>
        <family val="1"/>
      </rPr>
      <t>(A)</t>
    </r>
  </si>
  <si>
    <t>CHA-1E.     Projection of Available manhours and committed man-hours against projects</t>
  </si>
  <si>
    <t xml:space="preserve"> (ACTUAL AND EXPECTED)</t>
  </si>
  <si>
    <t>CHA-1E</t>
  </si>
  <si>
    <t>and the graph is plotted with these parameters.</t>
  </si>
  <si>
    <t>In the first part of this sheet, total available man-hours is computed.</t>
  </si>
  <si>
    <t xml:space="preserve">In the second part committed man-hours is picked-up from the master data base </t>
  </si>
  <si>
    <r>
      <t xml:space="preserve">In the third part committed man-hours of </t>
    </r>
    <r>
      <rPr>
        <b/>
        <sz val="10"/>
        <rFont val="Arial"/>
        <family val="2"/>
      </rPr>
      <t>Expected Job</t>
    </r>
    <r>
      <rPr>
        <sz val="10"/>
        <rFont val="Arial"/>
        <family val="2"/>
      </rPr>
      <t xml:space="preserve">s is picked-up  </t>
    </r>
  </si>
  <si>
    <t xml:space="preserve">This spreadsheet consists of a module. </t>
  </si>
  <si>
    <t>This is a total of all the departments (enginerring departments)</t>
  </si>
  <si>
    <t>Cha1Expt</t>
  </si>
  <si>
    <t>Committed hours for projects (D)</t>
  </si>
  <si>
    <r>
      <t>Committed hours</t>
    </r>
    <r>
      <rPr>
        <b/>
        <sz val="10"/>
        <rFont val="Times New Roman"/>
        <family val="1"/>
      </rPr>
      <t xml:space="preserve"> (D)</t>
    </r>
  </si>
  <si>
    <r>
      <t xml:space="preserve">Movement of Workforce To Sites </t>
    </r>
    <r>
      <rPr>
        <b/>
        <sz val="10"/>
        <rFont val="Times New Roman"/>
        <family val="1"/>
      </rPr>
      <t xml:space="preserve"> (MS)</t>
    </r>
  </si>
  <si>
    <t>Total</t>
  </si>
  <si>
    <r>
      <t xml:space="preserve">Available hours after MOW </t>
    </r>
    <r>
      <rPr>
        <b/>
        <sz val="10"/>
        <rFont val="Times New Roman"/>
        <family val="1"/>
      </rPr>
      <t xml:space="preserve"> (C)</t>
    </r>
  </si>
  <si>
    <t>Overtime %  (F)</t>
  </si>
  <si>
    <r>
      <t>Movement of WorkForce from Outside Contractors (</t>
    </r>
    <r>
      <rPr>
        <b/>
        <sz val="10"/>
        <rFont val="Times New Roman"/>
        <family val="1"/>
      </rPr>
      <t>ME</t>
    </r>
    <r>
      <rPr>
        <sz val="10"/>
        <rFont val="Times New Roman"/>
        <family val="1"/>
      </rPr>
      <t>)</t>
    </r>
  </si>
  <si>
    <r>
      <t>Estimated hours/mth</t>
    </r>
    <r>
      <rPr>
        <b/>
        <sz val="10"/>
        <rFont val="Times New Roman"/>
        <family val="1"/>
      </rPr>
      <t xml:space="preserve">  (EHM) **</t>
    </r>
  </si>
  <si>
    <t>Available hours (A)  =  N * EHM</t>
  </si>
  <si>
    <t>Available hours after Movement (C)   = A + B</t>
  </si>
  <si>
    <r>
      <t>Available hours after MOW</t>
    </r>
    <r>
      <rPr>
        <b/>
        <sz val="10"/>
        <rFont val="Times New Roman"/>
        <family val="1"/>
      </rPr>
      <t xml:space="preserve"> with Overtime(G) = C+(F*C)</t>
    </r>
  </si>
  <si>
    <r>
      <t>Balance available</t>
    </r>
    <r>
      <rPr>
        <b/>
        <sz val="10"/>
        <rFont val="Times New Roman"/>
        <family val="1"/>
      </rPr>
      <t xml:space="preserve"> (I)</t>
    </r>
    <r>
      <rPr>
        <sz val="10"/>
        <rFont val="Times New Roman"/>
        <family val="1"/>
      </rPr>
      <t xml:space="preserve"> = </t>
    </r>
    <r>
      <rPr>
        <b/>
        <sz val="10"/>
        <rFont val="Times New Roman"/>
        <family val="1"/>
      </rPr>
      <t>(G) - (H)</t>
    </r>
  </si>
  <si>
    <r>
      <t>Movement of Workforce To Office</t>
    </r>
    <r>
      <rPr>
        <b/>
        <sz val="10"/>
        <rFont val="Times New Roman"/>
        <family val="1"/>
      </rPr>
      <t xml:space="preserve"> (MO) ##</t>
    </r>
  </si>
  <si>
    <t>Committed hours for Expected projects</t>
  </si>
  <si>
    <t>Committed hours for Expected projects (E)</t>
  </si>
  <si>
    <r>
      <t xml:space="preserve">Committed hours with Expected Projects </t>
    </r>
    <r>
      <rPr>
        <b/>
        <sz val="10"/>
        <rFont val="Times New Roman"/>
        <family val="1"/>
      </rPr>
      <t>(H) = D+E</t>
    </r>
    <r>
      <rPr>
        <sz val="10"/>
        <rFont val="Times New Roman"/>
        <family val="1"/>
      </rPr>
      <t xml:space="preserve"> </t>
    </r>
  </si>
  <si>
    <t>Actual No. of  employees &amp; Consultants (N)</t>
  </si>
  <si>
    <t>No of employees as per payroll</t>
  </si>
  <si>
    <t>Committed hours for Expected projects - Active - (J)</t>
  </si>
  <si>
    <r>
      <t>Available hours after MOW</t>
    </r>
    <r>
      <rPr>
        <b/>
        <sz val="10"/>
        <rFont val="Times New Roman"/>
        <family val="1"/>
      </rPr>
      <t xml:space="preserve"> with Overtime(G) =C+(F*C)</t>
    </r>
  </si>
  <si>
    <r>
      <t xml:space="preserve">** 1) </t>
    </r>
    <r>
      <rPr>
        <sz val="10"/>
        <rFont val="Times New Roman"/>
        <family val="1"/>
      </rPr>
      <t xml:space="preserve">Calculated Manhours/mnth including holidays and average of 2 days leave/month </t>
    </r>
  </si>
  <si>
    <t>Committed hours for Expected projects - Future</t>
  </si>
  <si>
    <r>
      <t xml:space="preserve">Committed hours with Expected proj, </t>
    </r>
    <r>
      <rPr>
        <b/>
        <sz val="10"/>
        <rFont val="Times New Roman"/>
        <family val="1"/>
      </rPr>
      <t>Active (K) = D+J</t>
    </r>
  </si>
  <si>
    <t>TCM No.</t>
  </si>
  <si>
    <r>
      <t xml:space="preserve">Movement of Workforce To Foreign Sites </t>
    </r>
    <r>
      <rPr>
        <b/>
        <sz val="10"/>
        <rFont val="Times New Roman"/>
        <family val="1"/>
      </rPr>
      <t xml:space="preserve"> (MFS)</t>
    </r>
  </si>
  <si>
    <t xml:space="preserve">Processing Month     :  </t>
  </si>
  <si>
    <t xml:space="preserve">                                                Manhours  Estimation</t>
  </si>
  <si>
    <t xml:space="preserve">                                                                              Tecnimont  Pvt. Ltd.</t>
  </si>
  <si>
    <t>TECNIMONT  PVT. LTD.</t>
  </si>
  <si>
    <r>
      <t xml:space="preserve">Future Recruitment </t>
    </r>
    <r>
      <rPr>
        <b/>
        <sz val="10"/>
        <rFont val="Times New Roman"/>
        <family val="1"/>
      </rPr>
      <t>(FR)</t>
    </r>
  </si>
  <si>
    <t>## Includes Movement to TCM,Sofr,TPI and Within TCMPL Office Dept.</t>
  </si>
  <si>
    <r>
      <t xml:space="preserve">Movement within Internal Dept </t>
    </r>
    <r>
      <rPr>
        <b/>
        <sz val="10"/>
        <rFont val="Times New Roman"/>
        <family val="1"/>
      </rPr>
      <t>(IM)</t>
    </r>
  </si>
  <si>
    <t>Movement of WorkForce (B) = (FR+IM+MO+MS+MFS+ME)*EHM</t>
  </si>
  <si>
    <r>
      <t>Manhours Subcontracted To Third Party</t>
    </r>
    <r>
      <rPr>
        <b/>
        <sz val="10"/>
        <rFont val="Times New Roman"/>
        <family val="1"/>
      </rPr>
      <t xml:space="preserve"> (L)</t>
    </r>
  </si>
  <si>
    <r>
      <t xml:space="preserve">Balance available after SubContracting </t>
    </r>
    <r>
      <rPr>
        <b/>
        <sz val="10"/>
        <rFont val="Times New Roman"/>
        <family val="1"/>
      </rPr>
      <t>(M) = G-H-L</t>
    </r>
  </si>
  <si>
    <r>
      <t xml:space="preserve">Manhours required after SubContracting = </t>
    </r>
    <r>
      <rPr>
        <b/>
        <sz val="10"/>
        <rFont val="Times New Roman"/>
        <family val="1"/>
      </rPr>
      <t>H-G-L</t>
    </r>
  </si>
  <si>
    <r>
      <t>Available hours after MOW</t>
    </r>
    <r>
      <rPr>
        <b/>
        <sz val="10"/>
        <rFont val="Times New Roman"/>
        <family val="1"/>
      </rPr>
      <t xml:space="preserve"> with OT + Subcont (N)=G+L</t>
    </r>
  </si>
  <si>
    <t>{{item.a}}</t>
  </si>
  <si>
    <t>{{item.b}}</t>
  </si>
  <si>
    <t>{{item.c}}</t>
  </si>
  <si>
    <t>{{item.d}}</t>
  </si>
  <si>
    <t>{{item.e}}</t>
  </si>
  <si>
    <t>{{item.f}}</t>
  </si>
  <si>
    <t>{{item.g}}</t>
  </si>
  <si>
    <t>{{item.h}}</t>
  </si>
  <si>
    <t>{{item.i}}</t>
  </si>
  <si>
    <t>{{item.j}}</t>
  </si>
  <si>
    <t>{{item.k}}</t>
  </si>
  <si>
    <t>{{item.l}}</t>
  </si>
  <si>
    <t>{{item.m}}</t>
  </si>
  <si>
    <t>{{item.n}}</t>
  </si>
  <si>
    <t>{{item.o}}</t>
  </si>
  <si>
    <t>{{item.p}}</t>
  </si>
  <si>
    <t>{{item.q}}</t>
  </si>
  <si>
    <t>{{item.r}}</t>
  </si>
  <si>
    <t>{{item.projno}}</t>
  </si>
  <si>
    <t>{{item.tcmno}}</t>
  </si>
  <si>
    <t>{{item.name}}</t>
  </si>
  <si>
    <t>{{item.newcostcode}}</t>
  </si>
  <si>
    <t>TMA</t>
  </si>
  <si>
    <t>&lt;&lt;sum&gt;&gt;</t>
  </si>
  <si>
    <t>{{item.active}}</t>
  </si>
  <si>
    <t>&lt;&lt;DisableGrandTotal&gt;&gt;&lt;&lt;group TotalLabel="Total"&gt;&gt;</t>
  </si>
  <si>
    <t>&lt;&lt;DisableGrandTotal&gt;&gt;&lt;&lt;group TotalLabel="Total" 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</si>
</sst>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00000"/>
    <numFmt numFmtId="166" formatCode="0.0"/>
  </numFmts>
  <fonts count="21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sz val="8"/>
      <name val="Arial"/>
      <family val="2"/>
    </font>
    <font>
      <b/>
      <sz val="24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b/>
      <sz val="10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b/>
      <sz val="11"/>
      <name val="Times New Roman"/>
      <family val="1"/>
    </font>
    <font>
      <b/>
      <sz val="16"/>
      <name val="Arial"/>
      <family val="2"/>
    </font>
    <font>
      <sz val="16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sz val="11"/>
      <name val="Times New Roman"/>
      <family val="1"/>
    </font>
    <font>
      <b/>
      <sz val="10"/>
      <color theme="1"/>
      <name val="Times New Roman"/>
      <family val="1"/>
    </font>
    <font>
      <sz val="10"/>
      <color theme="0"/>
      <name val="Times New Roman"/>
      <family val="1"/>
    </font>
    <font>
      <b/>
      <sz val="10"/>
      <color theme="0"/>
      <name val="Times New Roman"/>
      <family val="1"/>
    </font>
  </fonts>
  <fills count="2">
    <fill>
      <patternFill patternType="none"/>
    </fill>
    <fill>
      <patternFill patternType="gray125"/>
    </fill>
  </fills>
  <borders count="6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231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0" xfId="0" applyFont="1" applyBorder="1" applyAlignment="1">
      <alignment horizontal="centerContinuous"/>
    </xf>
    <xf numFmtId="0" fontId="3" fillId="0" borderId="4" xfId="0" applyFont="1" applyBorder="1" applyAlignment="1">
      <alignment horizontal="centerContinuous"/>
    </xf>
    <xf numFmtId="0" fontId="3" fillId="0" borderId="5" xfId="0" applyFont="1" applyBorder="1"/>
    <xf numFmtId="0" fontId="3" fillId="0" borderId="0" xfId="0" applyFont="1" applyBorder="1"/>
    <xf numFmtId="0" fontId="3" fillId="0" borderId="4" xfId="0" applyFont="1" applyBorder="1"/>
    <xf numFmtId="0" fontId="8" fillId="0" borderId="0" xfId="0" applyFont="1" applyBorder="1"/>
    <xf numFmtId="0" fontId="8" fillId="0" borderId="0" xfId="0" applyFont="1"/>
    <xf numFmtId="17" fontId="3" fillId="0" borderId="0" xfId="0" applyNumberFormat="1" applyFont="1"/>
    <xf numFmtId="0" fontId="8" fillId="0" borderId="6" xfId="0" applyFont="1" applyBorder="1"/>
    <xf numFmtId="0" fontId="8" fillId="0" borderId="7" xfId="0" applyFont="1" applyBorder="1"/>
    <xf numFmtId="0" fontId="8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6" fillId="0" borderId="9" xfId="0" applyFont="1" applyBorder="1" applyAlignment="1">
      <alignment horizontal="centerContinuous"/>
    </xf>
    <xf numFmtId="0" fontId="6" fillId="0" borderId="10" xfId="0" applyFont="1" applyBorder="1" applyAlignment="1">
      <alignment horizontal="centerContinuous"/>
    </xf>
    <xf numFmtId="0" fontId="7" fillId="0" borderId="10" xfId="0" applyFont="1" applyBorder="1" applyAlignment="1">
      <alignment horizontal="centerContinuous"/>
    </xf>
    <xf numFmtId="0" fontId="7" fillId="0" borderId="11" xfId="0" applyFont="1" applyBorder="1" applyAlignment="1">
      <alignment horizontal="centerContinuous"/>
    </xf>
    <xf numFmtId="0" fontId="11" fillId="0" borderId="2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2" xfId="0" applyFont="1" applyBorder="1"/>
    <xf numFmtId="0" fontId="0" fillId="0" borderId="2" xfId="0" applyBorder="1"/>
    <xf numFmtId="0" fontId="3" fillId="0" borderId="12" xfId="0" applyFont="1" applyBorder="1" applyAlignment="1">
      <alignment horizontal="center"/>
    </xf>
    <xf numFmtId="0" fontId="9" fillId="0" borderId="5" xfId="0" applyFont="1" applyBorder="1"/>
    <xf numFmtId="0" fontId="3" fillId="0" borderId="13" xfId="0" applyFont="1" applyBorder="1"/>
    <xf numFmtId="0" fontId="3" fillId="0" borderId="14" xfId="0" applyFont="1" applyBorder="1"/>
    <xf numFmtId="0" fontId="8" fillId="0" borderId="1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164" fontId="8" fillId="0" borderId="19" xfId="0" applyNumberFormat="1" applyFont="1" applyBorder="1"/>
    <xf numFmtId="164" fontId="3" fillId="0" borderId="20" xfId="0" applyNumberFormat="1" applyFont="1" applyBorder="1" applyAlignment="1">
      <alignment horizontal="right"/>
    </xf>
    <xf numFmtId="164" fontId="3" fillId="0" borderId="21" xfId="0" applyNumberFormat="1" applyFont="1" applyBorder="1" applyAlignment="1">
      <alignment horizontal="right"/>
    </xf>
    <xf numFmtId="15" fontId="9" fillId="0" borderId="0" xfId="0" applyNumberFormat="1" applyFont="1" applyBorder="1" applyAlignment="1">
      <alignment horizontal="centerContinuous"/>
    </xf>
    <xf numFmtId="0" fontId="5" fillId="0" borderId="5" xfId="0" applyFont="1" applyBorder="1" applyAlignment="1"/>
    <xf numFmtId="0" fontId="5" fillId="0" borderId="0" xfId="0" applyFont="1" applyBorder="1" applyAlignment="1"/>
    <xf numFmtId="0" fontId="3" fillId="0" borderId="0" xfId="0" applyFont="1" applyBorder="1" applyAlignment="1"/>
    <xf numFmtId="0" fontId="9" fillId="0" borderId="0" xfId="0" applyFont="1" applyBorder="1"/>
    <xf numFmtId="164" fontId="3" fillId="0" borderId="0" xfId="0" applyNumberFormat="1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0" fillId="0" borderId="1" xfId="0" applyBorder="1"/>
    <xf numFmtId="0" fontId="0" fillId="0" borderId="3" xfId="0" applyBorder="1"/>
    <xf numFmtId="0" fontId="13" fillId="0" borderId="5" xfId="0" applyFont="1" applyBorder="1" applyAlignment="1">
      <alignment horizontal="centerContinuous"/>
    </xf>
    <xf numFmtId="0" fontId="14" fillId="0" borderId="0" xfId="0" applyFont="1" applyBorder="1" applyAlignment="1">
      <alignment horizontal="centerContinuous"/>
    </xf>
    <xf numFmtId="0" fontId="14" fillId="0" borderId="4" xfId="0" applyFont="1" applyBorder="1" applyAlignment="1">
      <alignment horizontal="centerContinuous"/>
    </xf>
    <xf numFmtId="0" fontId="0" fillId="0" borderId="5" xfId="0" applyBorder="1"/>
    <xf numFmtId="0" fontId="0" fillId="0" borderId="4" xfId="0" applyBorder="1"/>
    <xf numFmtId="0" fontId="16" fillId="0" borderId="5" xfId="0" applyFont="1" applyBorder="1" applyAlignment="1">
      <alignment horizontal="centerContinuous"/>
    </xf>
    <xf numFmtId="0" fontId="16" fillId="0" borderId="0" xfId="0" applyFont="1" applyBorder="1" applyAlignment="1">
      <alignment horizontal="centerContinuous"/>
    </xf>
    <xf numFmtId="0" fontId="16" fillId="0" borderId="4" xfId="0" applyFont="1" applyBorder="1" applyAlignment="1">
      <alignment horizontal="centerContinuous"/>
    </xf>
    <xf numFmtId="0" fontId="15" fillId="0" borderId="0" xfId="0" applyFont="1" applyBorder="1"/>
    <xf numFmtId="0" fontId="2" fillId="0" borderId="0" xfId="0" applyFont="1" applyBorder="1" applyAlignment="1">
      <alignment horizontal="left"/>
    </xf>
    <xf numFmtId="0" fontId="1" fillId="0" borderId="0" xfId="0" applyFont="1" applyBorder="1"/>
    <xf numFmtId="0" fontId="0" fillId="0" borderId="0" xfId="0" quotePrefix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8" fillId="0" borderId="25" xfId="0" applyFont="1" applyBorder="1"/>
    <xf numFmtId="0" fontId="8" fillId="0" borderId="26" xfId="0" applyFont="1" applyBorder="1"/>
    <xf numFmtId="0" fontId="8" fillId="0" borderId="27" xfId="0" applyFont="1" applyBorder="1" applyAlignment="1">
      <alignment horizontal="center"/>
    </xf>
    <xf numFmtId="0" fontId="8" fillId="0" borderId="28" xfId="0" applyFont="1" applyBorder="1"/>
    <xf numFmtId="0" fontId="8" fillId="0" borderId="2" xfId="0" applyFont="1" applyBorder="1"/>
    <xf numFmtId="0" fontId="8" fillId="0" borderId="29" xfId="0" applyFont="1" applyBorder="1" applyAlignment="1">
      <alignment horizontal="right"/>
    </xf>
    <xf numFmtId="0" fontId="8" fillId="0" borderId="3" xfId="0" applyFont="1" applyBorder="1"/>
    <xf numFmtId="0" fontId="8" fillId="0" borderId="5" xfId="0" applyFont="1" applyBorder="1"/>
    <xf numFmtId="164" fontId="8" fillId="0" borderId="19" xfId="0" applyNumberFormat="1" applyFont="1" applyBorder="1" applyAlignment="1">
      <alignment horizontal="right"/>
    </xf>
    <xf numFmtId="0" fontId="8" fillId="0" borderId="0" xfId="0" applyFont="1" applyAlignment="1">
      <alignment horizontal="left"/>
    </xf>
    <xf numFmtId="165" fontId="3" fillId="0" borderId="2" xfId="0" applyNumberFormat="1" applyFont="1" applyBorder="1"/>
    <xf numFmtId="165" fontId="5" fillId="0" borderId="0" xfId="0" applyNumberFormat="1" applyFont="1" applyBorder="1" applyAlignment="1"/>
    <xf numFmtId="165" fontId="3" fillId="0" borderId="0" xfId="0" applyNumberFormat="1" applyFont="1" applyBorder="1"/>
    <xf numFmtId="165" fontId="6" fillId="0" borderId="10" xfId="0" applyNumberFormat="1" applyFont="1" applyBorder="1" applyAlignment="1">
      <alignment horizontal="centerContinuous"/>
    </xf>
    <xf numFmtId="165" fontId="8" fillId="0" borderId="26" xfId="0" applyNumberFormat="1" applyFont="1" applyBorder="1"/>
    <xf numFmtId="165" fontId="3" fillId="0" borderId="13" xfId="0" applyNumberFormat="1" applyFont="1" applyBorder="1"/>
    <xf numFmtId="165" fontId="8" fillId="0" borderId="7" xfId="0" applyNumberFormat="1" applyFont="1" applyBorder="1"/>
    <xf numFmtId="165" fontId="8" fillId="0" borderId="0" xfId="0" applyNumberFormat="1" applyFont="1" applyBorder="1"/>
    <xf numFmtId="165" fontId="8" fillId="0" borderId="2" xfId="0" applyNumberFormat="1" applyFont="1" applyBorder="1"/>
    <xf numFmtId="165" fontId="3" fillId="0" borderId="17" xfId="0" applyNumberFormat="1" applyFont="1" applyBorder="1"/>
    <xf numFmtId="165" fontId="3" fillId="0" borderId="10" xfId="0" applyNumberFormat="1" applyFont="1" applyBorder="1"/>
    <xf numFmtId="165" fontId="3" fillId="0" borderId="0" xfId="0" applyNumberFormat="1" applyFont="1"/>
    <xf numFmtId="0" fontId="16" fillId="0" borderId="0" xfId="0" applyFont="1" applyBorder="1"/>
    <xf numFmtId="0" fontId="8" fillId="0" borderId="26" xfId="0" applyFont="1" applyBorder="1" applyAlignment="1">
      <alignment horizontal="center"/>
    </xf>
    <xf numFmtId="164" fontId="8" fillId="0" borderId="7" xfId="0" applyNumberFormat="1" applyFont="1" applyBorder="1" applyAlignment="1">
      <alignment horizontal="right"/>
    </xf>
    <xf numFmtId="15" fontId="10" fillId="0" borderId="0" xfId="0" applyNumberFormat="1" applyFont="1" applyBorder="1" applyAlignment="1">
      <alignment horizontal="left"/>
    </xf>
    <xf numFmtId="15" fontId="8" fillId="0" borderId="0" xfId="0" applyNumberFormat="1" applyFont="1" applyBorder="1" applyAlignment="1">
      <alignment horizontal="left"/>
    </xf>
    <xf numFmtId="0" fontId="3" fillId="0" borderId="22" xfId="0" applyFont="1" applyBorder="1"/>
    <xf numFmtId="165" fontId="3" fillId="0" borderId="23" xfId="0" applyNumberFormat="1" applyFont="1" applyBorder="1"/>
    <xf numFmtId="0" fontId="3" fillId="0" borderId="23" xfId="0" applyFont="1" applyBorder="1"/>
    <xf numFmtId="0" fontId="3" fillId="0" borderId="30" xfId="0" applyFont="1" applyBorder="1" applyAlignment="1">
      <alignment horizontal="center"/>
    </xf>
    <xf numFmtId="1" fontId="3" fillId="0" borderId="30" xfId="0" applyNumberFormat="1" applyFont="1" applyBorder="1" applyAlignment="1">
      <alignment horizontal="center"/>
    </xf>
    <xf numFmtId="1" fontId="8" fillId="0" borderId="19" xfId="0" applyNumberFormat="1" applyFont="1" applyBorder="1" applyAlignment="1">
      <alignment horizontal="right"/>
    </xf>
    <xf numFmtId="0" fontId="8" fillId="0" borderId="6" xfId="0" applyFont="1" applyFill="1" applyBorder="1"/>
    <xf numFmtId="165" fontId="8" fillId="0" borderId="7" xfId="0" applyNumberFormat="1" applyFont="1" applyFill="1" applyBorder="1"/>
    <xf numFmtId="0" fontId="8" fillId="0" borderId="7" xfId="0" applyFont="1" applyFill="1" applyBorder="1"/>
    <xf numFmtId="164" fontId="8" fillId="0" borderId="19" xfId="0" applyNumberFormat="1" applyFont="1" applyFill="1" applyBorder="1" applyAlignment="1">
      <alignment horizontal="right"/>
    </xf>
    <xf numFmtId="0" fontId="0" fillId="0" borderId="0" xfId="0" applyFill="1"/>
    <xf numFmtId="0" fontId="8" fillId="0" borderId="0" xfId="0" applyFont="1" applyFill="1"/>
    <xf numFmtId="0" fontId="1" fillId="0" borderId="0" xfId="0" applyFont="1" applyFill="1"/>
    <xf numFmtId="0" fontId="8" fillId="0" borderId="0" xfId="0" applyFont="1" applyBorder="1" applyAlignment="1">
      <alignment horizontal="left"/>
    </xf>
    <xf numFmtId="0" fontId="8" fillId="0" borderId="5" xfId="0" applyFont="1" applyBorder="1" applyAlignment="1">
      <alignment vertical="top"/>
    </xf>
    <xf numFmtId="0" fontId="3" fillId="0" borderId="6" xfId="0" applyFont="1" applyBorder="1"/>
    <xf numFmtId="0" fontId="8" fillId="0" borderId="31" xfId="0" applyFont="1" applyBorder="1"/>
    <xf numFmtId="165" fontId="8" fillId="0" borderId="32" xfId="0" applyNumberFormat="1" applyFont="1" applyBorder="1"/>
    <xf numFmtId="0" fontId="8" fillId="0" borderId="32" xfId="0" applyFont="1" applyBorder="1"/>
    <xf numFmtId="164" fontId="8" fillId="0" borderId="33" xfId="0" applyNumberFormat="1" applyFont="1" applyBorder="1"/>
    <xf numFmtId="0" fontId="8" fillId="0" borderId="34" xfId="0" applyFont="1" applyBorder="1"/>
    <xf numFmtId="0" fontId="8" fillId="0" borderId="35" xfId="0" applyFont="1" applyBorder="1"/>
    <xf numFmtId="165" fontId="8" fillId="0" borderId="35" xfId="0" applyNumberFormat="1" applyFont="1" applyBorder="1"/>
    <xf numFmtId="0" fontId="8" fillId="0" borderId="36" xfId="0" applyFont="1" applyBorder="1"/>
    <xf numFmtId="0" fontId="8" fillId="0" borderId="37" xfId="0" applyFont="1" applyBorder="1"/>
    <xf numFmtId="164" fontId="8" fillId="0" borderId="38" xfId="0" applyNumberFormat="1" applyFont="1" applyBorder="1"/>
    <xf numFmtId="164" fontId="8" fillId="0" borderId="39" xfId="0" applyNumberFormat="1" applyFont="1" applyBorder="1"/>
    <xf numFmtId="0" fontId="8" fillId="0" borderId="40" xfId="0" applyFont="1" applyBorder="1"/>
    <xf numFmtId="0" fontId="8" fillId="0" borderId="41" xfId="0" applyFont="1" applyBorder="1"/>
    <xf numFmtId="165" fontId="8" fillId="0" borderId="41" xfId="0" applyNumberFormat="1" applyFont="1" applyBorder="1"/>
    <xf numFmtId="0" fontId="8" fillId="0" borderId="42" xfId="0" applyFont="1" applyBorder="1"/>
    <xf numFmtId="0" fontId="8" fillId="0" borderId="43" xfId="0" applyFont="1" applyBorder="1"/>
    <xf numFmtId="164" fontId="8" fillId="0" borderId="44" xfId="0" applyNumberFormat="1" applyFont="1" applyBorder="1"/>
    <xf numFmtId="164" fontId="8" fillId="0" borderId="43" xfId="0" applyNumberFormat="1" applyFont="1" applyBorder="1"/>
    <xf numFmtId="0" fontId="8" fillId="0" borderId="45" xfId="0" applyFont="1" applyBorder="1"/>
    <xf numFmtId="164" fontId="3" fillId="0" borderId="40" xfId="0" applyNumberFormat="1" applyFont="1" applyBorder="1" applyAlignment="1">
      <alignment horizontal="right"/>
    </xf>
    <xf numFmtId="0" fontId="3" fillId="0" borderId="14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64" fontId="3" fillId="0" borderId="39" xfId="0" applyNumberFormat="1" applyFont="1" applyBorder="1" applyAlignment="1">
      <alignment horizontal="right"/>
    </xf>
    <xf numFmtId="0" fontId="11" fillId="0" borderId="10" xfId="0" applyFont="1" applyBorder="1" applyAlignment="1">
      <alignment horizontal="left"/>
    </xf>
    <xf numFmtId="0" fontId="8" fillId="0" borderId="10" xfId="0" applyFont="1" applyBorder="1" applyAlignment="1"/>
    <xf numFmtId="0" fontId="3" fillId="0" borderId="20" xfId="0" applyNumberFormat="1" applyFont="1" applyBorder="1" applyAlignment="1">
      <alignment horizontal="right"/>
    </xf>
    <xf numFmtId="0" fontId="3" fillId="0" borderId="39" xfId="0" applyNumberFormat="1" applyFont="1" applyBorder="1" applyAlignment="1">
      <alignment horizontal="right"/>
    </xf>
    <xf numFmtId="0" fontId="3" fillId="0" borderId="24" xfId="0" applyFont="1" applyBorder="1" applyAlignment="1">
      <alignment horizontal="center"/>
    </xf>
    <xf numFmtId="0" fontId="3" fillId="0" borderId="36" xfId="0" applyFont="1" applyBorder="1"/>
    <xf numFmtId="165" fontId="3" fillId="0" borderId="37" xfId="0" applyNumberFormat="1" applyFont="1" applyBorder="1"/>
    <xf numFmtId="0" fontId="3" fillId="0" borderId="37" xfId="0" applyFont="1" applyBorder="1"/>
    <xf numFmtId="0" fontId="3" fillId="0" borderId="39" xfId="0" applyFont="1" applyBorder="1" applyAlignment="1">
      <alignment horizontal="center"/>
    </xf>
    <xf numFmtId="1" fontId="3" fillId="0" borderId="39" xfId="0" applyNumberFormat="1" applyFont="1" applyBorder="1" applyAlignment="1">
      <alignment horizontal="center"/>
    </xf>
    <xf numFmtId="0" fontId="3" fillId="0" borderId="47" xfId="0" applyFont="1" applyBorder="1"/>
    <xf numFmtId="165" fontId="3" fillId="0" borderId="48" xfId="0" applyNumberFormat="1" applyFont="1" applyBorder="1"/>
    <xf numFmtId="0" fontId="3" fillId="0" borderId="48" xfId="0" applyFont="1" applyBorder="1"/>
    <xf numFmtId="0" fontId="3" fillId="0" borderId="49" xfId="0" applyFont="1" applyBorder="1" applyAlignment="1">
      <alignment horizontal="center"/>
    </xf>
    <xf numFmtId="1" fontId="3" fillId="0" borderId="49" xfId="0" applyNumberFormat="1" applyFont="1" applyBorder="1" applyAlignment="1">
      <alignment horizontal="center"/>
    </xf>
    <xf numFmtId="0" fontId="3" fillId="0" borderId="50" xfId="0" applyFont="1" applyBorder="1" applyAlignment="1">
      <alignment horizontal="center"/>
    </xf>
    <xf numFmtId="0" fontId="3" fillId="0" borderId="40" xfId="0" applyFont="1" applyBorder="1"/>
    <xf numFmtId="0" fontId="3" fillId="0" borderId="20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52" xfId="0" applyFont="1" applyFill="1" applyBorder="1"/>
    <xf numFmtId="165" fontId="3" fillId="0" borderId="53" xfId="0" applyNumberFormat="1" applyFont="1" applyFill="1" applyBorder="1"/>
    <xf numFmtId="0" fontId="3" fillId="0" borderId="53" xfId="0" applyFont="1" applyFill="1" applyBorder="1"/>
    <xf numFmtId="164" fontId="3" fillId="0" borderId="53" xfId="0" applyNumberFormat="1" applyFont="1" applyFill="1" applyBorder="1" applyAlignment="1">
      <alignment horizontal="right"/>
    </xf>
    <xf numFmtId="0" fontId="3" fillId="0" borderId="54" xfId="0" applyFont="1" applyFill="1" applyBorder="1"/>
    <xf numFmtId="0" fontId="3" fillId="0" borderId="50" xfId="0" applyFont="1" applyFill="1" applyBorder="1"/>
    <xf numFmtId="0" fontId="3" fillId="0" borderId="18" xfId="0" applyFont="1" applyFill="1" applyBorder="1"/>
    <xf numFmtId="164" fontId="3" fillId="0" borderId="21" xfId="0" applyNumberFormat="1" applyFont="1" applyFill="1" applyBorder="1" applyAlignment="1">
      <alignment horizontal="right"/>
    </xf>
    <xf numFmtId="0" fontId="3" fillId="0" borderId="15" xfId="0" applyFont="1" applyFill="1" applyBorder="1"/>
    <xf numFmtId="165" fontId="3" fillId="0" borderId="13" xfId="0" applyNumberFormat="1" applyFont="1" applyFill="1" applyBorder="1"/>
    <xf numFmtId="0" fontId="3" fillId="0" borderId="13" xfId="0" applyFont="1" applyFill="1" applyBorder="1"/>
    <xf numFmtId="164" fontId="3" fillId="0" borderId="20" xfId="0" applyNumberFormat="1" applyFont="1" applyFill="1" applyBorder="1" applyAlignment="1">
      <alignment horizontal="right"/>
    </xf>
    <xf numFmtId="0" fontId="3" fillId="0" borderId="14" xfId="0" applyFont="1" applyFill="1" applyBorder="1"/>
    <xf numFmtId="164" fontId="8" fillId="0" borderId="55" xfId="0" applyNumberFormat="1" applyFont="1" applyBorder="1" applyAlignment="1">
      <alignment horizontal="right"/>
    </xf>
    <xf numFmtId="0" fontId="8" fillId="0" borderId="0" xfId="0" applyFont="1" applyAlignment="1"/>
    <xf numFmtId="0" fontId="17" fillId="0" borderId="10" xfId="0" applyFont="1" applyBorder="1" applyAlignment="1">
      <alignment horizontal="centerContinuous"/>
    </xf>
    <xf numFmtId="49" fontId="3" fillId="0" borderId="57" xfId="0" applyNumberFormat="1" applyFont="1" applyBorder="1" applyAlignment="1">
      <alignment horizontal="right"/>
    </xf>
    <xf numFmtId="166" fontId="3" fillId="0" borderId="38" xfId="0" applyNumberFormat="1" applyFont="1" applyBorder="1" applyAlignment="1">
      <alignment horizontal="right"/>
    </xf>
    <xf numFmtId="166" fontId="3" fillId="0" borderId="38" xfId="0" applyNumberFormat="1" applyFont="1" applyBorder="1" applyAlignment="1">
      <alignment horizontal="center"/>
    </xf>
    <xf numFmtId="49" fontId="3" fillId="0" borderId="56" xfId="0" applyNumberFormat="1" applyFont="1" applyBorder="1" applyAlignment="1">
      <alignment horizontal="right"/>
    </xf>
    <xf numFmtId="166" fontId="3" fillId="0" borderId="44" xfId="0" applyNumberFormat="1" applyFont="1" applyBorder="1" applyAlignment="1">
      <alignment horizontal="center"/>
    </xf>
    <xf numFmtId="49" fontId="3" fillId="0" borderId="58" xfId="0" applyNumberFormat="1" applyFont="1" applyBorder="1" applyAlignment="1">
      <alignment horizontal="right"/>
    </xf>
    <xf numFmtId="166" fontId="3" fillId="0" borderId="51" xfId="0" applyNumberFormat="1" applyFont="1" applyBorder="1" applyAlignment="1">
      <alignment horizontal="right"/>
    </xf>
    <xf numFmtId="164" fontId="3" fillId="0" borderId="49" xfId="0" applyNumberFormat="1" applyFont="1" applyBorder="1" applyAlignment="1">
      <alignment horizontal="right"/>
    </xf>
    <xf numFmtId="0" fontId="18" fillId="0" borderId="46" xfId="0" applyFont="1" applyBorder="1"/>
    <xf numFmtId="49" fontId="8" fillId="0" borderId="55" xfId="0" applyNumberFormat="1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1" fontId="3" fillId="0" borderId="59" xfId="0" applyNumberFormat="1" applyFont="1" applyBorder="1"/>
    <xf numFmtId="1" fontId="3" fillId="0" borderId="60" xfId="0" applyNumberFormat="1" applyFont="1" applyBorder="1"/>
    <xf numFmtId="1" fontId="3" fillId="0" borderId="57" xfId="0" applyNumberFormat="1" applyFont="1" applyBorder="1"/>
    <xf numFmtId="165" fontId="3" fillId="0" borderId="38" xfId="0" applyNumberFormat="1" applyFont="1" applyBorder="1"/>
    <xf numFmtId="2" fontId="3" fillId="0" borderId="38" xfId="0" applyNumberFormat="1" applyFont="1" applyBorder="1"/>
    <xf numFmtId="0" fontId="3" fillId="0" borderId="38" xfId="0" applyFont="1" applyBorder="1"/>
    <xf numFmtId="1" fontId="8" fillId="0" borderId="57" xfId="0" applyNumberFormat="1" applyFont="1" applyBorder="1"/>
    <xf numFmtId="2" fontId="8" fillId="0" borderId="38" xfId="0" applyNumberFormat="1" applyFont="1" applyBorder="1"/>
    <xf numFmtId="0" fontId="3" fillId="0" borderId="28" xfId="0" applyFont="1" applyBorder="1"/>
    <xf numFmtId="164" fontId="8" fillId="0" borderId="12" xfId="0" applyNumberFormat="1" applyFont="1" applyBorder="1"/>
    <xf numFmtId="0" fontId="8" fillId="0" borderId="12" xfId="0" applyFont="1" applyBorder="1"/>
    <xf numFmtId="164" fontId="8" fillId="0" borderId="20" xfId="0" applyNumberFormat="1" applyFont="1" applyBorder="1" applyAlignment="1">
      <alignment horizontal="right"/>
    </xf>
    <xf numFmtId="164" fontId="8" fillId="0" borderId="21" xfId="0" applyNumberFormat="1" applyFont="1" applyBorder="1" applyAlignment="1">
      <alignment horizontal="right"/>
    </xf>
    <xf numFmtId="2" fontId="3" fillId="0" borderId="44" xfId="0" applyNumberFormat="1" applyFont="1" applyBorder="1"/>
    <xf numFmtId="164" fontId="3" fillId="0" borderId="38" xfId="0" applyNumberFormat="1" applyFont="1" applyBorder="1"/>
    <xf numFmtId="164" fontId="3" fillId="0" borderId="44" xfId="0" applyNumberFormat="1" applyFont="1" applyBorder="1"/>
    <xf numFmtId="0" fontId="3" fillId="0" borderId="44" xfId="0" applyFont="1" applyBorder="1"/>
    <xf numFmtId="0" fontId="8" fillId="0" borderId="38" xfId="0" applyFont="1" applyBorder="1"/>
    <xf numFmtId="165" fontId="3" fillId="0" borderId="44" xfId="0" applyNumberFormat="1" applyFont="1" applyBorder="1"/>
    <xf numFmtId="0" fontId="8" fillId="0" borderId="61" xfId="0" applyFont="1" applyBorder="1"/>
    <xf numFmtId="165" fontId="8" fillId="0" borderId="62" xfId="0" applyNumberFormat="1" applyFont="1" applyBorder="1"/>
    <xf numFmtId="0" fontId="8" fillId="0" borderId="62" xfId="0" applyFont="1" applyBorder="1"/>
    <xf numFmtId="49" fontId="8" fillId="0" borderId="62" xfId="0" applyNumberFormat="1" applyFont="1" applyBorder="1" applyAlignment="1">
      <alignment horizontal="right"/>
    </xf>
    <xf numFmtId="49" fontId="8" fillId="0" borderId="33" xfId="0" applyNumberFormat="1" applyFont="1" applyBorder="1" applyAlignment="1">
      <alignment horizontal="right"/>
    </xf>
    <xf numFmtId="0" fontId="3" fillId="0" borderId="34" xfId="0" applyFont="1" applyBorder="1"/>
    <xf numFmtId="0" fontId="3" fillId="0" borderId="59" xfId="0" applyFont="1" applyBorder="1"/>
    <xf numFmtId="0" fontId="8" fillId="0" borderId="59" xfId="0" applyFont="1" applyBorder="1"/>
    <xf numFmtId="165" fontId="8" fillId="0" borderId="38" xfId="0" applyNumberFormat="1" applyFont="1" applyBorder="1"/>
    <xf numFmtId="0" fontId="3" fillId="0" borderId="60" xfId="0" applyFont="1" applyBorder="1"/>
    <xf numFmtId="0" fontId="19" fillId="0" borderId="40" xfId="0" applyFont="1" applyBorder="1"/>
    <xf numFmtId="0" fontId="19" fillId="0" borderId="45" xfId="0" applyFont="1" applyBorder="1"/>
    <xf numFmtId="0" fontId="20" fillId="0" borderId="40" xfId="0" applyFont="1" applyBorder="1"/>
    <xf numFmtId="2" fontId="8" fillId="0" borderId="39" xfId="0" applyNumberFormat="1" applyFont="1" applyBorder="1"/>
    <xf numFmtId="0" fontId="3" fillId="0" borderId="63" xfId="0" applyFont="1" applyFill="1" applyBorder="1"/>
    <xf numFmtId="165" fontId="3" fillId="0" borderId="64" xfId="0" applyNumberFormat="1" applyFont="1" applyFill="1" applyBorder="1"/>
    <xf numFmtId="0" fontId="3" fillId="0" borderId="64" xfId="0" applyFont="1" applyFill="1" applyBorder="1"/>
    <xf numFmtId="164" fontId="3" fillId="0" borderId="64" xfId="0" applyNumberFormat="1" applyFont="1" applyFill="1" applyBorder="1" applyAlignment="1">
      <alignment horizontal="right"/>
    </xf>
    <xf numFmtId="164" fontId="3" fillId="0" borderId="65" xfId="0" applyNumberFormat="1" applyFont="1" applyFill="1" applyBorder="1" applyAlignment="1">
      <alignment horizontal="right"/>
    </xf>
    <xf numFmtId="0" fontId="3" fillId="0" borderId="66" xfId="0" applyFont="1" applyFill="1" applyBorder="1"/>
    <xf numFmtId="0" fontId="3" fillId="0" borderId="59" xfId="0" applyFont="1" applyFill="1" applyBorder="1"/>
    <xf numFmtId="165" fontId="3" fillId="0" borderId="38" xfId="0" applyNumberFormat="1" applyFont="1" applyFill="1" applyBorder="1"/>
    <xf numFmtId="0" fontId="3" fillId="0" borderId="38" xfId="0" applyFont="1" applyFill="1" applyBorder="1"/>
    <xf numFmtId="164" fontId="3" fillId="0" borderId="38" xfId="0" applyNumberFormat="1" applyFont="1" applyFill="1" applyBorder="1" applyAlignment="1">
      <alignment horizontal="right"/>
    </xf>
    <xf numFmtId="164" fontId="3" fillId="0" borderId="39" xfId="0" applyNumberFormat="1" applyFont="1" applyFill="1" applyBorder="1" applyAlignment="1">
      <alignment horizontal="right"/>
    </xf>
    <xf numFmtId="0" fontId="3" fillId="0" borderId="40" xfId="0" applyFont="1" applyFill="1" applyBorder="1"/>
    <xf numFmtId="0" fontId="8" fillId="0" borderId="0" xfId="0" applyNumberFormat="1" applyFont="1" applyAlignment="1">
      <alignment horizontal="left" vertical="top"/>
    </xf>
    <xf numFmtId="0" fontId="8" fillId="0" borderId="0" xfId="0" applyNumberFormat="1" applyFont="1" applyBorder="1" applyAlignment="1">
      <alignment horizontal="left"/>
    </xf>
    <xf numFmtId="0" fontId="3" fillId="0" borderId="0" xfId="0" applyNumberFormat="1" applyFont="1" applyAlignment="1">
      <alignment vertical="top"/>
    </xf>
    <xf numFmtId="0" fontId="8" fillId="0" borderId="0" xfId="0" applyFont="1" applyAlignment="1">
      <alignment horizontal="left" vertical="top"/>
    </xf>
    <xf numFmtId="0" fontId="8" fillId="0" borderId="0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IN"/>
              <a:t>Cost Centre Work Load Projections
</a:t>
            </a:r>
          </a:p>
        </c:rich>
      </c:tx>
      <c:layout>
        <c:manualLayout>
          <c:xMode val="edge"/>
          <c:yMode val="edge"/>
          <c:x val="0.37280721488761276"/>
          <c:y val="9.5890410958904115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2606542360871885E-2"/>
          <c:y val="0.11232884225762672"/>
          <c:w val="0.81265713885368873"/>
          <c:h val="0.79315121545324241"/>
        </c:manualLayout>
      </c:layout>
      <c:lineChart>
        <c:grouping val="standard"/>
        <c:varyColors val="0"/>
        <c:ser>
          <c:idx val="0"/>
          <c:order val="1"/>
          <c:tx>
            <c:v>Available hours (A)</c:v>
          </c:tx>
          <c:cat>
            <c:numRef>
              <c:f>CHA1E!$E$9:$V$9</c:f>
              <c:numCache>
                <c:formatCode>@</c:formatCode>
                <c:ptCount val="18"/>
              </c:numCache>
            </c:numRef>
          </c:cat>
          <c:val>
            <c:numRef>
              <c:f>CHA1E!Cha1e_ser_a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FC-4A8D-B4AA-4672C7E7570C}"/>
            </c:ext>
          </c:extLst>
        </c:ser>
        <c:ser>
          <c:idx val="1"/>
          <c:order val="2"/>
          <c:tx>
            <c:v>Available hours after MOW  (C)</c:v>
          </c:tx>
          <c:cat>
            <c:numRef>
              <c:f>CHA1E!$E$9:$V$9</c:f>
              <c:numCache>
                <c:formatCode>@</c:formatCode>
                <c:ptCount val="18"/>
              </c:numCache>
            </c:numRef>
          </c:cat>
          <c:val>
            <c:numRef>
              <c:f>CHA1E!Cha1e_ser_c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FC-4A8D-B4AA-4672C7E7570C}"/>
            </c:ext>
          </c:extLst>
        </c:ser>
        <c:ser>
          <c:idx val="2"/>
          <c:order val="3"/>
          <c:tx>
            <c:v>Available hours after MOW with Overtime(G) =C+(F*C)</c:v>
          </c:tx>
          <c:cat>
            <c:numRef>
              <c:f>CHA1E!$E$9:$V$9</c:f>
              <c:numCache>
                <c:formatCode>@</c:formatCode>
                <c:ptCount val="18"/>
              </c:numCache>
            </c:numRef>
          </c:cat>
          <c:val>
            <c:numRef>
              <c:f>CHA1E!Cha1e_ser_g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FC-4A8D-B4AA-4672C7E7570C}"/>
            </c:ext>
          </c:extLst>
        </c:ser>
        <c:ser>
          <c:idx val="3"/>
          <c:order val="4"/>
          <c:tx>
            <c:v>Committed hours (D)</c:v>
          </c:tx>
          <c:cat>
            <c:numRef>
              <c:f>CHA1E!$E$9:$V$9</c:f>
              <c:numCache>
                <c:formatCode>@</c:formatCode>
                <c:ptCount val="18"/>
              </c:numCache>
            </c:numRef>
          </c:cat>
          <c:val>
            <c:numRef>
              <c:f>CHA1E!Cha1e_ser_d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FC-4A8D-B4AA-4672C7E7570C}"/>
            </c:ext>
          </c:extLst>
        </c:ser>
        <c:ser>
          <c:idx val="4"/>
          <c:order val="5"/>
          <c:tx>
            <c:v>Committed hours with Expected Projects (H) = D+E </c:v>
          </c:tx>
          <c:cat>
            <c:numRef>
              <c:f>CHA1E!$E$9:$V$9</c:f>
              <c:numCache>
                <c:formatCode>@</c:formatCode>
                <c:ptCount val="18"/>
              </c:numCache>
            </c:numRef>
          </c:cat>
          <c:val>
            <c:numRef>
              <c:f>CHA1E!Cha1e_ser_h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FC-4A8D-B4AA-4672C7E7570C}"/>
            </c:ext>
          </c:extLst>
        </c:ser>
        <c:ser>
          <c:idx val="5"/>
          <c:order val="6"/>
          <c:tx>
            <c:v>Committed hours with Expected proj, Active (K) = D+J</c:v>
          </c:tx>
          <c:cat>
            <c:numRef>
              <c:f>CHA1E!$E$9:$V$9</c:f>
              <c:numCache>
                <c:formatCode>@</c:formatCode>
                <c:ptCount val="18"/>
              </c:numCache>
            </c:numRef>
          </c:cat>
          <c:val>
            <c:numRef>
              <c:f>CHA1E!Cha1e_ser_k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FC-4A8D-B4AA-4672C7E7570C}"/>
            </c:ext>
          </c:extLst>
        </c:ser>
        <c:ser>
          <c:idx val="6"/>
          <c:order val="7"/>
          <c:tx>
            <c:v>Available hours after MOW with OT + Subcont (N)=G+L</c:v>
          </c:tx>
          <c:cat>
            <c:numRef>
              <c:f>CHA1E!$E$9:$V$9</c:f>
              <c:numCache>
                <c:formatCode>@</c:formatCode>
                <c:ptCount val="18"/>
              </c:numCache>
            </c:numRef>
          </c:cat>
          <c:val>
            <c:numRef>
              <c:f>CHA1E!Cha1e_ser_n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FC-4A8D-B4AA-4672C7E75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8776879"/>
        <c:axId val="1"/>
        <c:extLst>
          <c:ext xmlns:c15="http://schemas.microsoft.com/office/drawing/2012/chart" uri="{02D57815-91ED-43cb-92C2-25804820EDAC}">
            <c15:filteredLineSeries>
              <c15:ser>
                <c:idx val="7"/>
                <c:order val="0"/>
                <c:tx>
                  <c:strRef>
                    <c:extLst>
                      <c:ext uri="{02D57815-91ED-43cb-92C2-25804820EDAC}">
                        <c15:formulaRef>
                          <c15:sqref>CHA1E!$E$9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val>
                  <c:numRef>
                    <c:extLst>
                      <c:ext uri="{02D57815-91ED-43cb-92C2-25804820EDAC}">
                        <c15:formulaRef>
                          <c15:sqref>CHA1E!$F$9:$V$9</c15:sqref>
                        </c15:formulaRef>
                      </c:ext>
                    </c:extLst>
                    <c:numCache>
                      <c:formatCode>@</c:formatCode>
                      <c:ptCount val="1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710-4C67-AADE-AB359A33B83B}"/>
                  </c:ext>
                </c:extLst>
              </c15:ser>
            </c15:filteredLineSeries>
          </c:ext>
        </c:extLst>
      </c:lineChart>
      <c:catAx>
        <c:axId val="1688776879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/>
                  <a:t>Months</a:t>
                </a:r>
              </a:p>
            </c:rich>
          </c:tx>
          <c:layout>
            <c:manualLayout>
              <c:xMode val="edge"/>
              <c:yMode val="edge"/>
              <c:x val="0.4348373558568337"/>
              <c:y val="0.94246632869521441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/>
                  <a:t>Manhours</a:t>
                </a:r>
              </a:p>
            </c:rich>
          </c:tx>
          <c:layout>
            <c:manualLayout>
              <c:xMode val="edge"/>
              <c:yMode val="edge"/>
              <c:x val="1.2531328320802004E-2"/>
              <c:y val="0.4671235753065113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8776879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86799651535777"/>
          <c:y val="0.19124544467665275"/>
          <c:w val="0.14132003484642228"/>
          <c:h val="0.264495530278879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IN"/>
              <a:t>Cost Centre Work Load Projections
</a:t>
            </a:r>
          </a:p>
        </c:rich>
      </c:tx>
      <c:layout>
        <c:manualLayout>
          <c:xMode val="edge"/>
          <c:yMode val="edge"/>
          <c:x val="0.37280721488761276"/>
          <c:y val="9.5890410958904115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2606542360871885E-2"/>
          <c:y val="0.11232884225762672"/>
          <c:w val="0.81265713885368873"/>
          <c:h val="0.79315121545324241"/>
        </c:manualLayout>
      </c:layout>
      <c:lineChart>
        <c:grouping val="standard"/>
        <c:varyColors val="0"/>
        <c:ser>
          <c:idx val="0"/>
          <c:order val="1"/>
          <c:tx>
            <c:v>Available hours (A)</c:v>
          </c:tx>
          <c:cat>
            <c:numRef>
              <c:f>CHA1_SimA!$E$9:$V$9</c:f>
              <c:numCache>
                <c:formatCode>General</c:formatCode>
                <c:ptCount val="18"/>
                <c:pt idx="12">
                  <c:v>0</c:v>
                </c:pt>
              </c:numCache>
            </c:numRef>
          </c:cat>
          <c:val>
            <c:numRef>
              <c:f>CHA1_SimA!Cha1e_ser_a_sim_a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31-4DBA-88A0-9E49E124DA14}"/>
            </c:ext>
          </c:extLst>
        </c:ser>
        <c:ser>
          <c:idx val="2"/>
          <c:order val="2"/>
          <c:tx>
            <c:v>Available hours after MOW  (C)</c:v>
          </c:tx>
          <c:cat>
            <c:numRef>
              <c:f>CHA1_SimA!$E$9:$V$9</c:f>
              <c:numCache>
                <c:formatCode>General</c:formatCode>
                <c:ptCount val="18"/>
                <c:pt idx="12">
                  <c:v>0</c:v>
                </c:pt>
              </c:numCache>
            </c:numRef>
          </c:cat>
          <c:val>
            <c:numRef>
              <c:f>CHA1_SimA!Cha1e_ser_c_sim_a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31-4DBA-88A0-9E49E124DA14}"/>
            </c:ext>
          </c:extLst>
        </c:ser>
        <c:ser>
          <c:idx val="3"/>
          <c:order val="3"/>
          <c:tx>
            <c:v>Available hours after MOW with Overtime(G) =C+(F*C)</c:v>
          </c:tx>
          <c:cat>
            <c:numRef>
              <c:f>CHA1_SimA!$E$9:$V$9</c:f>
              <c:numCache>
                <c:formatCode>General</c:formatCode>
                <c:ptCount val="18"/>
                <c:pt idx="12">
                  <c:v>0</c:v>
                </c:pt>
              </c:numCache>
            </c:numRef>
          </c:cat>
          <c:val>
            <c:numRef>
              <c:f>CHA1_SimA!Cha1e_ser_g_sim_a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31-4DBA-88A0-9E49E124DA14}"/>
            </c:ext>
          </c:extLst>
        </c:ser>
        <c:ser>
          <c:idx val="4"/>
          <c:order val="4"/>
          <c:tx>
            <c:v>Committed hours (D)</c:v>
          </c:tx>
          <c:cat>
            <c:numRef>
              <c:f>CHA1_SimA!$E$9:$V$9</c:f>
              <c:numCache>
                <c:formatCode>General</c:formatCode>
                <c:ptCount val="18"/>
                <c:pt idx="12">
                  <c:v>0</c:v>
                </c:pt>
              </c:numCache>
            </c:numRef>
          </c:cat>
          <c:val>
            <c:numRef>
              <c:f>CHA1_SimA!Cha1e_ser_d_sim_a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31-4DBA-88A0-9E49E124DA14}"/>
            </c:ext>
          </c:extLst>
        </c:ser>
        <c:ser>
          <c:idx val="5"/>
          <c:order val="5"/>
          <c:tx>
            <c:v>Committed hours with Expected Projects (H) = D+E </c:v>
          </c:tx>
          <c:cat>
            <c:numRef>
              <c:f>CHA1_SimA!$E$9:$V$9</c:f>
              <c:numCache>
                <c:formatCode>General</c:formatCode>
                <c:ptCount val="18"/>
                <c:pt idx="12">
                  <c:v>0</c:v>
                </c:pt>
              </c:numCache>
            </c:numRef>
          </c:cat>
          <c:val>
            <c:numRef>
              <c:f>CHA1_SimA!Cha1e_ser_h_sim_a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31-4DBA-88A0-9E49E124DA14}"/>
            </c:ext>
          </c:extLst>
        </c:ser>
        <c:ser>
          <c:idx val="6"/>
          <c:order val="6"/>
          <c:tx>
            <c:v>Committed hours with Expected proj, Active (K) = D+J</c:v>
          </c:tx>
          <c:cat>
            <c:numRef>
              <c:f>CHA1_SimA!$E$9:$V$9</c:f>
              <c:numCache>
                <c:formatCode>General</c:formatCode>
                <c:ptCount val="18"/>
                <c:pt idx="12">
                  <c:v>0</c:v>
                </c:pt>
              </c:numCache>
            </c:numRef>
          </c:cat>
          <c:val>
            <c:numRef>
              <c:f>CHA1_SimA!Cha1e_ser_k_sim_a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31-4DBA-88A0-9E49E124DA14}"/>
            </c:ext>
          </c:extLst>
        </c:ser>
        <c:ser>
          <c:idx val="7"/>
          <c:order val="7"/>
          <c:tx>
            <c:v>Available hours after MOW with OT + Subcont (N)=G+L</c:v>
          </c:tx>
          <c:cat>
            <c:numRef>
              <c:f>CHA1_SimA!$E$9:$V$9</c:f>
              <c:numCache>
                <c:formatCode>General</c:formatCode>
                <c:ptCount val="18"/>
                <c:pt idx="12">
                  <c:v>0</c:v>
                </c:pt>
              </c:numCache>
            </c:numRef>
          </c:cat>
          <c:val>
            <c:numRef>
              <c:f>CHA1_SimA!Cha1e_ser_n_sim_a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F31-4DBA-88A0-9E49E124D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8778959"/>
        <c:axId val="1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CHA1_SimA!$E$9:$P$9</c15:sqref>
                        </c15:formulaRef>
                      </c:ext>
                    </c:extLst>
                    <c:strCache>
                      <c:ptCount val="12"/>
                    </c:strCache>
                  </c:strRef>
                </c:tx>
                <c:val>
                  <c:numRef>
                    <c:extLst>
                      <c:ext uri="{02D57815-91ED-43cb-92C2-25804820EDAC}">
                        <c15:formulaRef>
                          <c15:sqref>CHA1_SimA!$Q$9:$V$9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572-4B9F-A7B2-6A85A9E90062}"/>
                  </c:ext>
                </c:extLst>
              </c15:ser>
            </c15:filteredLineSeries>
          </c:ext>
        </c:extLst>
      </c:lineChart>
      <c:catAx>
        <c:axId val="1688778959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/>
                  <a:t>Months</a:t>
                </a:r>
              </a:p>
            </c:rich>
          </c:tx>
          <c:layout>
            <c:manualLayout>
              <c:xMode val="edge"/>
              <c:yMode val="edge"/>
              <c:x val="0.4348373558568337"/>
              <c:y val="0.942466328695214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/>
                  <a:t>Manhours</a:t>
                </a:r>
              </a:p>
            </c:rich>
          </c:tx>
          <c:layout>
            <c:manualLayout>
              <c:xMode val="edge"/>
              <c:yMode val="edge"/>
              <c:x val="1.2531328320802004E-2"/>
              <c:y val="0.4671235753065113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8778959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507024894926509"/>
          <c:y val="0.27415979591595774"/>
          <c:w val="0.14340422064694858"/>
          <c:h val="0.305429577322945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IN"/>
              <a:t>Cost Centre Work Load Projections
</a:t>
            </a:r>
          </a:p>
        </c:rich>
      </c:tx>
      <c:layout>
        <c:manualLayout>
          <c:xMode val="edge"/>
          <c:yMode val="edge"/>
          <c:x val="0.37280721488761276"/>
          <c:y val="9.5890410958904115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2606542360871885E-2"/>
          <c:y val="0.11232884225762672"/>
          <c:w val="0.81265713885368873"/>
          <c:h val="0.79315121545324241"/>
        </c:manualLayout>
      </c:layout>
      <c:lineChart>
        <c:grouping val="standard"/>
        <c:varyColors val="0"/>
        <c:ser>
          <c:idx val="0"/>
          <c:order val="1"/>
          <c:tx>
            <c:v>Available hours (A)</c:v>
          </c:tx>
          <c:cat>
            <c:numRef>
              <c:f>CHA1_SimB!$E$9:$V$9</c:f>
              <c:numCache>
                <c:formatCode>General</c:formatCode>
                <c:ptCount val="18"/>
                <c:pt idx="12">
                  <c:v>0</c:v>
                </c:pt>
              </c:numCache>
            </c:numRef>
          </c:cat>
          <c:val>
            <c:numRef>
              <c:f>CHA1_SimB!Cha1e_ser_a_sim_b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B5-4906-A796-EDF710EB4326}"/>
            </c:ext>
          </c:extLst>
        </c:ser>
        <c:ser>
          <c:idx val="2"/>
          <c:order val="2"/>
          <c:tx>
            <c:v>Available hours after MOW  (C)</c:v>
          </c:tx>
          <c:cat>
            <c:numRef>
              <c:f>CHA1_SimB!$E$9:$V$9</c:f>
              <c:numCache>
                <c:formatCode>General</c:formatCode>
                <c:ptCount val="18"/>
                <c:pt idx="12">
                  <c:v>0</c:v>
                </c:pt>
              </c:numCache>
            </c:numRef>
          </c:cat>
          <c:val>
            <c:numRef>
              <c:f>CHA1_SimB!Cha1e_ser_c_sim_b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B5-4906-A796-EDF710EB4326}"/>
            </c:ext>
          </c:extLst>
        </c:ser>
        <c:ser>
          <c:idx val="3"/>
          <c:order val="3"/>
          <c:tx>
            <c:v>Available hours after MOW with Overtime(G) =C+(F*C)</c:v>
          </c:tx>
          <c:cat>
            <c:numRef>
              <c:f>CHA1_SimB!$E$9:$V$9</c:f>
              <c:numCache>
                <c:formatCode>General</c:formatCode>
                <c:ptCount val="18"/>
                <c:pt idx="12">
                  <c:v>0</c:v>
                </c:pt>
              </c:numCache>
            </c:numRef>
          </c:cat>
          <c:val>
            <c:numRef>
              <c:f>CHA1_SimB!Cha1e_ser_g_sim_b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B5-4906-A796-EDF710EB4326}"/>
            </c:ext>
          </c:extLst>
        </c:ser>
        <c:ser>
          <c:idx val="4"/>
          <c:order val="4"/>
          <c:tx>
            <c:v>Committed hours (D)</c:v>
          </c:tx>
          <c:cat>
            <c:numRef>
              <c:f>CHA1_SimB!$E$9:$V$9</c:f>
              <c:numCache>
                <c:formatCode>General</c:formatCode>
                <c:ptCount val="18"/>
                <c:pt idx="12">
                  <c:v>0</c:v>
                </c:pt>
              </c:numCache>
            </c:numRef>
          </c:cat>
          <c:val>
            <c:numRef>
              <c:f>CHA1_SimB!Cha1e_ser_d_sim_b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B5-4906-A796-EDF710EB4326}"/>
            </c:ext>
          </c:extLst>
        </c:ser>
        <c:ser>
          <c:idx val="5"/>
          <c:order val="5"/>
          <c:tx>
            <c:v>Committed hours with Expected Projects (H) = D+E </c:v>
          </c:tx>
          <c:cat>
            <c:numRef>
              <c:f>CHA1_SimB!$E$9:$V$9</c:f>
              <c:numCache>
                <c:formatCode>General</c:formatCode>
                <c:ptCount val="18"/>
                <c:pt idx="12">
                  <c:v>0</c:v>
                </c:pt>
              </c:numCache>
            </c:numRef>
          </c:cat>
          <c:val>
            <c:numRef>
              <c:f>CHA1_SimB!Cha1e_ser_h_sim_b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B5-4906-A796-EDF710EB4326}"/>
            </c:ext>
          </c:extLst>
        </c:ser>
        <c:ser>
          <c:idx val="6"/>
          <c:order val="6"/>
          <c:tx>
            <c:v>Committed hours with Expected proj, Active (K) = D+J</c:v>
          </c:tx>
          <c:cat>
            <c:numRef>
              <c:f>CHA1_SimB!$E$9:$V$9</c:f>
              <c:numCache>
                <c:formatCode>General</c:formatCode>
                <c:ptCount val="18"/>
                <c:pt idx="12">
                  <c:v>0</c:v>
                </c:pt>
              </c:numCache>
            </c:numRef>
          </c:cat>
          <c:val>
            <c:numRef>
              <c:f>CHA1_SimB!Cha1e_ser_k_sim_b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B5-4906-A796-EDF710EB4326}"/>
            </c:ext>
          </c:extLst>
        </c:ser>
        <c:ser>
          <c:idx val="7"/>
          <c:order val="7"/>
          <c:tx>
            <c:v>Available hours after MOW with OT + Subcont (N)=G+L</c:v>
          </c:tx>
          <c:cat>
            <c:numRef>
              <c:f>CHA1_SimB!$E$9:$V$9</c:f>
              <c:numCache>
                <c:formatCode>General</c:formatCode>
                <c:ptCount val="18"/>
                <c:pt idx="12">
                  <c:v>0</c:v>
                </c:pt>
              </c:numCache>
            </c:numRef>
          </c:cat>
          <c:val>
            <c:numRef>
              <c:f>CHA1_SimB!Cha1e_ser_n_sim_b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4B5-4906-A796-EDF710EB4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8774799"/>
        <c:axId val="1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CHA1_SimB!$E$9:$P$9</c15:sqref>
                        </c15:formulaRef>
                      </c:ext>
                    </c:extLst>
                    <c:strCache>
                      <c:ptCount val="12"/>
                    </c:strCache>
                  </c:strRef>
                </c:tx>
                <c:val>
                  <c:numRef>
                    <c:extLst>
                      <c:ext uri="{02D57815-91ED-43cb-92C2-25804820EDAC}">
                        <c15:formulaRef>
                          <c15:sqref>CHA1_SimB!$Q$9:$V$9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677-4ECE-A6E2-AD7C23F78D77}"/>
                  </c:ext>
                </c:extLst>
              </c15:ser>
            </c15:filteredLineSeries>
          </c:ext>
        </c:extLst>
      </c:lineChart>
      <c:catAx>
        <c:axId val="1688774799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/>
                  <a:t>Months</a:t>
                </a:r>
              </a:p>
            </c:rich>
          </c:tx>
          <c:layout>
            <c:manualLayout>
              <c:xMode val="edge"/>
              <c:yMode val="edge"/>
              <c:x val="0.4348373558568337"/>
              <c:y val="0.942466328695214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/>
                  <a:t>Manhours</a:t>
                </a:r>
              </a:p>
            </c:rich>
          </c:tx>
          <c:layout>
            <c:manualLayout>
              <c:xMode val="edge"/>
              <c:yMode val="edge"/>
              <c:x val="1.2531328320802004E-2"/>
              <c:y val="0.4671235753065113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8774799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669984236570773"/>
          <c:y val="0.24769776892469014"/>
          <c:w val="0.1409598305222847"/>
          <c:h val="0.3071937124556969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IN"/>
              <a:t>Cost Centre Work Load Projections
</a:t>
            </a:r>
          </a:p>
        </c:rich>
      </c:tx>
      <c:layout>
        <c:manualLayout>
          <c:xMode val="edge"/>
          <c:yMode val="edge"/>
          <c:x val="0.37280721488761276"/>
          <c:y val="9.5890410958904115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2606542360871885E-2"/>
          <c:y val="0.11232884225762672"/>
          <c:w val="0.81265713885368873"/>
          <c:h val="0.79315121545324241"/>
        </c:manualLayout>
      </c:layout>
      <c:lineChart>
        <c:grouping val="standard"/>
        <c:varyColors val="0"/>
        <c:ser>
          <c:idx val="0"/>
          <c:order val="1"/>
          <c:tx>
            <c:v>Available hours (A)</c:v>
          </c:tx>
          <c:cat>
            <c:numRef>
              <c:f>CHA1_SimC!$E$9:$V$9</c:f>
              <c:numCache>
                <c:formatCode>General</c:formatCode>
                <c:ptCount val="18"/>
                <c:pt idx="12">
                  <c:v>0</c:v>
                </c:pt>
              </c:numCache>
            </c:numRef>
          </c:cat>
          <c:val>
            <c:numRef>
              <c:f>CHA1_SimC!Cha1e_ser_a_sim_c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8-430A-AE60-6BC4DEFFE0A6}"/>
            </c:ext>
          </c:extLst>
        </c:ser>
        <c:ser>
          <c:idx val="2"/>
          <c:order val="2"/>
          <c:tx>
            <c:v>Available hours after MOW  (C)</c:v>
          </c:tx>
          <c:cat>
            <c:numRef>
              <c:f>CHA1_SimC!$E$9:$V$9</c:f>
              <c:numCache>
                <c:formatCode>General</c:formatCode>
                <c:ptCount val="18"/>
                <c:pt idx="12">
                  <c:v>0</c:v>
                </c:pt>
              </c:numCache>
            </c:numRef>
          </c:cat>
          <c:val>
            <c:numRef>
              <c:f>CHA1_SimC!Cha1e_ser_c_sim_c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18-430A-AE60-6BC4DEFFE0A6}"/>
            </c:ext>
          </c:extLst>
        </c:ser>
        <c:ser>
          <c:idx val="3"/>
          <c:order val="3"/>
          <c:tx>
            <c:v>Available hours after MOW with Overtime(G) =C+(F*C)</c:v>
          </c:tx>
          <c:cat>
            <c:numRef>
              <c:f>CHA1_SimC!$E$9:$V$9</c:f>
              <c:numCache>
                <c:formatCode>General</c:formatCode>
                <c:ptCount val="18"/>
                <c:pt idx="12">
                  <c:v>0</c:v>
                </c:pt>
              </c:numCache>
            </c:numRef>
          </c:cat>
          <c:val>
            <c:numRef>
              <c:f>CHA1_SimC!Cha1e_ser_g_sim_c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18-430A-AE60-6BC4DEFFE0A6}"/>
            </c:ext>
          </c:extLst>
        </c:ser>
        <c:ser>
          <c:idx val="4"/>
          <c:order val="4"/>
          <c:tx>
            <c:v>Committed hours (D)</c:v>
          </c:tx>
          <c:cat>
            <c:numRef>
              <c:f>CHA1_SimC!$E$9:$V$9</c:f>
              <c:numCache>
                <c:formatCode>General</c:formatCode>
                <c:ptCount val="18"/>
                <c:pt idx="12">
                  <c:v>0</c:v>
                </c:pt>
              </c:numCache>
            </c:numRef>
          </c:cat>
          <c:val>
            <c:numRef>
              <c:f>CHA1_SimC!Cha1e_ser_d_sim_c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18-430A-AE60-6BC4DEFFE0A6}"/>
            </c:ext>
          </c:extLst>
        </c:ser>
        <c:ser>
          <c:idx val="5"/>
          <c:order val="5"/>
          <c:tx>
            <c:v>Committed hours with Expected Projects (H) = D+E </c:v>
          </c:tx>
          <c:cat>
            <c:numRef>
              <c:f>CHA1_SimC!$E$9:$V$9</c:f>
              <c:numCache>
                <c:formatCode>General</c:formatCode>
                <c:ptCount val="18"/>
                <c:pt idx="12">
                  <c:v>0</c:v>
                </c:pt>
              </c:numCache>
            </c:numRef>
          </c:cat>
          <c:val>
            <c:numRef>
              <c:f>CHA1_SimC!Cha1e_ser_h_sim_c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18-430A-AE60-6BC4DEFFE0A6}"/>
            </c:ext>
          </c:extLst>
        </c:ser>
        <c:ser>
          <c:idx val="6"/>
          <c:order val="6"/>
          <c:tx>
            <c:v>Committed hours with Expected proj, Active (K) = D+J</c:v>
          </c:tx>
          <c:cat>
            <c:numRef>
              <c:f>CHA1_SimC!$E$9:$V$9</c:f>
              <c:numCache>
                <c:formatCode>General</c:formatCode>
                <c:ptCount val="18"/>
                <c:pt idx="12">
                  <c:v>0</c:v>
                </c:pt>
              </c:numCache>
            </c:numRef>
          </c:cat>
          <c:val>
            <c:numRef>
              <c:f>CHA1_SimC!Cha1e_ser_k_sim_c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18-430A-AE60-6BC4DEFFE0A6}"/>
            </c:ext>
          </c:extLst>
        </c:ser>
        <c:ser>
          <c:idx val="7"/>
          <c:order val="7"/>
          <c:tx>
            <c:v>Available hours after MOW with OT + Subcont (N)=G+L</c:v>
          </c:tx>
          <c:cat>
            <c:numRef>
              <c:f>CHA1_SimC!$E$9:$V$9</c:f>
              <c:numCache>
                <c:formatCode>General</c:formatCode>
                <c:ptCount val="18"/>
                <c:pt idx="12">
                  <c:v>0</c:v>
                </c:pt>
              </c:numCache>
            </c:numRef>
          </c:cat>
          <c:val>
            <c:numRef>
              <c:f>CHA1_SimC!Cha1e_ser_n_sim_c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18-430A-AE60-6BC4DEFFE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8780623"/>
        <c:axId val="1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CHA1_SimC!$E$9:$P$9</c15:sqref>
                        </c15:formulaRef>
                      </c:ext>
                    </c:extLst>
                    <c:strCache>
                      <c:ptCount val="12"/>
                    </c:strCache>
                  </c:strRef>
                </c:tx>
                <c:val>
                  <c:numRef>
                    <c:extLst>
                      <c:ext uri="{02D57815-91ED-43cb-92C2-25804820EDAC}">
                        <c15:formulaRef>
                          <c15:sqref>CHA1_SimC!$Q$9:$V$9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2F3-4E36-BE0B-E440C2A72A5E}"/>
                  </c:ext>
                </c:extLst>
              </c15:ser>
            </c15:filteredLineSeries>
          </c:ext>
        </c:extLst>
      </c:lineChart>
      <c:catAx>
        <c:axId val="1688780623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/>
                  <a:t>Months</a:t>
                </a:r>
              </a:p>
            </c:rich>
          </c:tx>
          <c:layout>
            <c:manualLayout>
              <c:xMode val="edge"/>
              <c:yMode val="edge"/>
              <c:x val="0.4348373558568337"/>
              <c:y val="0.942466328695214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/>
                  <a:t>Manhours</a:t>
                </a:r>
              </a:p>
            </c:rich>
          </c:tx>
          <c:layout>
            <c:manualLayout>
              <c:xMode val="edge"/>
              <c:yMode val="edge"/>
              <c:x val="1.2531328320802004E-2"/>
              <c:y val="0.4671235753065113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8780623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832943578215026"/>
          <c:y val="0.23358468786268083"/>
          <c:w val="0.13933023710584208"/>
          <c:h val="0.340712279977969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paperSize="9" orientation="landscape"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47625</xdr:rowOff>
    </xdr:from>
    <xdr:to>
      <xdr:col>2</xdr:col>
      <xdr:colOff>523875</xdr:colOff>
      <xdr:row>4</xdr:row>
      <xdr:rowOff>28575</xdr:rowOff>
    </xdr:to>
    <xdr:sp macro="" textlink="">
      <xdr:nvSpPr>
        <xdr:cNvPr id="1044" name="Picture 1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Aspect="1" noChangeArrowheads="1"/>
        </xdr:cNvSpPr>
      </xdr:nvSpPr>
      <xdr:spPr bwMode="auto">
        <a:xfrm>
          <a:off x="66675" y="47625"/>
          <a:ext cx="781050" cy="723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69</xdr:row>
      <xdr:rowOff>22860</xdr:rowOff>
    </xdr:from>
    <xdr:to>
      <xdr:col>22</xdr:col>
      <xdr:colOff>544830</xdr:colOff>
      <xdr:row>112</xdr:row>
      <xdr:rowOff>5715</xdr:rowOff>
    </xdr:to>
    <xdr:graphicFrame macro="">
      <xdr:nvGraphicFramePr>
        <xdr:cNvPr id="22549" name="Chart 1">
          <a:extLst>
            <a:ext uri="{FF2B5EF4-FFF2-40B4-BE49-F238E27FC236}">
              <a16:creationId xmlns:a16="http://schemas.microsoft.com/office/drawing/2014/main" id="{00000000-0008-0000-0100-0000155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64</xdr:row>
      <xdr:rowOff>0</xdr:rowOff>
    </xdr:from>
    <xdr:to>
      <xdr:col>22</xdr:col>
      <xdr:colOff>445770</xdr:colOff>
      <xdr:row>106</xdr:row>
      <xdr:rowOff>158115</xdr:rowOff>
    </xdr:to>
    <xdr:graphicFrame macro="">
      <xdr:nvGraphicFramePr>
        <xdr:cNvPr id="23572" name="Chart 1">
          <a:extLst>
            <a:ext uri="{FF2B5EF4-FFF2-40B4-BE49-F238E27FC236}">
              <a16:creationId xmlns:a16="http://schemas.microsoft.com/office/drawing/2014/main" id="{00000000-0008-0000-0200-0000145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64</xdr:row>
      <xdr:rowOff>0</xdr:rowOff>
    </xdr:from>
    <xdr:to>
      <xdr:col>22</xdr:col>
      <xdr:colOff>445770</xdr:colOff>
      <xdr:row>106</xdr:row>
      <xdr:rowOff>158115</xdr:rowOff>
    </xdr:to>
    <xdr:graphicFrame macro="">
      <xdr:nvGraphicFramePr>
        <xdr:cNvPr id="24596" name="Chart 1">
          <a:extLst>
            <a:ext uri="{FF2B5EF4-FFF2-40B4-BE49-F238E27FC236}">
              <a16:creationId xmlns:a16="http://schemas.microsoft.com/office/drawing/2014/main" id="{00000000-0008-0000-0300-0000146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63</xdr:row>
      <xdr:rowOff>142875</xdr:rowOff>
    </xdr:from>
    <xdr:to>
      <xdr:col>22</xdr:col>
      <xdr:colOff>502920</xdr:colOff>
      <xdr:row>106</xdr:row>
      <xdr:rowOff>139065</xdr:rowOff>
    </xdr:to>
    <xdr:graphicFrame macro="">
      <xdr:nvGraphicFramePr>
        <xdr:cNvPr id="25620" name="Chart 1">
          <a:extLst>
            <a:ext uri="{FF2B5EF4-FFF2-40B4-BE49-F238E27FC236}">
              <a16:creationId xmlns:a16="http://schemas.microsoft.com/office/drawing/2014/main" id="{00000000-0008-0000-0400-0000146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47"/>
  <sheetViews>
    <sheetView workbookViewId="0">
      <selection activeCell="J19" sqref="J19"/>
    </sheetView>
  </sheetViews>
  <sheetFormatPr defaultRowHeight="12.75" x14ac:dyDescent="0.2"/>
  <cols>
    <col min="1" max="1" width="2.5703125" customWidth="1"/>
    <col min="2" max="2" width="2.28515625" customWidth="1"/>
    <col min="5" max="5" width="40.5703125" customWidth="1"/>
    <col min="8" max="8" width="1.5703125" customWidth="1"/>
  </cols>
  <sheetData>
    <row r="1" spans="1:8" x14ac:dyDescent="0.2">
      <c r="A1" s="49"/>
      <c r="B1" s="28"/>
      <c r="C1" s="28"/>
      <c r="D1" s="28"/>
      <c r="E1" s="28"/>
      <c r="F1" s="28"/>
      <c r="G1" s="28"/>
      <c r="H1" s="50"/>
    </row>
    <row r="2" spans="1:8" ht="20.25" x14ac:dyDescent="0.3">
      <c r="A2" s="51" t="s">
        <v>72</v>
      </c>
      <c r="B2" s="52"/>
      <c r="C2" s="52"/>
      <c r="D2" s="52"/>
      <c r="E2" s="52"/>
      <c r="F2" s="52"/>
      <c r="G2" s="52"/>
      <c r="H2" s="53"/>
    </row>
    <row r="3" spans="1:8" x14ac:dyDescent="0.2">
      <c r="A3" s="54"/>
      <c r="B3" s="48"/>
      <c r="C3" s="48"/>
      <c r="D3" s="48"/>
      <c r="E3" s="48"/>
      <c r="F3" s="48"/>
      <c r="G3" s="48"/>
      <c r="H3" s="55"/>
    </row>
    <row r="4" spans="1:8" x14ac:dyDescent="0.2">
      <c r="A4" s="56" t="s">
        <v>0</v>
      </c>
      <c r="B4" s="57"/>
      <c r="C4" s="57"/>
      <c r="D4" s="57"/>
      <c r="E4" s="57"/>
      <c r="F4" s="57"/>
      <c r="G4" s="57"/>
      <c r="H4" s="58"/>
    </row>
    <row r="5" spans="1:8" x14ac:dyDescent="0.2">
      <c r="A5" s="66"/>
      <c r="B5" s="67"/>
      <c r="C5" s="67"/>
      <c r="D5" s="67"/>
      <c r="E5" s="67"/>
      <c r="F5" s="67"/>
      <c r="G5" s="67"/>
      <c r="H5" s="68"/>
    </row>
    <row r="6" spans="1:8" x14ac:dyDescent="0.2">
      <c r="A6" s="54"/>
      <c r="B6" s="59" t="s">
        <v>1</v>
      </c>
      <c r="C6" s="48"/>
      <c r="D6" s="48"/>
      <c r="E6" s="48"/>
      <c r="F6" s="48"/>
      <c r="G6" s="48"/>
      <c r="H6" s="55"/>
    </row>
    <row r="7" spans="1:8" x14ac:dyDescent="0.2">
      <c r="A7" s="54"/>
      <c r="B7" s="48"/>
      <c r="C7" s="48"/>
      <c r="D7" s="48"/>
      <c r="E7" s="48"/>
      <c r="F7" s="48"/>
      <c r="G7" s="48"/>
      <c r="H7" s="55"/>
    </row>
    <row r="8" spans="1:8" x14ac:dyDescent="0.2">
      <c r="A8" s="54"/>
      <c r="B8" s="60" t="s">
        <v>41</v>
      </c>
      <c r="C8" s="59"/>
      <c r="D8" s="48"/>
      <c r="E8" s="48"/>
      <c r="F8" s="48"/>
      <c r="G8" s="48"/>
      <c r="H8" s="55"/>
    </row>
    <row r="9" spans="1:8" x14ac:dyDescent="0.2">
      <c r="A9" s="54"/>
      <c r="B9" s="48">
        <v>1</v>
      </c>
      <c r="C9" s="48" t="s">
        <v>34</v>
      </c>
      <c r="D9" s="48"/>
      <c r="E9" s="48"/>
      <c r="F9" s="48"/>
      <c r="G9" s="48"/>
      <c r="H9" s="55"/>
    </row>
    <row r="10" spans="1:8" x14ac:dyDescent="0.2">
      <c r="A10" s="54"/>
      <c r="B10" s="48"/>
      <c r="C10" s="48"/>
      <c r="D10" s="48" t="s">
        <v>35</v>
      </c>
      <c r="E10" s="48"/>
      <c r="F10" s="48"/>
      <c r="G10" s="48"/>
      <c r="H10" s="55"/>
    </row>
    <row r="11" spans="1:8" x14ac:dyDescent="0.2">
      <c r="A11" s="54"/>
      <c r="B11" s="48"/>
      <c r="C11" s="48"/>
      <c r="D11" s="48"/>
      <c r="E11" s="48"/>
      <c r="F11" s="48"/>
      <c r="G11" s="48"/>
      <c r="H11" s="55"/>
    </row>
    <row r="12" spans="1:8" x14ac:dyDescent="0.2">
      <c r="A12" s="54"/>
      <c r="B12" s="48"/>
      <c r="C12" s="91" t="s">
        <v>42</v>
      </c>
      <c r="D12" s="48"/>
      <c r="E12" s="48"/>
      <c r="F12" s="48"/>
      <c r="G12" s="48"/>
      <c r="H12" s="55"/>
    </row>
    <row r="13" spans="1:8" x14ac:dyDescent="0.2">
      <c r="A13" s="54"/>
      <c r="B13" s="48"/>
      <c r="C13" s="48"/>
      <c r="D13" s="48"/>
      <c r="E13" s="48"/>
      <c r="F13" s="48"/>
      <c r="G13" s="48"/>
      <c r="H13" s="55"/>
    </row>
    <row r="14" spans="1:8" x14ac:dyDescent="0.2">
      <c r="A14" s="54"/>
      <c r="B14" s="48"/>
      <c r="C14" s="61" t="s">
        <v>22</v>
      </c>
      <c r="D14" s="48"/>
      <c r="E14" s="48"/>
      <c r="F14" s="48"/>
      <c r="G14" s="48"/>
      <c r="H14" s="55"/>
    </row>
    <row r="15" spans="1:8" x14ac:dyDescent="0.2">
      <c r="A15" s="54"/>
      <c r="B15" s="48"/>
      <c r="C15" s="61" t="s">
        <v>23</v>
      </c>
      <c r="D15" s="48"/>
      <c r="E15" s="48"/>
      <c r="F15" s="48"/>
      <c r="G15" s="48"/>
      <c r="H15" s="55"/>
    </row>
    <row r="16" spans="1:8" x14ac:dyDescent="0.2">
      <c r="A16" s="54"/>
      <c r="B16" s="48"/>
      <c r="C16" s="61" t="s">
        <v>24</v>
      </c>
      <c r="D16" s="48"/>
      <c r="E16" s="48"/>
      <c r="F16" s="48"/>
      <c r="G16" s="48"/>
      <c r="H16" s="55"/>
    </row>
    <row r="17" spans="1:8" x14ac:dyDescent="0.2">
      <c r="A17" s="54"/>
      <c r="B17" s="48"/>
      <c r="C17" s="61"/>
      <c r="D17" s="48"/>
      <c r="E17" s="48"/>
      <c r="F17" s="48"/>
      <c r="G17" s="48"/>
      <c r="H17" s="55"/>
    </row>
    <row r="18" spans="1:8" x14ac:dyDescent="0.2">
      <c r="A18" s="54"/>
      <c r="B18" s="61">
        <v>1</v>
      </c>
      <c r="C18" s="59" t="s">
        <v>36</v>
      </c>
      <c r="D18" s="48"/>
      <c r="E18" s="48"/>
      <c r="F18" s="48"/>
      <c r="G18" s="48"/>
      <c r="H18" s="55"/>
    </row>
    <row r="19" spans="1:8" x14ac:dyDescent="0.2">
      <c r="A19" s="54"/>
      <c r="B19" s="61"/>
      <c r="C19" s="59"/>
      <c r="D19" s="48"/>
      <c r="E19" s="48"/>
      <c r="F19" s="48"/>
      <c r="G19" s="48"/>
      <c r="H19" s="55"/>
    </row>
    <row r="20" spans="1:8" x14ac:dyDescent="0.2">
      <c r="A20" s="54"/>
      <c r="B20" s="48"/>
      <c r="C20" s="48" t="s">
        <v>38</v>
      </c>
      <c r="D20" s="48"/>
      <c r="E20" s="48"/>
      <c r="F20" s="48"/>
      <c r="G20" s="48"/>
      <c r="H20" s="55"/>
    </row>
    <row r="21" spans="1:8" x14ac:dyDescent="0.2">
      <c r="A21" s="54"/>
      <c r="B21" s="48"/>
      <c r="C21" s="48" t="s">
        <v>39</v>
      </c>
      <c r="D21" s="48"/>
      <c r="E21" s="48"/>
      <c r="F21" s="48"/>
      <c r="G21" s="48"/>
      <c r="H21" s="55"/>
    </row>
    <row r="22" spans="1:8" x14ac:dyDescent="0.2">
      <c r="A22" s="54"/>
      <c r="B22" s="48"/>
      <c r="C22" s="48" t="s">
        <v>40</v>
      </c>
      <c r="D22" s="48"/>
      <c r="E22" s="48"/>
      <c r="F22" s="48"/>
      <c r="G22" s="48"/>
      <c r="H22" s="55"/>
    </row>
    <row r="23" spans="1:8" x14ac:dyDescent="0.2">
      <c r="A23" s="54"/>
      <c r="B23" s="48"/>
      <c r="C23" s="48" t="s">
        <v>37</v>
      </c>
      <c r="D23" s="48"/>
      <c r="E23" s="48"/>
      <c r="F23" s="48"/>
      <c r="G23" s="48"/>
      <c r="H23" s="55"/>
    </row>
    <row r="24" spans="1:8" x14ac:dyDescent="0.2">
      <c r="A24" s="54"/>
      <c r="B24" s="48"/>
      <c r="C24" s="48"/>
      <c r="D24" s="48"/>
      <c r="E24" s="48"/>
      <c r="F24" s="48"/>
      <c r="G24" s="48"/>
      <c r="H24" s="55"/>
    </row>
    <row r="25" spans="1:8" x14ac:dyDescent="0.2">
      <c r="A25" s="54"/>
      <c r="B25" s="48"/>
      <c r="C25" s="48" t="s">
        <v>2</v>
      </c>
      <c r="D25" s="48"/>
      <c r="E25" s="48"/>
      <c r="F25" s="48"/>
      <c r="G25" s="48"/>
      <c r="H25" s="55"/>
    </row>
    <row r="26" spans="1:8" x14ac:dyDescent="0.2">
      <c r="A26" s="54"/>
      <c r="B26" s="48"/>
      <c r="C26" s="48" t="s">
        <v>3</v>
      </c>
      <c r="D26" s="48"/>
      <c r="E26" s="48"/>
      <c r="F26" s="48"/>
      <c r="G26" s="48"/>
      <c r="H26" s="55"/>
    </row>
    <row r="27" spans="1:8" x14ac:dyDescent="0.2">
      <c r="A27" s="54"/>
      <c r="B27" s="48"/>
      <c r="C27" s="48"/>
      <c r="D27" s="48"/>
      <c r="E27" s="48"/>
      <c r="F27" s="48"/>
      <c r="G27" s="48"/>
      <c r="H27" s="55"/>
    </row>
    <row r="28" spans="1:8" x14ac:dyDescent="0.2">
      <c r="A28" s="54"/>
      <c r="B28" s="48"/>
      <c r="C28" s="62" t="s">
        <v>25</v>
      </c>
      <c r="D28" s="48"/>
      <c r="E28" s="48"/>
      <c r="F28" s="48"/>
      <c r="G28" s="48"/>
      <c r="H28" s="55"/>
    </row>
    <row r="29" spans="1:8" x14ac:dyDescent="0.2">
      <c r="A29" s="54"/>
      <c r="B29" s="48"/>
      <c r="C29" s="62"/>
      <c r="D29" s="48"/>
      <c r="E29" s="48"/>
      <c r="F29" s="48"/>
      <c r="G29" s="48"/>
      <c r="H29" s="55"/>
    </row>
    <row r="30" spans="1:8" x14ac:dyDescent="0.2">
      <c r="A30" s="54"/>
      <c r="B30" s="48"/>
      <c r="C30" s="48" t="s">
        <v>4</v>
      </c>
      <c r="D30" s="48"/>
      <c r="E30" s="48"/>
      <c r="F30" s="48"/>
      <c r="G30" s="48"/>
      <c r="H30" s="55"/>
    </row>
    <row r="31" spans="1:8" x14ac:dyDescent="0.2">
      <c r="A31" s="54"/>
      <c r="B31" s="48"/>
      <c r="C31" s="48"/>
      <c r="D31" s="48"/>
      <c r="E31" s="48"/>
      <c r="F31" s="48"/>
      <c r="G31" s="48"/>
      <c r="H31" s="55"/>
    </row>
    <row r="32" spans="1:8" x14ac:dyDescent="0.2">
      <c r="A32" s="54"/>
      <c r="B32" s="48"/>
      <c r="C32" t="s">
        <v>26</v>
      </c>
      <c r="D32" s="48"/>
      <c r="E32" s="48"/>
      <c r="F32" s="48"/>
      <c r="G32" s="48"/>
      <c r="H32" s="55"/>
    </row>
    <row r="33" spans="1:8" x14ac:dyDescent="0.2">
      <c r="A33" s="54"/>
      <c r="B33" s="48"/>
      <c r="C33" t="s">
        <v>28</v>
      </c>
      <c r="D33" s="48"/>
      <c r="E33" s="48"/>
      <c r="F33" s="48"/>
      <c r="G33" s="48"/>
      <c r="H33" s="55"/>
    </row>
    <row r="34" spans="1:8" x14ac:dyDescent="0.2">
      <c r="A34" s="54"/>
      <c r="B34" s="48"/>
      <c r="C34" s="48" t="s">
        <v>29</v>
      </c>
      <c r="D34" s="48"/>
      <c r="E34" s="48"/>
      <c r="F34" s="48"/>
      <c r="G34" s="48"/>
      <c r="H34" s="55"/>
    </row>
    <row r="35" spans="1:8" x14ac:dyDescent="0.2">
      <c r="A35" s="54"/>
      <c r="B35" s="48"/>
      <c r="D35" s="48"/>
      <c r="E35" s="48"/>
      <c r="F35" s="48"/>
      <c r="G35" s="48"/>
      <c r="H35" s="55"/>
    </row>
    <row r="36" spans="1:8" x14ac:dyDescent="0.2">
      <c r="A36" s="54"/>
      <c r="B36" s="48"/>
      <c r="C36" t="s">
        <v>27</v>
      </c>
      <c r="D36" s="48"/>
      <c r="E36" s="48"/>
      <c r="F36" s="48"/>
      <c r="G36" s="48"/>
      <c r="H36" s="55"/>
    </row>
    <row r="37" spans="1:8" x14ac:dyDescent="0.2">
      <c r="A37" s="54"/>
      <c r="B37" s="48"/>
      <c r="D37" s="48"/>
      <c r="E37" s="48"/>
      <c r="F37" s="48"/>
      <c r="G37" s="48"/>
      <c r="H37" s="55"/>
    </row>
    <row r="38" spans="1:8" x14ac:dyDescent="0.2">
      <c r="A38" s="54"/>
      <c r="B38" s="48"/>
      <c r="C38" s="48" t="s">
        <v>30</v>
      </c>
      <c r="D38" s="48"/>
      <c r="E38" s="48"/>
      <c r="F38" s="48"/>
      <c r="G38" s="48"/>
      <c r="H38" s="55"/>
    </row>
    <row r="39" spans="1:8" x14ac:dyDescent="0.2">
      <c r="A39" s="54"/>
      <c r="B39" s="48"/>
      <c r="C39" s="48" t="s">
        <v>31</v>
      </c>
      <c r="D39" s="48"/>
      <c r="E39" s="48"/>
      <c r="F39" s="48"/>
      <c r="G39" s="48"/>
      <c r="H39" s="55"/>
    </row>
    <row r="40" spans="1:8" x14ac:dyDescent="0.2">
      <c r="A40" s="54"/>
      <c r="B40" s="48"/>
      <c r="C40" s="48" t="s">
        <v>32</v>
      </c>
      <c r="D40" s="48"/>
      <c r="E40" s="48"/>
      <c r="F40" s="48"/>
      <c r="G40" s="48"/>
      <c r="H40" s="55"/>
    </row>
    <row r="41" spans="1:8" x14ac:dyDescent="0.2">
      <c r="A41" s="54"/>
      <c r="B41" s="48"/>
      <c r="D41" s="48"/>
      <c r="E41" s="48"/>
      <c r="F41" s="48"/>
      <c r="G41" s="48"/>
      <c r="H41" s="55"/>
    </row>
    <row r="42" spans="1:8" x14ac:dyDescent="0.2">
      <c r="A42" s="54"/>
      <c r="B42" s="48"/>
      <c r="C42" s="48" t="s">
        <v>5</v>
      </c>
      <c r="D42" s="48"/>
      <c r="E42" s="48"/>
      <c r="F42" s="48"/>
      <c r="G42" s="48"/>
      <c r="H42" s="55"/>
    </row>
    <row r="43" spans="1:8" x14ac:dyDescent="0.2">
      <c r="A43" s="54"/>
      <c r="B43" s="48"/>
      <c r="C43" s="48" t="s">
        <v>6</v>
      </c>
      <c r="D43" s="48"/>
      <c r="E43" s="48"/>
      <c r="F43" s="48"/>
      <c r="G43" s="48"/>
      <c r="H43" s="55"/>
    </row>
    <row r="44" spans="1:8" x14ac:dyDescent="0.2">
      <c r="A44" s="54"/>
      <c r="B44" s="48"/>
      <c r="C44" s="48" t="s">
        <v>7</v>
      </c>
      <c r="D44" s="48"/>
      <c r="E44" s="48"/>
      <c r="F44" s="48"/>
      <c r="G44" s="48"/>
      <c r="H44" s="55"/>
    </row>
    <row r="45" spans="1:8" x14ac:dyDescent="0.2">
      <c r="A45" s="54"/>
      <c r="B45" s="48"/>
      <c r="C45" s="48"/>
      <c r="D45" s="48"/>
      <c r="E45" s="48"/>
      <c r="F45" s="48"/>
      <c r="G45" s="48"/>
      <c r="H45" s="55"/>
    </row>
    <row r="46" spans="1:8" ht="13.5" thickBot="1" x14ac:dyDescent="0.25">
      <c r="A46" s="63"/>
      <c r="B46" s="64"/>
      <c r="C46" s="64" t="s">
        <v>8</v>
      </c>
      <c r="D46" s="64"/>
      <c r="E46" s="64"/>
      <c r="F46" s="64"/>
      <c r="G46" s="64"/>
      <c r="H46" s="65"/>
    </row>
    <row r="47" spans="1:8" ht="13.5" thickBot="1" x14ac:dyDescent="0.25">
      <c r="A47" s="63"/>
      <c r="B47" s="64"/>
      <c r="C47" s="64"/>
      <c r="D47" s="64"/>
      <c r="E47" s="64"/>
      <c r="F47" s="64"/>
      <c r="G47" s="64"/>
      <c r="H47" s="65"/>
    </row>
  </sheetData>
  <phoneticPr fontId="4" type="noConversion"/>
  <pageMargins left="0.75" right="0.75" top="1" bottom="1" header="0.5" footer="0.5"/>
  <pageSetup paperSize="9" orientation="portrait" horizontalDpi="4294967292" r:id="rId1"/>
  <headerFooter alignWithMargins="0"/>
  <colBreaks count="1" manualBreakCount="1">
    <brk id="8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BA109"/>
  <sheetViews>
    <sheetView showGridLines="0" showZeros="0" tabSelected="1" workbookViewId="0"/>
  </sheetViews>
  <sheetFormatPr defaultRowHeight="12.75" outlineLevelRow="2" x14ac:dyDescent="0.2"/>
  <cols>
    <col min="1" max="1" width="5.28515625" style="2" customWidth="1"/>
    <col min="2" max="2" width="10.28515625" style="90" customWidth="1"/>
    <col min="3" max="3" width="10.28515625" style="2" customWidth="1"/>
    <col min="4" max="4" width="32" style="2" customWidth="1"/>
    <col min="5" max="10" width="10.28515625" style="2" customWidth="1"/>
    <col min="11" max="22" width="11.28515625" style="2" customWidth="1"/>
    <col min="23" max="23" width="9.7109375" style="2" customWidth="1"/>
    <col min="24" max="24" width="1.7109375" style="2" customWidth="1"/>
    <col min="25" max="47" width="9.140625" style="2"/>
  </cols>
  <sheetData>
    <row r="1" spans="1:53" ht="15.75" x14ac:dyDescent="0.25">
      <c r="A1" s="3"/>
      <c r="B1" s="79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24"/>
      <c r="O1" s="4"/>
      <c r="P1" s="4"/>
      <c r="Q1" s="27"/>
      <c r="R1" s="27"/>
      <c r="S1" s="27" t="s">
        <v>9</v>
      </c>
      <c r="T1" s="27"/>
      <c r="U1" s="27"/>
      <c r="V1" s="27" t="s">
        <v>43</v>
      </c>
      <c r="W1" s="27"/>
      <c r="X1" s="5"/>
    </row>
    <row r="2" spans="1:53" ht="30" x14ac:dyDescent="0.4">
      <c r="A2" s="42" t="s">
        <v>71</v>
      </c>
      <c r="B2" s="80"/>
      <c r="C2" s="43"/>
      <c r="D2" s="43"/>
      <c r="E2" s="44"/>
      <c r="F2" s="44"/>
      <c r="G2" s="44"/>
      <c r="H2" s="44"/>
      <c r="I2" s="44"/>
      <c r="J2" s="44"/>
      <c r="K2" s="44"/>
      <c r="L2" s="44"/>
      <c r="M2" s="44"/>
      <c r="N2" s="25"/>
      <c r="O2"/>
      <c r="P2" s="6"/>
      <c r="Q2" s="41"/>
      <c r="R2" s="41"/>
      <c r="S2" s="94" t="s">
        <v>10</v>
      </c>
      <c r="T2" s="41"/>
      <c r="U2" s="41"/>
      <c r="V2" s="95"/>
      <c r="W2" s="41"/>
      <c r="X2" s="7"/>
    </row>
    <row r="3" spans="1:53" ht="14.25" x14ac:dyDescent="0.2">
      <c r="A3" s="8"/>
      <c r="B3" s="81"/>
      <c r="C3" s="9"/>
      <c r="D3" s="9"/>
      <c r="E3" s="9"/>
      <c r="F3" s="9"/>
      <c r="G3" s="9"/>
      <c r="H3" s="9"/>
      <c r="I3" s="9"/>
      <c r="J3" s="11"/>
      <c r="K3" s="9"/>
      <c r="L3" s="9"/>
      <c r="M3" s="9"/>
      <c r="N3" s="26"/>
      <c r="O3" s="9"/>
      <c r="P3" s="9"/>
      <c r="Q3" s="25"/>
      <c r="R3" s="25"/>
      <c r="S3" s="25" t="s">
        <v>69</v>
      </c>
      <c r="T3" s="25"/>
      <c r="U3" s="25"/>
      <c r="V3" s="109" t="s">
        <v>12</v>
      </c>
      <c r="W3" s="25"/>
      <c r="X3" s="10"/>
    </row>
    <row r="4" spans="1:53" ht="21" thickBot="1" x14ac:dyDescent="0.35">
      <c r="A4" s="20" t="s">
        <v>70</v>
      </c>
      <c r="B4" s="82"/>
      <c r="C4" s="21"/>
      <c r="D4" s="21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135" t="s">
        <v>11</v>
      </c>
      <c r="T4" s="22"/>
      <c r="U4" s="169"/>
      <c r="V4" s="136"/>
      <c r="W4" s="22"/>
      <c r="X4" s="23"/>
    </row>
    <row r="5" spans="1:53" ht="8.25" customHeight="1" x14ac:dyDescent="0.2">
      <c r="A5" s="8"/>
      <c r="B5" s="81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10"/>
    </row>
    <row r="6" spans="1:53" x14ac:dyDescent="0.2">
      <c r="A6" s="76" t="s">
        <v>21</v>
      </c>
      <c r="B6" s="81"/>
      <c r="C6" s="9"/>
      <c r="D6" s="9"/>
      <c r="E6" s="168" t="s">
        <v>12</v>
      </c>
      <c r="F6" s="12"/>
      <c r="H6" s="9"/>
      <c r="I6" s="9"/>
      <c r="J6" s="9"/>
      <c r="K6" s="11"/>
      <c r="L6" s="11"/>
      <c r="M6" s="12"/>
      <c r="N6" s="45"/>
      <c r="O6" s="9"/>
      <c r="P6" s="11" t="s">
        <v>18</v>
      </c>
      <c r="Q6" s="11"/>
      <c r="R6" s="12" t="s">
        <v>12</v>
      </c>
      <c r="S6" s="45"/>
      <c r="T6" s="9"/>
      <c r="U6" s="9"/>
      <c r="V6" s="9"/>
      <c r="W6" s="9"/>
      <c r="X6" s="10"/>
      <c r="Y6" s="2" t="s">
        <v>12</v>
      </c>
    </row>
    <row r="7" spans="1:53" x14ac:dyDescent="0.2">
      <c r="A7" s="76" t="s">
        <v>60</v>
      </c>
      <c r="B7" s="81"/>
      <c r="C7" s="9"/>
      <c r="D7" s="9"/>
      <c r="E7" s="229"/>
      <c r="F7" s="230"/>
      <c r="G7" s="230"/>
      <c r="H7" s="230"/>
      <c r="I7" s="230"/>
      <c r="J7" s="230"/>
      <c r="K7" s="11"/>
      <c r="L7" s="9"/>
      <c r="M7" s="11"/>
      <c r="N7" s="45"/>
      <c r="O7" s="9"/>
      <c r="P7" s="11" t="s">
        <v>19</v>
      </c>
      <c r="Q7" s="9"/>
      <c r="R7" s="11" t="s">
        <v>12</v>
      </c>
      <c r="S7" s="45"/>
      <c r="T7" s="9"/>
      <c r="U7" s="9"/>
      <c r="V7" s="9"/>
      <c r="W7" s="9"/>
      <c r="X7" s="10"/>
    </row>
    <row r="8" spans="1:53" ht="18.75" customHeight="1" x14ac:dyDescent="0.2">
      <c r="A8" s="110" t="s">
        <v>61</v>
      </c>
      <c r="B8" s="81"/>
      <c r="C8" s="9"/>
      <c r="D8" s="9"/>
      <c r="E8" s="226"/>
      <c r="F8" s="226"/>
      <c r="G8" s="226"/>
      <c r="H8" s="226"/>
      <c r="I8" s="226"/>
      <c r="J8" s="226"/>
      <c r="K8" s="13"/>
      <c r="L8" s="13"/>
      <c r="M8" s="13"/>
      <c r="N8" s="13"/>
      <c r="O8" s="13"/>
      <c r="P8" s="13"/>
      <c r="Q8" s="9"/>
      <c r="R8" s="9"/>
      <c r="S8" s="9"/>
      <c r="T8" s="9"/>
      <c r="U8" s="9"/>
      <c r="V8" s="9"/>
      <c r="W8" s="9"/>
      <c r="X8" s="10"/>
    </row>
    <row r="9" spans="1:53" x14ac:dyDescent="0.2">
      <c r="A9" s="14" t="s">
        <v>13</v>
      </c>
      <c r="B9" s="85"/>
      <c r="C9" s="15"/>
      <c r="D9" s="178"/>
      <c r="E9" s="179"/>
      <c r="F9" s="179"/>
      <c r="G9" s="179"/>
      <c r="H9" s="179"/>
      <c r="I9" s="179"/>
      <c r="J9" s="179"/>
      <c r="K9" s="179"/>
      <c r="L9" s="179"/>
      <c r="M9" s="179"/>
      <c r="N9" s="179"/>
      <c r="O9" s="179"/>
      <c r="P9" s="179"/>
      <c r="Q9" s="179"/>
      <c r="R9" s="179"/>
      <c r="S9" s="179"/>
      <c r="T9" s="179"/>
      <c r="U9" s="179"/>
      <c r="V9" s="179"/>
      <c r="W9" s="180" t="s">
        <v>47</v>
      </c>
      <c r="X9" s="16"/>
      <c r="Y9"/>
      <c r="Z9"/>
      <c r="AA9"/>
      <c r="AB9"/>
      <c r="AC9"/>
      <c r="AD9"/>
      <c r="AE9"/>
      <c r="AF9"/>
      <c r="AG9"/>
    </row>
    <row r="10" spans="1:53" x14ac:dyDescent="0.2">
      <c r="A10" s="8" t="s">
        <v>51</v>
      </c>
      <c r="B10" s="81"/>
      <c r="C10" s="9"/>
      <c r="D10" s="175"/>
      <c r="E10" s="176"/>
      <c r="F10" s="176"/>
      <c r="G10" s="176"/>
      <c r="H10" s="176"/>
      <c r="I10" s="176"/>
      <c r="J10" s="176"/>
      <c r="K10" s="176"/>
      <c r="L10" s="176"/>
      <c r="M10" s="176"/>
      <c r="N10" s="176"/>
      <c r="O10" s="176"/>
      <c r="P10" s="176"/>
      <c r="Q10" s="176"/>
      <c r="R10" s="176"/>
      <c r="S10" s="176"/>
      <c r="T10" s="176"/>
      <c r="U10" s="176"/>
      <c r="V10" s="176"/>
      <c r="W10" s="177">
        <f t="shared" ref="W10:W19" si="0">SUM(E10:V10)</f>
        <v>0</v>
      </c>
      <c r="X10" s="10"/>
      <c r="Y10"/>
      <c r="Z10"/>
      <c r="AA10"/>
      <c r="AB10"/>
      <c r="AC10"/>
      <c r="AD10"/>
      <c r="AE10"/>
      <c r="AF10"/>
      <c r="AG10"/>
    </row>
    <row r="11" spans="1:53" x14ac:dyDescent="0.2">
      <c r="A11" s="34" t="s">
        <v>73</v>
      </c>
      <c r="B11" s="84"/>
      <c r="C11" s="31"/>
      <c r="D11" s="170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38">
        <f t="shared" si="0"/>
        <v>0</v>
      </c>
      <c r="X11" s="32"/>
      <c r="Y11"/>
      <c r="Z11"/>
      <c r="AA11"/>
      <c r="AB11"/>
      <c r="AC11"/>
      <c r="AD11"/>
      <c r="AE11"/>
      <c r="AF11"/>
      <c r="AG11"/>
    </row>
    <row r="12" spans="1:53" x14ac:dyDescent="0.2">
      <c r="A12" s="34" t="s">
        <v>75</v>
      </c>
      <c r="B12" s="84"/>
      <c r="C12" s="31"/>
      <c r="D12" s="170"/>
      <c r="E12" s="171"/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38">
        <f t="shared" si="0"/>
        <v>0</v>
      </c>
      <c r="X12" s="32"/>
      <c r="Y12"/>
      <c r="Z12"/>
      <c r="AA12"/>
      <c r="AB12"/>
      <c r="AC12"/>
      <c r="AD12"/>
      <c r="AE12"/>
      <c r="AF12"/>
      <c r="AG12"/>
    </row>
    <row r="13" spans="1:53" x14ac:dyDescent="0.2">
      <c r="A13" s="34" t="s">
        <v>56</v>
      </c>
      <c r="B13" s="84"/>
      <c r="C13" s="31"/>
      <c r="D13" s="170"/>
      <c r="E13" s="171">
        <v>0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>
        <v>0</v>
      </c>
      <c r="R13" s="171"/>
      <c r="S13" s="171"/>
      <c r="T13" s="171"/>
      <c r="U13" s="171"/>
      <c r="V13" s="171"/>
      <c r="W13" s="138">
        <f t="shared" si="0"/>
        <v>0</v>
      </c>
      <c r="X13" s="151"/>
      <c r="Y13"/>
      <c r="Z13"/>
      <c r="AA13"/>
      <c r="AB13"/>
      <c r="AC13"/>
      <c r="AD13"/>
      <c r="AE13"/>
      <c r="AF13"/>
      <c r="AG13"/>
      <c r="AV13" s="2"/>
      <c r="AW13" s="2"/>
      <c r="AX13" s="2"/>
      <c r="AY13" s="2"/>
      <c r="AZ13" s="2"/>
      <c r="BA13" s="2"/>
    </row>
    <row r="14" spans="1:53" x14ac:dyDescent="0.2">
      <c r="A14" s="140" t="s">
        <v>46</v>
      </c>
      <c r="B14" s="141"/>
      <c r="C14" s="142"/>
      <c r="D14" s="170"/>
      <c r="E14" s="172">
        <v>0</v>
      </c>
      <c r="F14" s="172"/>
      <c r="G14" s="172"/>
      <c r="H14" s="172"/>
      <c r="I14" s="172"/>
      <c r="J14" s="172"/>
      <c r="K14" s="172"/>
      <c r="L14" s="172"/>
      <c r="M14" s="172"/>
      <c r="N14" s="172"/>
      <c r="O14" s="172"/>
      <c r="P14" s="172"/>
      <c r="Q14" s="172">
        <v>0</v>
      </c>
      <c r="R14" s="172"/>
      <c r="S14" s="172"/>
      <c r="T14" s="172"/>
      <c r="U14" s="172"/>
      <c r="V14" s="172"/>
      <c r="W14" s="143">
        <f t="shared" si="0"/>
        <v>0</v>
      </c>
      <c r="X14" s="150"/>
      <c r="Y14"/>
      <c r="Z14"/>
      <c r="AA14"/>
      <c r="AB14"/>
      <c r="AC14"/>
      <c r="AD14"/>
      <c r="AE14"/>
      <c r="AF14"/>
      <c r="AG14"/>
      <c r="AV14" s="2"/>
      <c r="AW14" s="2"/>
      <c r="AX14" s="2"/>
      <c r="AY14" s="2"/>
      <c r="AZ14" s="2"/>
      <c r="BA14" s="2"/>
    </row>
    <row r="15" spans="1:53" x14ac:dyDescent="0.2">
      <c r="A15" s="145" t="s">
        <v>68</v>
      </c>
      <c r="B15" s="146"/>
      <c r="C15" s="147"/>
      <c r="D15" s="170"/>
      <c r="E15" s="172">
        <v>0</v>
      </c>
      <c r="F15" s="172"/>
      <c r="G15" s="172"/>
      <c r="H15" s="172"/>
      <c r="I15" s="172"/>
      <c r="J15" s="172"/>
      <c r="K15" s="172"/>
      <c r="L15" s="172"/>
      <c r="M15" s="172"/>
      <c r="N15" s="172"/>
      <c r="O15" s="172"/>
      <c r="P15" s="172"/>
      <c r="Q15" s="172"/>
      <c r="R15" s="172"/>
      <c r="S15" s="172"/>
      <c r="T15" s="172"/>
      <c r="U15" s="172"/>
      <c r="V15" s="172"/>
      <c r="W15" s="143">
        <f t="shared" si="0"/>
        <v>0</v>
      </c>
      <c r="X15" s="150"/>
      <c r="Y15"/>
      <c r="Z15"/>
      <c r="AA15"/>
      <c r="AB15"/>
      <c r="AC15"/>
      <c r="AD15"/>
      <c r="AE15"/>
      <c r="AF15"/>
      <c r="AG15"/>
      <c r="AV15" s="2"/>
      <c r="AW15" s="2"/>
      <c r="AX15" s="2"/>
      <c r="AY15" s="2"/>
      <c r="AZ15" s="2"/>
      <c r="BA15" s="2"/>
    </row>
    <row r="16" spans="1:53" x14ac:dyDescent="0.2">
      <c r="A16" s="96" t="s">
        <v>50</v>
      </c>
      <c r="B16" s="97"/>
      <c r="C16" s="98"/>
      <c r="D16" s="173"/>
      <c r="E16" s="174">
        <v>0</v>
      </c>
      <c r="F16" s="174"/>
      <c r="G16" s="174"/>
      <c r="H16" s="174"/>
      <c r="I16" s="174"/>
      <c r="J16" s="174"/>
      <c r="K16" s="174"/>
      <c r="L16" s="174"/>
      <c r="M16" s="174"/>
      <c r="N16" s="174"/>
      <c r="O16" s="174"/>
      <c r="P16" s="174"/>
      <c r="Q16" s="174">
        <v>0</v>
      </c>
      <c r="R16" s="174"/>
      <c r="S16" s="174"/>
      <c r="T16" s="174"/>
      <c r="U16" s="174"/>
      <c r="V16" s="174"/>
      <c r="W16" s="29">
        <f t="shared" si="0"/>
        <v>0</v>
      </c>
      <c r="X16" s="139"/>
      <c r="Y16"/>
      <c r="Z16"/>
      <c r="AA16"/>
      <c r="AB16"/>
      <c r="AC16"/>
      <c r="AD16"/>
      <c r="AE16"/>
      <c r="AF16"/>
      <c r="AG16"/>
      <c r="AV16" s="2"/>
      <c r="AW16" s="2"/>
      <c r="AX16" s="2"/>
      <c r="AY16" s="2"/>
      <c r="AZ16" s="2"/>
      <c r="BA16" s="2"/>
    </row>
    <row r="17" spans="1:53" s="1" customFormat="1" x14ac:dyDescent="0.2">
      <c r="A17" s="14" t="s">
        <v>52</v>
      </c>
      <c r="B17" s="85"/>
      <c r="C17" s="15"/>
      <c r="D17" s="15"/>
      <c r="E17" s="77">
        <f t="shared" ref="E17:V17" si="1">$E$7*E10</f>
        <v>0</v>
      </c>
      <c r="F17" s="77">
        <f t="shared" si="1"/>
        <v>0</v>
      </c>
      <c r="G17" s="77">
        <f t="shared" si="1"/>
        <v>0</v>
      </c>
      <c r="H17" s="77">
        <f t="shared" si="1"/>
        <v>0</v>
      </c>
      <c r="I17" s="77">
        <f t="shared" si="1"/>
        <v>0</v>
      </c>
      <c r="J17" s="77">
        <f t="shared" si="1"/>
        <v>0</v>
      </c>
      <c r="K17" s="77">
        <f t="shared" si="1"/>
        <v>0</v>
      </c>
      <c r="L17" s="77">
        <f t="shared" si="1"/>
        <v>0</v>
      </c>
      <c r="M17" s="77">
        <f t="shared" si="1"/>
        <v>0</v>
      </c>
      <c r="N17" s="77">
        <f t="shared" si="1"/>
        <v>0</v>
      </c>
      <c r="O17" s="77">
        <f t="shared" si="1"/>
        <v>0</v>
      </c>
      <c r="P17" s="77">
        <f t="shared" si="1"/>
        <v>0</v>
      </c>
      <c r="Q17" s="77">
        <f t="shared" si="1"/>
        <v>0</v>
      </c>
      <c r="R17" s="77">
        <f t="shared" si="1"/>
        <v>0</v>
      </c>
      <c r="S17" s="77">
        <f t="shared" si="1"/>
        <v>0</v>
      </c>
      <c r="T17" s="77">
        <f t="shared" si="1"/>
        <v>0</v>
      </c>
      <c r="U17" s="77">
        <f t="shared" si="1"/>
        <v>0</v>
      </c>
      <c r="V17" s="77">
        <f t="shared" si="1"/>
        <v>0</v>
      </c>
      <c r="W17" s="29">
        <f t="shared" si="0"/>
        <v>0</v>
      </c>
      <c r="X17" s="133"/>
      <c r="Y17"/>
      <c r="Z17"/>
      <c r="AA17"/>
      <c r="AB17"/>
      <c r="AC17"/>
      <c r="AD17"/>
      <c r="AE17"/>
      <c r="AF17"/>
      <c r="AG17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</row>
    <row r="18" spans="1:53" s="108" customFormat="1" x14ac:dyDescent="0.2">
      <c r="A18" s="102" t="s">
        <v>76</v>
      </c>
      <c r="B18" s="103"/>
      <c r="C18" s="104"/>
      <c r="D18" s="104"/>
      <c r="E18" s="105">
        <f>(E$11+E$12+E$13+E$14+E$15+E$16)*E10</f>
        <v>0</v>
      </c>
      <c r="F18" s="105">
        <f t="shared" ref="F18:V18" si="2">(F$11+F$12+F$13+F$14+F$15+F$16)*F10</f>
        <v>0</v>
      </c>
      <c r="G18" s="105">
        <f t="shared" si="2"/>
        <v>0</v>
      </c>
      <c r="H18" s="105">
        <f t="shared" si="2"/>
        <v>0</v>
      </c>
      <c r="I18" s="105">
        <f t="shared" si="2"/>
        <v>0</v>
      </c>
      <c r="J18" s="105">
        <f t="shared" si="2"/>
        <v>0</v>
      </c>
      <c r="K18" s="105">
        <f t="shared" si="2"/>
        <v>0</v>
      </c>
      <c r="L18" s="105">
        <f t="shared" si="2"/>
        <v>0</v>
      </c>
      <c r="M18" s="105">
        <f t="shared" si="2"/>
        <v>0</v>
      </c>
      <c r="N18" s="105">
        <f t="shared" si="2"/>
        <v>0</v>
      </c>
      <c r="O18" s="105">
        <f t="shared" si="2"/>
        <v>0</v>
      </c>
      <c r="P18" s="105">
        <f t="shared" si="2"/>
        <v>0</v>
      </c>
      <c r="Q18" s="105">
        <f t="shared" si="2"/>
        <v>0</v>
      </c>
      <c r="R18" s="105">
        <f t="shared" si="2"/>
        <v>0</v>
      </c>
      <c r="S18" s="105">
        <f t="shared" si="2"/>
        <v>0</v>
      </c>
      <c r="T18" s="105">
        <f t="shared" si="2"/>
        <v>0</v>
      </c>
      <c r="U18" s="105">
        <f t="shared" si="2"/>
        <v>0</v>
      </c>
      <c r="V18" s="105">
        <f t="shared" si="2"/>
        <v>0</v>
      </c>
      <c r="W18" s="29">
        <f t="shared" si="0"/>
        <v>0</v>
      </c>
      <c r="X18" s="133"/>
      <c r="Y18" s="106"/>
      <c r="Z18" s="106"/>
      <c r="AA18" s="106"/>
      <c r="AB18" s="106"/>
      <c r="AC18" s="106"/>
      <c r="AD18" s="106"/>
      <c r="AE18" s="106"/>
      <c r="AF18" s="106"/>
      <c r="AG18" s="106"/>
      <c r="AH18" s="107"/>
      <c r="AI18" s="107"/>
      <c r="AJ18" s="107"/>
      <c r="AK18" s="107"/>
      <c r="AL18" s="107"/>
      <c r="AM18" s="107"/>
      <c r="AN18" s="107"/>
      <c r="AO18" s="107"/>
      <c r="AP18" s="107"/>
      <c r="AQ18" s="107"/>
      <c r="AR18" s="107"/>
      <c r="AS18" s="107"/>
      <c r="AT18" s="107"/>
      <c r="AU18" s="107"/>
    </row>
    <row r="19" spans="1:53" s="1" customFormat="1" x14ac:dyDescent="0.2">
      <c r="A19" s="14" t="s">
        <v>53</v>
      </c>
      <c r="B19" s="85"/>
      <c r="C19" s="15"/>
      <c r="D19" s="15"/>
      <c r="E19" s="77">
        <f>E17+E18</f>
        <v>0</v>
      </c>
      <c r="F19" s="77">
        <f t="shared" ref="F19:V19" si="3">F17+F18</f>
        <v>0</v>
      </c>
      <c r="G19" s="77">
        <f t="shared" si="3"/>
        <v>0</v>
      </c>
      <c r="H19" s="77">
        <f t="shared" si="3"/>
        <v>0</v>
      </c>
      <c r="I19" s="77">
        <f t="shared" si="3"/>
        <v>0</v>
      </c>
      <c r="J19" s="77">
        <f t="shared" si="3"/>
        <v>0</v>
      </c>
      <c r="K19" s="77">
        <f t="shared" si="3"/>
        <v>0</v>
      </c>
      <c r="L19" s="77">
        <f t="shared" si="3"/>
        <v>0</v>
      </c>
      <c r="M19" s="77">
        <f t="shared" si="3"/>
        <v>0</v>
      </c>
      <c r="N19" s="77">
        <f t="shared" si="3"/>
        <v>0</v>
      </c>
      <c r="O19" s="77">
        <f t="shared" si="3"/>
        <v>0</v>
      </c>
      <c r="P19" s="77">
        <f t="shared" si="3"/>
        <v>0</v>
      </c>
      <c r="Q19" s="101">
        <f t="shared" si="3"/>
        <v>0</v>
      </c>
      <c r="R19" s="77">
        <f t="shared" si="3"/>
        <v>0</v>
      </c>
      <c r="S19" s="77">
        <f t="shared" si="3"/>
        <v>0</v>
      </c>
      <c r="T19" s="77">
        <f t="shared" si="3"/>
        <v>0</v>
      </c>
      <c r="U19" s="77">
        <f t="shared" si="3"/>
        <v>0</v>
      </c>
      <c r="V19" s="77">
        <f t="shared" si="3"/>
        <v>0</v>
      </c>
      <c r="W19" s="77">
        <f t="shared" si="0"/>
        <v>0</v>
      </c>
      <c r="X19" s="133"/>
      <c r="Y19"/>
      <c r="Z19"/>
      <c r="AA19"/>
      <c r="AB19"/>
      <c r="AC19"/>
      <c r="AD19"/>
      <c r="AE19"/>
      <c r="AF19"/>
      <c r="AG19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</row>
    <row r="20" spans="1:53" s="1" customFormat="1" ht="14.25" customHeight="1" x14ac:dyDescent="0.2">
      <c r="A20" s="14" t="s">
        <v>49</v>
      </c>
      <c r="B20" s="85"/>
      <c r="C20" s="15"/>
      <c r="D20" s="15"/>
      <c r="E20" s="167"/>
      <c r="F20" s="167"/>
      <c r="G20" s="167"/>
      <c r="H20" s="167"/>
      <c r="I20" s="167"/>
      <c r="J20" s="167"/>
      <c r="K20" s="167"/>
      <c r="L20" s="167"/>
      <c r="M20" s="167"/>
      <c r="N20" s="167"/>
      <c r="O20" s="167"/>
      <c r="P20" s="167"/>
      <c r="Q20" s="167"/>
      <c r="R20" s="167"/>
      <c r="S20" s="167"/>
      <c r="T20" s="167"/>
      <c r="U20" s="167"/>
      <c r="V20" s="167"/>
      <c r="W20" s="93"/>
      <c r="X20" s="16"/>
      <c r="Y20"/>
      <c r="Z20"/>
      <c r="AA20"/>
      <c r="AB20"/>
      <c r="AC20"/>
      <c r="AD20"/>
      <c r="AE20"/>
      <c r="AF20"/>
      <c r="AG20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</row>
    <row r="21" spans="1:53" ht="20.100000000000001" customHeight="1" x14ac:dyDescent="0.2">
      <c r="A21" s="30" t="s">
        <v>14</v>
      </c>
      <c r="B21" s="81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10"/>
      <c r="Y21"/>
      <c r="Z21"/>
      <c r="AA21"/>
      <c r="AB21"/>
      <c r="AC21"/>
      <c r="AD21"/>
      <c r="AE21"/>
      <c r="AF21"/>
      <c r="AG21"/>
    </row>
    <row r="22" spans="1:53" x14ac:dyDescent="0.2">
      <c r="A22" s="200" t="s">
        <v>103</v>
      </c>
      <c r="B22" s="201" t="s">
        <v>15</v>
      </c>
      <c r="C22" s="202" t="s">
        <v>67</v>
      </c>
      <c r="D22" s="202" t="s">
        <v>16</v>
      </c>
      <c r="E22" s="203">
        <f t="shared" ref="E22:W22" si="4">E9</f>
        <v>0</v>
      </c>
      <c r="F22" s="203">
        <f t="shared" si="4"/>
        <v>0</v>
      </c>
      <c r="G22" s="203">
        <f t="shared" si="4"/>
        <v>0</v>
      </c>
      <c r="H22" s="203">
        <f t="shared" si="4"/>
        <v>0</v>
      </c>
      <c r="I22" s="203">
        <f t="shared" si="4"/>
        <v>0</v>
      </c>
      <c r="J22" s="203">
        <f t="shared" si="4"/>
        <v>0</v>
      </c>
      <c r="K22" s="203">
        <f t="shared" si="4"/>
        <v>0</v>
      </c>
      <c r="L22" s="203">
        <f t="shared" si="4"/>
        <v>0</v>
      </c>
      <c r="M22" s="203">
        <f t="shared" si="4"/>
        <v>0</v>
      </c>
      <c r="N22" s="203">
        <f t="shared" si="4"/>
        <v>0</v>
      </c>
      <c r="O22" s="203">
        <f t="shared" si="4"/>
        <v>0</v>
      </c>
      <c r="P22" s="203">
        <f t="shared" si="4"/>
        <v>0</v>
      </c>
      <c r="Q22" s="203">
        <f t="shared" si="4"/>
        <v>0</v>
      </c>
      <c r="R22" s="203">
        <f t="shared" si="4"/>
        <v>0</v>
      </c>
      <c r="S22" s="203">
        <f t="shared" si="4"/>
        <v>0</v>
      </c>
      <c r="T22" s="203">
        <f t="shared" si="4"/>
        <v>0</v>
      </c>
      <c r="U22" s="203">
        <f t="shared" si="4"/>
        <v>0</v>
      </c>
      <c r="V22" s="203">
        <f t="shared" si="4"/>
        <v>0</v>
      </c>
      <c r="W22" s="204" t="str">
        <f t="shared" si="4"/>
        <v>Total</v>
      </c>
      <c r="X22" s="205"/>
    </row>
    <row r="23" spans="1:53" x14ac:dyDescent="0.2">
      <c r="A23" s="183" t="s">
        <v>102</v>
      </c>
      <c r="B23" s="184" t="s">
        <v>99</v>
      </c>
      <c r="C23" s="184" t="s">
        <v>100</v>
      </c>
      <c r="D23" s="184" t="s">
        <v>101</v>
      </c>
      <c r="E23" s="185" t="s">
        <v>81</v>
      </c>
      <c r="F23" s="185" t="s">
        <v>82</v>
      </c>
      <c r="G23" s="185" t="s">
        <v>83</v>
      </c>
      <c r="H23" s="185" t="s">
        <v>84</v>
      </c>
      <c r="I23" s="185" t="s">
        <v>85</v>
      </c>
      <c r="J23" s="185" t="s">
        <v>86</v>
      </c>
      <c r="K23" s="185" t="s">
        <v>87</v>
      </c>
      <c r="L23" s="185" t="s">
        <v>88</v>
      </c>
      <c r="M23" s="185" t="s">
        <v>89</v>
      </c>
      <c r="N23" s="185" t="s">
        <v>90</v>
      </c>
      <c r="O23" s="185" t="s">
        <v>91</v>
      </c>
      <c r="P23" s="185" t="s">
        <v>92</v>
      </c>
      <c r="Q23" s="185" t="s">
        <v>93</v>
      </c>
      <c r="R23" s="185" t="s">
        <v>94</v>
      </c>
      <c r="S23" s="185" t="s">
        <v>95</v>
      </c>
      <c r="T23" s="185" t="s">
        <v>96</v>
      </c>
      <c r="U23" s="185" t="s">
        <v>97</v>
      </c>
      <c r="V23" s="185" t="s">
        <v>98</v>
      </c>
      <c r="W23" s="122">
        <f t="shared" ref="W23:W27" si="5">SUM(E23:V23)</f>
        <v>0</v>
      </c>
      <c r="X23" s="210" t="s">
        <v>105</v>
      </c>
    </row>
    <row r="24" spans="1:53" outlineLevel="2" x14ac:dyDescent="0.2">
      <c r="A24" s="187" t="s">
        <v>106</v>
      </c>
      <c r="B24" s="184"/>
      <c r="C24" s="184"/>
      <c r="D24" s="184"/>
      <c r="E24" s="188" t="s">
        <v>104</v>
      </c>
      <c r="F24" s="188" t="s">
        <v>104</v>
      </c>
      <c r="G24" s="188" t="s">
        <v>104</v>
      </c>
      <c r="H24" s="188" t="s">
        <v>104</v>
      </c>
      <c r="I24" s="188" t="s">
        <v>104</v>
      </c>
      <c r="J24" s="188" t="s">
        <v>104</v>
      </c>
      <c r="K24" s="188" t="s">
        <v>104</v>
      </c>
      <c r="L24" s="188" t="s">
        <v>104</v>
      </c>
      <c r="M24" s="188" t="s">
        <v>104</v>
      </c>
      <c r="N24" s="188" t="s">
        <v>104</v>
      </c>
      <c r="O24" s="188" t="s">
        <v>104</v>
      </c>
      <c r="P24" s="188" t="s">
        <v>104</v>
      </c>
      <c r="Q24" s="188" t="s">
        <v>104</v>
      </c>
      <c r="R24" s="188" t="s">
        <v>104</v>
      </c>
      <c r="S24" s="188" t="s">
        <v>104</v>
      </c>
      <c r="T24" s="188" t="s">
        <v>104</v>
      </c>
      <c r="U24" s="188" t="s">
        <v>104</v>
      </c>
      <c r="V24" s="188" t="s">
        <v>104</v>
      </c>
      <c r="W24" s="213" t="s">
        <v>104</v>
      </c>
      <c r="X24" s="210"/>
    </row>
    <row r="25" spans="1:53" x14ac:dyDescent="0.2">
      <c r="A25" s="183"/>
      <c r="B25" s="184"/>
      <c r="C25" s="184"/>
      <c r="D25" s="184"/>
      <c r="E25" s="185"/>
      <c r="F25" s="185"/>
      <c r="G25" s="185"/>
      <c r="H25" s="185"/>
      <c r="I25" s="185"/>
      <c r="J25" s="185"/>
      <c r="K25" s="185"/>
      <c r="L25" s="185"/>
      <c r="M25" s="185"/>
      <c r="N25" s="185"/>
      <c r="O25" s="185"/>
      <c r="P25" s="185"/>
      <c r="Q25" s="185"/>
      <c r="R25" s="185"/>
      <c r="S25" s="185"/>
      <c r="T25" s="185"/>
      <c r="U25" s="185"/>
      <c r="V25" s="185"/>
      <c r="W25" s="122">
        <f t="shared" si="5"/>
        <v>0</v>
      </c>
      <c r="X25" s="210"/>
    </row>
    <row r="26" spans="1:53" x14ac:dyDescent="0.2">
      <c r="A26" s="181"/>
      <c r="B26" s="184"/>
      <c r="C26" s="186"/>
      <c r="D26" s="186"/>
      <c r="E26" s="185">
        <v>0</v>
      </c>
      <c r="F26" s="185">
        <v>0</v>
      </c>
      <c r="G26" s="185">
        <v>0</v>
      </c>
      <c r="H26" s="185">
        <v>0</v>
      </c>
      <c r="I26" s="185">
        <v>0</v>
      </c>
      <c r="J26" s="185">
        <v>0</v>
      </c>
      <c r="K26" s="185">
        <v>0</v>
      </c>
      <c r="L26" s="185">
        <v>0</v>
      </c>
      <c r="M26" s="185">
        <v>0</v>
      </c>
      <c r="N26" s="185">
        <v>0</v>
      </c>
      <c r="O26" s="185">
        <v>0</v>
      </c>
      <c r="P26" s="185">
        <v>0</v>
      </c>
      <c r="Q26" s="185">
        <v>0</v>
      </c>
      <c r="R26" s="185">
        <v>0</v>
      </c>
      <c r="S26" s="185">
        <v>0</v>
      </c>
      <c r="T26" s="185">
        <v>0</v>
      </c>
      <c r="U26" s="185">
        <v>0</v>
      </c>
      <c r="V26" s="185">
        <v>0</v>
      </c>
      <c r="W26" s="122">
        <f t="shared" si="5"/>
        <v>0</v>
      </c>
      <c r="X26" s="210"/>
    </row>
    <row r="27" spans="1:53" x14ac:dyDescent="0.2">
      <c r="A27" s="182"/>
      <c r="B27" s="199"/>
      <c r="C27" s="197"/>
      <c r="D27" s="197"/>
      <c r="E27" s="194">
        <v>0</v>
      </c>
      <c r="F27" s="194">
        <v>0</v>
      </c>
      <c r="G27" s="194">
        <v>0</v>
      </c>
      <c r="H27" s="194">
        <v>0</v>
      </c>
      <c r="I27" s="194">
        <v>0</v>
      </c>
      <c r="J27" s="194">
        <v>0</v>
      </c>
      <c r="K27" s="194">
        <v>0</v>
      </c>
      <c r="L27" s="194">
        <v>0</v>
      </c>
      <c r="M27" s="194">
        <v>0</v>
      </c>
      <c r="N27" s="194">
        <v>0</v>
      </c>
      <c r="O27" s="194">
        <v>0</v>
      </c>
      <c r="P27" s="194">
        <v>0</v>
      </c>
      <c r="Q27" s="194">
        <v>0</v>
      </c>
      <c r="R27" s="194">
        <v>0</v>
      </c>
      <c r="S27" s="194">
        <v>0</v>
      </c>
      <c r="T27" s="194">
        <v>0</v>
      </c>
      <c r="U27" s="194">
        <v>0</v>
      </c>
      <c r="V27" s="194">
        <v>0</v>
      </c>
      <c r="W27" s="190">
        <f t="shared" si="5"/>
        <v>0</v>
      </c>
      <c r="X27" s="211"/>
    </row>
    <row r="28" spans="1:53" s="1" customFormat="1" x14ac:dyDescent="0.2">
      <c r="A28" s="14" t="s">
        <v>44</v>
      </c>
      <c r="B28" s="85"/>
      <c r="C28" s="15"/>
      <c r="D28" s="15"/>
      <c r="E28" s="38">
        <f t="shared" ref="E28:W28" si="6">SUM(E23:E27)/2</f>
        <v>0</v>
      </c>
      <c r="F28" s="38">
        <f t="shared" si="6"/>
        <v>0</v>
      </c>
      <c r="G28" s="38">
        <f t="shared" si="6"/>
        <v>0</v>
      </c>
      <c r="H28" s="38">
        <f t="shared" si="6"/>
        <v>0</v>
      </c>
      <c r="I28" s="38">
        <f t="shared" si="6"/>
        <v>0</v>
      </c>
      <c r="J28" s="38">
        <f t="shared" si="6"/>
        <v>0</v>
      </c>
      <c r="K28" s="38">
        <f t="shared" si="6"/>
        <v>0</v>
      </c>
      <c r="L28" s="38">
        <f t="shared" si="6"/>
        <v>0</v>
      </c>
      <c r="M28" s="38">
        <f t="shared" si="6"/>
        <v>0</v>
      </c>
      <c r="N28" s="38">
        <f t="shared" si="6"/>
        <v>0</v>
      </c>
      <c r="O28" s="38">
        <f t="shared" si="6"/>
        <v>0</v>
      </c>
      <c r="P28" s="38">
        <f t="shared" si="6"/>
        <v>0</v>
      </c>
      <c r="Q28" s="38">
        <f t="shared" si="6"/>
        <v>0</v>
      </c>
      <c r="R28" s="38">
        <f t="shared" si="6"/>
        <v>0</v>
      </c>
      <c r="S28" s="38">
        <f t="shared" si="6"/>
        <v>0</v>
      </c>
      <c r="T28" s="38">
        <f t="shared" si="6"/>
        <v>0</v>
      </c>
      <c r="U28" s="38">
        <f t="shared" si="6"/>
        <v>0</v>
      </c>
      <c r="V28" s="38">
        <f t="shared" si="6"/>
        <v>0</v>
      </c>
      <c r="W28" s="38">
        <f t="shared" si="6"/>
        <v>0</v>
      </c>
      <c r="X28" s="16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</row>
    <row r="29" spans="1:53" s="48" customFormat="1" x14ac:dyDescent="0.2">
      <c r="A29" s="11" t="s">
        <v>12</v>
      </c>
      <c r="B29" s="86" t="s">
        <v>74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18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</row>
    <row r="30" spans="1:53" x14ac:dyDescent="0.2">
      <c r="A30" s="30" t="s">
        <v>57</v>
      </c>
      <c r="B30" s="81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10"/>
    </row>
    <row r="31" spans="1:53" x14ac:dyDescent="0.2">
      <c r="A31" s="200" t="s">
        <v>103</v>
      </c>
      <c r="B31" s="201" t="s">
        <v>15</v>
      </c>
      <c r="C31" s="202" t="s">
        <v>67</v>
      </c>
      <c r="D31" s="202" t="s">
        <v>16</v>
      </c>
      <c r="E31" s="203">
        <f t="shared" ref="E31:W31" si="7">E22</f>
        <v>0</v>
      </c>
      <c r="F31" s="203">
        <f t="shared" si="7"/>
        <v>0</v>
      </c>
      <c r="G31" s="203">
        <f t="shared" si="7"/>
        <v>0</v>
      </c>
      <c r="H31" s="203">
        <f t="shared" si="7"/>
        <v>0</v>
      </c>
      <c r="I31" s="203">
        <f t="shared" si="7"/>
        <v>0</v>
      </c>
      <c r="J31" s="203">
        <f t="shared" si="7"/>
        <v>0</v>
      </c>
      <c r="K31" s="203">
        <f t="shared" si="7"/>
        <v>0</v>
      </c>
      <c r="L31" s="203">
        <f t="shared" si="7"/>
        <v>0</v>
      </c>
      <c r="M31" s="203">
        <f t="shared" si="7"/>
        <v>0</v>
      </c>
      <c r="N31" s="203">
        <f t="shared" si="7"/>
        <v>0</v>
      </c>
      <c r="O31" s="203">
        <f t="shared" si="7"/>
        <v>0</v>
      </c>
      <c r="P31" s="203">
        <f t="shared" si="7"/>
        <v>0</v>
      </c>
      <c r="Q31" s="203">
        <f t="shared" si="7"/>
        <v>0</v>
      </c>
      <c r="R31" s="203">
        <f t="shared" si="7"/>
        <v>0</v>
      </c>
      <c r="S31" s="203">
        <f t="shared" si="7"/>
        <v>0</v>
      </c>
      <c r="T31" s="203">
        <f t="shared" si="7"/>
        <v>0</v>
      </c>
      <c r="U31" s="203">
        <f t="shared" si="7"/>
        <v>0</v>
      </c>
      <c r="V31" s="203">
        <f t="shared" si="7"/>
        <v>0</v>
      </c>
      <c r="W31" s="204" t="str">
        <f t="shared" si="7"/>
        <v>Total</v>
      </c>
      <c r="X31" s="205"/>
    </row>
    <row r="32" spans="1:53" outlineLevel="2" x14ac:dyDescent="0.2">
      <c r="A32" s="183" t="s">
        <v>102</v>
      </c>
      <c r="B32" s="184" t="s">
        <v>99</v>
      </c>
      <c r="C32" s="186" t="s">
        <v>100</v>
      </c>
      <c r="D32" s="186" t="s">
        <v>101</v>
      </c>
      <c r="E32" s="185" t="s">
        <v>81</v>
      </c>
      <c r="F32" s="185" t="s">
        <v>82</v>
      </c>
      <c r="G32" s="185" t="s">
        <v>83</v>
      </c>
      <c r="H32" s="185" t="s">
        <v>84</v>
      </c>
      <c r="I32" s="185" t="s">
        <v>85</v>
      </c>
      <c r="J32" s="185" t="s">
        <v>86</v>
      </c>
      <c r="K32" s="185" t="s">
        <v>87</v>
      </c>
      <c r="L32" s="185" t="s">
        <v>88</v>
      </c>
      <c r="M32" s="185" t="s">
        <v>89</v>
      </c>
      <c r="N32" s="185" t="s">
        <v>90</v>
      </c>
      <c r="O32" s="185" t="s">
        <v>91</v>
      </c>
      <c r="P32" s="185" t="s">
        <v>92</v>
      </c>
      <c r="Q32" s="185" t="s">
        <v>93</v>
      </c>
      <c r="R32" s="185" t="s">
        <v>94</v>
      </c>
      <c r="S32" s="185" t="s">
        <v>95</v>
      </c>
      <c r="T32" s="185" t="s">
        <v>96</v>
      </c>
      <c r="U32" s="185" t="s">
        <v>97</v>
      </c>
      <c r="V32" s="185" t="s">
        <v>98</v>
      </c>
      <c r="W32" s="122">
        <f t="shared" ref="W32:W38" si="8">SUM(E32:V32)</f>
        <v>0</v>
      </c>
      <c r="X32" s="210" t="s">
        <v>105</v>
      </c>
      <c r="Y32" s="8"/>
    </row>
    <row r="33" spans="1:53" x14ac:dyDescent="0.2">
      <c r="A33" s="187" t="s">
        <v>106</v>
      </c>
      <c r="B33" s="184"/>
      <c r="C33" s="186"/>
      <c r="D33" s="186"/>
      <c r="E33" s="188" t="s">
        <v>104</v>
      </c>
      <c r="F33" s="188" t="s">
        <v>104</v>
      </c>
      <c r="G33" s="188" t="s">
        <v>104</v>
      </c>
      <c r="H33" s="188" t="s">
        <v>104</v>
      </c>
      <c r="I33" s="188" t="s">
        <v>104</v>
      </c>
      <c r="J33" s="188" t="s">
        <v>104</v>
      </c>
      <c r="K33" s="188" t="s">
        <v>104</v>
      </c>
      <c r="L33" s="188" t="s">
        <v>104</v>
      </c>
      <c r="M33" s="188" t="s">
        <v>104</v>
      </c>
      <c r="N33" s="188" t="s">
        <v>104</v>
      </c>
      <c r="O33" s="188" t="s">
        <v>104</v>
      </c>
      <c r="P33" s="188" t="s">
        <v>104</v>
      </c>
      <c r="Q33" s="188" t="s">
        <v>104</v>
      </c>
      <c r="R33" s="188" t="s">
        <v>104</v>
      </c>
      <c r="S33" s="188" t="s">
        <v>104</v>
      </c>
      <c r="T33" s="188" t="s">
        <v>104</v>
      </c>
      <c r="U33" s="188" t="s">
        <v>104</v>
      </c>
      <c r="V33" s="188" t="s">
        <v>104</v>
      </c>
      <c r="W33" s="213" t="s">
        <v>104</v>
      </c>
      <c r="X33" s="210"/>
      <c r="Y33" s="9"/>
    </row>
    <row r="34" spans="1:53" x14ac:dyDescent="0.2">
      <c r="A34" s="187"/>
      <c r="B34" s="184"/>
      <c r="C34" s="186"/>
      <c r="D34" s="186"/>
      <c r="E34" s="185"/>
      <c r="F34" s="185"/>
      <c r="G34" s="185"/>
      <c r="H34" s="185"/>
      <c r="I34" s="185"/>
      <c r="J34" s="185"/>
      <c r="K34" s="185"/>
      <c r="L34" s="185"/>
      <c r="M34" s="185"/>
      <c r="N34" s="185"/>
      <c r="O34" s="185"/>
      <c r="P34" s="185"/>
      <c r="Q34" s="185"/>
      <c r="R34" s="185"/>
      <c r="S34" s="185"/>
      <c r="T34" s="185"/>
      <c r="U34" s="185"/>
      <c r="V34" s="185"/>
      <c r="W34" s="122"/>
      <c r="X34" s="210"/>
      <c r="Y34" s="9"/>
    </row>
    <row r="35" spans="1:53" x14ac:dyDescent="0.2">
      <c r="A35" s="181"/>
      <c r="B35" s="184"/>
      <c r="C35" s="198"/>
      <c r="D35" s="186"/>
      <c r="E35" s="188"/>
      <c r="F35" s="188"/>
      <c r="G35" s="188"/>
      <c r="H35" s="188"/>
      <c r="I35" s="188"/>
      <c r="J35" s="188"/>
      <c r="K35" s="188"/>
      <c r="L35" s="188"/>
      <c r="M35" s="188"/>
      <c r="N35" s="188"/>
      <c r="O35" s="188"/>
      <c r="P35" s="188"/>
      <c r="Q35" s="188"/>
      <c r="R35" s="188"/>
      <c r="S35" s="188"/>
      <c r="T35" s="188"/>
      <c r="U35" s="188"/>
      <c r="V35" s="188"/>
      <c r="W35" s="122">
        <f t="shared" si="8"/>
        <v>0</v>
      </c>
      <c r="X35" s="210"/>
    </row>
    <row r="36" spans="1:53" x14ac:dyDescent="0.2">
      <c r="A36" s="181"/>
      <c r="B36" s="184"/>
      <c r="C36" s="186"/>
      <c r="D36" s="186"/>
      <c r="E36" s="185"/>
      <c r="F36" s="185"/>
      <c r="G36" s="185"/>
      <c r="H36" s="185"/>
      <c r="I36" s="185"/>
      <c r="J36" s="185"/>
      <c r="K36" s="185"/>
      <c r="L36" s="185"/>
      <c r="M36" s="185"/>
      <c r="N36" s="185"/>
      <c r="O36" s="185"/>
      <c r="P36" s="185"/>
      <c r="Q36" s="185"/>
      <c r="R36" s="185"/>
      <c r="S36" s="185"/>
      <c r="T36" s="185"/>
      <c r="U36" s="185"/>
      <c r="V36" s="185"/>
      <c r="W36" s="122">
        <f t="shared" si="8"/>
        <v>0</v>
      </c>
      <c r="X36" s="210"/>
    </row>
    <row r="37" spans="1:53" x14ac:dyDescent="0.2">
      <c r="A37" s="181"/>
      <c r="B37" s="184"/>
      <c r="C37" s="186"/>
      <c r="D37" s="186"/>
      <c r="E37" s="185"/>
      <c r="F37" s="185"/>
      <c r="G37" s="185"/>
      <c r="H37" s="185"/>
      <c r="I37" s="185"/>
      <c r="J37" s="185"/>
      <c r="K37" s="185"/>
      <c r="L37" s="185"/>
      <c r="M37" s="185"/>
      <c r="N37" s="185"/>
      <c r="O37" s="185"/>
      <c r="P37" s="185"/>
      <c r="Q37" s="185"/>
      <c r="R37" s="185"/>
      <c r="S37" s="185"/>
      <c r="T37" s="185"/>
      <c r="U37" s="185"/>
      <c r="V37" s="185"/>
      <c r="W37" s="122">
        <f t="shared" si="8"/>
        <v>0</v>
      </c>
      <c r="X37" s="210"/>
    </row>
    <row r="38" spans="1:53" x14ac:dyDescent="0.2">
      <c r="A38" s="182"/>
      <c r="B38" s="199"/>
      <c r="C38" s="197"/>
      <c r="D38" s="197"/>
      <c r="E38" s="194">
        <v>0</v>
      </c>
      <c r="F38" s="194">
        <v>0</v>
      </c>
      <c r="G38" s="194">
        <v>0</v>
      </c>
      <c r="H38" s="194">
        <v>0</v>
      </c>
      <c r="I38" s="194">
        <v>0</v>
      </c>
      <c r="J38" s="194">
        <v>0</v>
      </c>
      <c r="K38" s="194">
        <v>0</v>
      </c>
      <c r="L38" s="194">
        <v>0</v>
      </c>
      <c r="M38" s="194">
        <v>0</v>
      </c>
      <c r="N38" s="194">
        <v>0</v>
      </c>
      <c r="O38" s="194">
        <v>0</v>
      </c>
      <c r="P38" s="194">
        <v>0</v>
      </c>
      <c r="Q38" s="194">
        <v>0</v>
      </c>
      <c r="R38" s="194">
        <v>0</v>
      </c>
      <c r="S38" s="194">
        <v>0</v>
      </c>
      <c r="T38" s="194">
        <v>0</v>
      </c>
      <c r="U38" s="194">
        <v>0</v>
      </c>
      <c r="V38" s="194">
        <v>0</v>
      </c>
      <c r="W38" s="191">
        <f t="shared" si="8"/>
        <v>0</v>
      </c>
      <c r="X38" s="211"/>
    </row>
    <row r="39" spans="1:53" s="1" customFormat="1" x14ac:dyDescent="0.2">
      <c r="A39" s="112" t="s">
        <v>58</v>
      </c>
      <c r="B39" s="113"/>
      <c r="C39" s="114"/>
      <c r="D39" s="114"/>
      <c r="E39" s="115">
        <f t="shared" ref="E39:W39" si="9">SUM(E32:E38)/2</f>
        <v>0</v>
      </c>
      <c r="F39" s="115">
        <f t="shared" si="9"/>
        <v>0</v>
      </c>
      <c r="G39" s="115">
        <f t="shared" si="9"/>
        <v>0</v>
      </c>
      <c r="H39" s="115">
        <f t="shared" si="9"/>
        <v>0</v>
      </c>
      <c r="I39" s="115">
        <f t="shared" si="9"/>
        <v>0</v>
      </c>
      <c r="J39" s="115">
        <f t="shared" si="9"/>
        <v>0</v>
      </c>
      <c r="K39" s="115">
        <f t="shared" si="9"/>
        <v>0</v>
      </c>
      <c r="L39" s="115">
        <f t="shared" si="9"/>
        <v>0</v>
      </c>
      <c r="M39" s="115">
        <f t="shared" si="9"/>
        <v>0</v>
      </c>
      <c r="N39" s="115">
        <f t="shared" si="9"/>
        <v>0</v>
      </c>
      <c r="O39" s="115">
        <f t="shared" si="9"/>
        <v>0</v>
      </c>
      <c r="P39" s="115">
        <f t="shared" si="9"/>
        <v>0</v>
      </c>
      <c r="Q39" s="115">
        <f t="shared" si="9"/>
        <v>0</v>
      </c>
      <c r="R39" s="115">
        <f t="shared" si="9"/>
        <v>0</v>
      </c>
      <c r="S39" s="115">
        <f t="shared" si="9"/>
        <v>0</v>
      </c>
      <c r="T39" s="115">
        <f t="shared" si="9"/>
        <v>0</v>
      </c>
      <c r="U39" s="115">
        <f t="shared" si="9"/>
        <v>0</v>
      </c>
      <c r="V39" s="115">
        <f t="shared" si="9"/>
        <v>0</v>
      </c>
      <c r="W39" s="115">
        <f t="shared" si="9"/>
        <v>0</v>
      </c>
      <c r="X39" s="116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</row>
    <row r="40" spans="1:53" s="1" customFormat="1" x14ac:dyDescent="0.2">
      <c r="A40" s="117" t="s">
        <v>62</v>
      </c>
      <c r="B40" s="118"/>
      <c r="C40" s="119"/>
      <c r="D40" s="120"/>
      <c r="E40" s="121">
        <f t="shared" ref="E40:W40" si="10">SUMIF($X32:$X38,1,E32:E38)</f>
        <v>0</v>
      </c>
      <c r="F40" s="121">
        <f t="shared" si="10"/>
        <v>0</v>
      </c>
      <c r="G40" s="121">
        <f t="shared" si="10"/>
        <v>0</v>
      </c>
      <c r="H40" s="121">
        <f t="shared" si="10"/>
        <v>0</v>
      </c>
      <c r="I40" s="121">
        <f t="shared" si="10"/>
        <v>0</v>
      </c>
      <c r="J40" s="121">
        <f t="shared" si="10"/>
        <v>0</v>
      </c>
      <c r="K40" s="121">
        <f t="shared" si="10"/>
        <v>0</v>
      </c>
      <c r="L40" s="121">
        <f t="shared" si="10"/>
        <v>0</v>
      </c>
      <c r="M40" s="121">
        <f t="shared" si="10"/>
        <v>0</v>
      </c>
      <c r="N40" s="121">
        <f t="shared" si="10"/>
        <v>0</v>
      </c>
      <c r="O40" s="121">
        <f t="shared" si="10"/>
        <v>0</v>
      </c>
      <c r="P40" s="121">
        <f t="shared" si="10"/>
        <v>0</v>
      </c>
      <c r="Q40" s="121">
        <f t="shared" si="10"/>
        <v>0</v>
      </c>
      <c r="R40" s="121">
        <f t="shared" si="10"/>
        <v>0</v>
      </c>
      <c r="S40" s="121">
        <f t="shared" si="10"/>
        <v>0</v>
      </c>
      <c r="T40" s="121">
        <f t="shared" si="10"/>
        <v>0</v>
      </c>
      <c r="U40" s="121">
        <f t="shared" si="10"/>
        <v>0</v>
      </c>
      <c r="V40" s="121">
        <f t="shared" si="10"/>
        <v>0</v>
      </c>
      <c r="W40" s="122">
        <f t="shared" si="10"/>
        <v>0</v>
      </c>
      <c r="X40" s="123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</row>
    <row r="41" spans="1:53" s="1" customFormat="1" x14ac:dyDescent="0.2">
      <c r="A41" s="124" t="s">
        <v>65</v>
      </c>
      <c r="B41" s="125"/>
      <c r="C41" s="126"/>
      <c r="D41" s="127"/>
      <c r="E41" s="128">
        <f>E39-E40</f>
        <v>0</v>
      </c>
      <c r="F41" s="128">
        <f t="shared" ref="F41:W41" si="11">F39-F40</f>
        <v>0</v>
      </c>
      <c r="G41" s="128">
        <f t="shared" si="11"/>
        <v>0</v>
      </c>
      <c r="H41" s="128">
        <f t="shared" si="11"/>
        <v>0</v>
      </c>
      <c r="I41" s="128">
        <f t="shared" si="11"/>
        <v>0</v>
      </c>
      <c r="J41" s="128">
        <f t="shared" si="11"/>
        <v>0</v>
      </c>
      <c r="K41" s="128">
        <f t="shared" si="11"/>
        <v>0</v>
      </c>
      <c r="L41" s="128">
        <f t="shared" si="11"/>
        <v>0</v>
      </c>
      <c r="M41" s="128">
        <f t="shared" si="11"/>
        <v>0</v>
      </c>
      <c r="N41" s="128">
        <f t="shared" si="11"/>
        <v>0</v>
      </c>
      <c r="O41" s="128">
        <f t="shared" si="11"/>
        <v>0</v>
      </c>
      <c r="P41" s="128">
        <f t="shared" si="11"/>
        <v>0</v>
      </c>
      <c r="Q41" s="128">
        <f t="shared" si="11"/>
        <v>0</v>
      </c>
      <c r="R41" s="128">
        <f t="shared" si="11"/>
        <v>0</v>
      </c>
      <c r="S41" s="128">
        <f t="shared" si="11"/>
        <v>0</v>
      </c>
      <c r="T41" s="128">
        <f t="shared" si="11"/>
        <v>0</v>
      </c>
      <c r="U41" s="128">
        <f t="shared" si="11"/>
        <v>0</v>
      </c>
      <c r="V41" s="128">
        <f t="shared" si="11"/>
        <v>0</v>
      </c>
      <c r="W41" s="190">
        <f t="shared" si="11"/>
        <v>0</v>
      </c>
      <c r="X41" s="130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</row>
    <row r="42" spans="1:53" ht="13.5" thickBot="1" x14ac:dyDescent="0.25">
      <c r="A42" s="30" t="s">
        <v>20</v>
      </c>
      <c r="B42" s="81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10"/>
    </row>
    <row r="43" spans="1:53" x14ac:dyDescent="0.2">
      <c r="A43" s="33" t="s">
        <v>12</v>
      </c>
      <c r="B43" s="87"/>
      <c r="C43" s="73"/>
      <c r="D43" s="73"/>
      <c r="E43" s="74">
        <f t="shared" ref="E43:W43" si="12">E22</f>
        <v>0</v>
      </c>
      <c r="F43" s="74">
        <f t="shared" si="12"/>
        <v>0</v>
      </c>
      <c r="G43" s="74">
        <f t="shared" si="12"/>
        <v>0</v>
      </c>
      <c r="H43" s="74">
        <f t="shared" si="12"/>
        <v>0</v>
      </c>
      <c r="I43" s="74">
        <f t="shared" si="12"/>
        <v>0</v>
      </c>
      <c r="J43" s="74">
        <f t="shared" si="12"/>
        <v>0</v>
      </c>
      <c r="K43" s="74">
        <f t="shared" si="12"/>
        <v>0</v>
      </c>
      <c r="L43" s="74">
        <f t="shared" si="12"/>
        <v>0</v>
      </c>
      <c r="M43" s="74">
        <f t="shared" si="12"/>
        <v>0</v>
      </c>
      <c r="N43" s="74">
        <f t="shared" si="12"/>
        <v>0</v>
      </c>
      <c r="O43" s="74">
        <f t="shared" si="12"/>
        <v>0</v>
      </c>
      <c r="P43" s="74">
        <f t="shared" si="12"/>
        <v>0</v>
      </c>
      <c r="Q43" s="74">
        <f t="shared" si="12"/>
        <v>0</v>
      </c>
      <c r="R43" s="74">
        <f t="shared" si="12"/>
        <v>0</v>
      </c>
      <c r="S43" s="74">
        <f t="shared" si="12"/>
        <v>0</v>
      </c>
      <c r="T43" s="74">
        <f t="shared" si="12"/>
        <v>0</v>
      </c>
      <c r="U43" s="74">
        <f t="shared" si="12"/>
        <v>0</v>
      </c>
      <c r="V43" s="74">
        <f t="shared" si="12"/>
        <v>0</v>
      </c>
      <c r="W43" s="74" t="str">
        <f t="shared" si="12"/>
        <v>Total</v>
      </c>
      <c r="X43" s="5"/>
    </row>
    <row r="44" spans="1:53" x14ac:dyDescent="0.2">
      <c r="A44" s="34" t="s">
        <v>33</v>
      </c>
      <c r="B44" s="84"/>
      <c r="C44" s="31"/>
      <c r="D44" s="31"/>
      <c r="E44" s="39">
        <f t="shared" ref="E44:V44" si="13">E17</f>
        <v>0</v>
      </c>
      <c r="F44" s="39">
        <f t="shared" si="13"/>
        <v>0</v>
      </c>
      <c r="G44" s="39">
        <f t="shared" si="13"/>
        <v>0</v>
      </c>
      <c r="H44" s="39">
        <f t="shared" si="13"/>
        <v>0</v>
      </c>
      <c r="I44" s="39">
        <f t="shared" si="13"/>
        <v>0</v>
      </c>
      <c r="J44" s="39">
        <f t="shared" si="13"/>
        <v>0</v>
      </c>
      <c r="K44" s="39">
        <f t="shared" si="13"/>
        <v>0</v>
      </c>
      <c r="L44" s="39">
        <f t="shared" si="13"/>
        <v>0</v>
      </c>
      <c r="M44" s="39">
        <f t="shared" si="13"/>
        <v>0</v>
      </c>
      <c r="N44" s="39">
        <f t="shared" si="13"/>
        <v>0</v>
      </c>
      <c r="O44" s="39">
        <f t="shared" si="13"/>
        <v>0</v>
      </c>
      <c r="P44" s="39">
        <f t="shared" si="13"/>
        <v>0</v>
      </c>
      <c r="Q44" s="39">
        <f t="shared" si="13"/>
        <v>0</v>
      </c>
      <c r="R44" s="39">
        <f t="shared" si="13"/>
        <v>0</v>
      </c>
      <c r="S44" s="39">
        <f t="shared" si="13"/>
        <v>0</v>
      </c>
      <c r="T44" s="39">
        <f t="shared" si="13"/>
        <v>0</v>
      </c>
      <c r="U44" s="39">
        <f t="shared" si="13"/>
        <v>0</v>
      </c>
      <c r="V44" s="39">
        <f t="shared" si="13"/>
        <v>0</v>
      </c>
      <c r="W44" s="39">
        <f>SUM(E44:V44)</f>
        <v>0</v>
      </c>
      <c r="X44" s="32"/>
    </row>
    <row r="45" spans="1:53" x14ac:dyDescent="0.2">
      <c r="A45" s="34" t="s">
        <v>48</v>
      </c>
      <c r="B45" s="84"/>
      <c r="C45" s="31"/>
      <c r="D45" s="31"/>
      <c r="E45" s="39">
        <f t="shared" ref="E45:V45" si="14">E19</f>
        <v>0</v>
      </c>
      <c r="F45" s="39">
        <f t="shared" si="14"/>
        <v>0</v>
      </c>
      <c r="G45" s="39">
        <f t="shared" si="14"/>
        <v>0</v>
      </c>
      <c r="H45" s="39">
        <f t="shared" si="14"/>
        <v>0</v>
      </c>
      <c r="I45" s="39">
        <f t="shared" si="14"/>
        <v>0</v>
      </c>
      <c r="J45" s="39">
        <f t="shared" si="14"/>
        <v>0</v>
      </c>
      <c r="K45" s="39">
        <f t="shared" si="14"/>
        <v>0</v>
      </c>
      <c r="L45" s="39">
        <f t="shared" si="14"/>
        <v>0</v>
      </c>
      <c r="M45" s="39">
        <f t="shared" si="14"/>
        <v>0</v>
      </c>
      <c r="N45" s="39">
        <f t="shared" si="14"/>
        <v>0</v>
      </c>
      <c r="O45" s="39">
        <f t="shared" si="14"/>
        <v>0</v>
      </c>
      <c r="P45" s="39">
        <f t="shared" si="14"/>
        <v>0</v>
      </c>
      <c r="Q45" s="39">
        <f t="shared" si="14"/>
        <v>0</v>
      </c>
      <c r="R45" s="39">
        <f t="shared" si="14"/>
        <v>0</v>
      </c>
      <c r="S45" s="39">
        <f t="shared" si="14"/>
        <v>0</v>
      </c>
      <c r="T45" s="39">
        <f t="shared" si="14"/>
        <v>0</v>
      </c>
      <c r="U45" s="39">
        <f t="shared" si="14"/>
        <v>0</v>
      </c>
      <c r="V45" s="39">
        <f t="shared" si="14"/>
        <v>0</v>
      </c>
      <c r="W45" s="39">
        <f>SUM(E45:V45)</f>
        <v>0</v>
      </c>
      <c r="X45" s="131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2"/>
      <c r="AW45" s="2"/>
      <c r="AX45" s="2"/>
      <c r="AY45" s="2"/>
      <c r="AZ45" s="2"/>
      <c r="BA45" s="2"/>
    </row>
    <row r="46" spans="1:53" x14ac:dyDescent="0.2">
      <c r="A46" s="34" t="s">
        <v>63</v>
      </c>
      <c r="B46" s="84"/>
      <c r="C46" s="31"/>
      <c r="D46" s="31"/>
      <c r="E46" s="39">
        <f t="shared" ref="E46:W46" si="15">(E45*E20%)+E45</f>
        <v>0</v>
      </c>
      <c r="F46" s="39">
        <f t="shared" si="15"/>
        <v>0</v>
      </c>
      <c r="G46" s="39">
        <f t="shared" si="15"/>
        <v>0</v>
      </c>
      <c r="H46" s="39">
        <f t="shared" si="15"/>
        <v>0</v>
      </c>
      <c r="I46" s="39">
        <f t="shared" si="15"/>
        <v>0</v>
      </c>
      <c r="J46" s="39">
        <f t="shared" si="15"/>
        <v>0</v>
      </c>
      <c r="K46" s="39">
        <f t="shared" si="15"/>
        <v>0</v>
      </c>
      <c r="L46" s="39">
        <f t="shared" si="15"/>
        <v>0</v>
      </c>
      <c r="M46" s="39">
        <f t="shared" si="15"/>
        <v>0</v>
      </c>
      <c r="N46" s="39">
        <f t="shared" si="15"/>
        <v>0</v>
      </c>
      <c r="O46" s="39">
        <f t="shared" si="15"/>
        <v>0</v>
      </c>
      <c r="P46" s="39">
        <f t="shared" si="15"/>
        <v>0</v>
      </c>
      <c r="Q46" s="39">
        <f t="shared" si="15"/>
        <v>0</v>
      </c>
      <c r="R46" s="39">
        <f t="shared" si="15"/>
        <v>0</v>
      </c>
      <c r="S46" s="39">
        <f t="shared" si="15"/>
        <v>0</v>
      </c>
      <c r="T46" s="39">
        <f t="shared" si="15"/>
        <v>0</v>
      </c>
      <c r="U46" s="39">
        <f t="shared" si="15"/>
        <v>0</v>
      </c>
      <c r="V46" s="39">
        <f t="shared" si="15"/>
        <v>0</v>
      </c>
      <c r="W46" s="39">
        <f t="shared" si="15"/>
        <v>0</v>
      </c>
      <c r="X46" s="32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53" x14ac:dyDescent="0.2">
      <c r="A47" s="34" t="s">
        <v>45</v>
      </c>
      <c r="B47" s="84"/>
      <c r="C47" s="31"/>
      <c r="D47" s="31"/>
      <c r="E47" s="39">
        <f t="shared" ref="E47:V47" si="16">E28</f>
        <v>0</v>
      </c>
      <c r="F47" s="39">
        <f t="shared" si="16"/>
        <v>0</v>
      </c>
      <c r="G47" s="39">
        <f t="shared" si="16"/>
        <v>0</v>
      </c>
      <c r="H47" s="39">
        <f t="shared" si="16"/>
        <v>0</v>
      </c>
      <c r="I47" s="39">
        <f t="shared" si="16"/>
        <v>0</v>
      </c>
      <c r="J47" s="39">
        <f t="shared" si="16"/>
        <v>0</v>
      </c>
      <c r="K47" s="39">
        <f t="shared" si="16"/>
        <v>0</v>
      </c>
      <c r="L47" s="39">
        <f t="shared" si="16"/>
        <v>0</v>
      </c>
      <c r="M47" s="39">
        <f t="shared" si="16"/>
        <v>0</v>
      </c>
      <c r="N47" s="39">
        <f t="shared" si="16"/>
        <v>0</v>
      </c>
      <c r="O47" s="39">
        <f t="shared" si="16"/>
        <v>0</v>
      </c>
      <c r="P47" s="39">
        <f t="shared" si="16"/>
        <v>0</v>
      </c>
      <c r="Q47" s="39">
        <f t="shared" si="16"/>
        <v>0</v>
      </c>
      <c r="R47" s="39">
        <f t="shared" si="16"/>
        <v>0</v>
      </c>
      <c r="S47" s="39">
        <f t="shared" si="16"/>
        <v>0</v>
      </c>
      <c r="T47" s="39">
        <f t="shared" si="16"/>
        <v>0</v>
      </c>
      <c r="U47" s="39">
        <f t="shared" si="16"/>
        <v>0</v>
      </c>
      <c r="V47" s="39">
        <f t="shared" si="16"/>
        <v>0</v>
      </c>
      <c r="W47" s="39">
        <f>SUM(E47:V47)</f>
        <v>0</v>
      </c>
      <c r="X47" s="32"/>
    </row>
    <row r="48" spans="1:53" x14ac:dyDescent="0.2">
      <c r="A48" s="34" t="s">
        <v>59</v>
      </c>
      <c r="B48" s="84"/>
      <c r="C48" s="31"/>
      <c r="D48" s="31"/>
      <c r="E48" s="39">
        <f t="shared" ref="E48:V48" si="17">E28+E39</f>
        <v>0</v>
      </c>
      <c r="F48" s="39">
        <f t="shared" si="17"/>
        <v>0</v>
      </c>
      <c r="G48" s="39">
        <f t="shared" si="17"/>
        <v>0</v>
      </c>
      <c r="H48" s="39">
        <f t="shared" si="17"/>
        <v>0</v>
      </c>
      <c r="I48" s="39">
        <f t="shared" si="17"/>
        <v>0</v>
      </c>
      <c r="J48" s="39">
        <f t="shared" si="17"/>
        <v>0</v>
      </c>
      <c r="K48" s="39">
        <f t="shared" si="17"/>
        <v>0</v>
      </c>
      <c r="L48" s="39">
        <f t="shared" si="17"/>
        <v>0</v>
      </c>
      <c r="M48" s="39">
        <f t="shared" si="17"/>
        <v>0</v>
      </c>
      <c r="N48" s="39">
        <f t="shared" si="17"/>
        <v>0</v>
      </c>
      <c r="O48" s="39">
        <f t="shared" si="17"/>
        <v>0</v>
      </c>
      <c r="P48" s="39">
        <f t="shared" si="17"/>
        <v>0</v>
      </c>
      <c r="Q48" s="39">
        <f t="shared" si="17"/>
        <v>0</v>
      </c>
      <c r="R48" s="39">
        <f t="shared" si="17"/>
        <v>0</v>
      </c>
      <c r="S48" s="39">
        <f t="shared" si="17"/>
        <v>0</v>
      </c>
      <c r="T48" s="39">
        <f t="shared" si="17"/>
        <v>0</v>
      </c>
      <c r="U48" s="39">
        <f t="shared" si="17"/>
        <v>0</v>
      </c>
      <c r="V48" s="39">
        <f t="shared" si="17"/>
        <v>0</v>
      </c>
      <c r="W48" s="39">
        <f>SUM(E48:V48)</f>
        <v>0</v>
      </c>
      <c r="X48" s="32"/>
    </row>
    <row r="49" spans="1:47" x14ac:dyDescent="0.2">
      <c r="A49" s="111" t="s">
        <v>66</v>
      </c>
      <c r="B49" s="84"/>
      <c r="C49" s="31"/>
      <c r="D49" s="31"/>
      <c r="E49" s="39">
        <f t="shared" ref="E49:V49" si="18">E28+E40</f>
        <v>0</v>
      </c>
      <c r="F49" s="39">
        <f t="shared" si="18"/>
        <v>0</v>
      </c>
      <c r="G49" s="39">
        <f t="shared" si="18"/>
        <v>0</v>
      </c>
      <c r="H49" s="39">
        <f t="shared" si="18"/>
        <v>0</v>
      </c>
      <c r="I49" s="39">
        <f t="shared" si="18"/>
        <v>0</v>
      </c>
      <c r="J49" s="39">
        <f t="shared" si="18"/>
        <v>0</v>
      </c>
      <c r="K49" s="39">
        <f t="shared" si="18"/>
        <v>0</v>
      </c>
      <c r="L49" s="39">
        <f t="shared" si="18"/>
        <v>0</v>
      </c>
      <c r="M49" s="39">
        <f t="shared" si="18"/>
        <v>0</v>
      </c>
      <c r="N49" s="39">
        <f t="shared" si="18"/>
        <v>0</v>
      </c>
      <c r="O49" s="39">
        <f t="shared" si="18"/>
        <v>0</v>
      </c>
      <c r="P49" s="39">
        <f t="shared" si="18"/>
        <v>0</v>
      </c>
      <c r="Q49" s="39">
        <f t="shared" si="18"/>
        <v>0</v>
      </c>
      <c r="R49" s="39">
        <f t="shared" si="18"/>
        <v>0</v>
      </c>
      <c r="S49" s="39">
        <f t="shared" si="18"/>
        <v>0</v>
      </c>
      <c r="T49" s="39">
        <f t="shared" si="18"/>
        <v>0</v>
      </c>
      <c r="U49" s="39">
        <f t="shared" si="18"/>
        <v>0</v>
      </c>
      <c r="V49" s="39">
        <f t="shared" si="18"/>
        <v>0</v>
      </c>
      <c r="W49" s="39">
        <f>SUM(E49:V49)</f>
        <v>0</v>
      </c>
      <c r="X49" s="32"/>
    </row>
    <row r="50" spans="1:47" x14ac:dyDescent="0.2">
      <c r="A50" s="34" t="s">
        <v>55</v>
      </c>
      <c r="B50" s="84"/>
      <c r="C50" s="31"/>
      <c r="D50" s="31"/>
      <c r="E50" s="39">
        <f>IF(E46&gt;E48,E46-E48,0)</f>
        <v>0</v>
      </c>
      <c r="F50" s="39">
        <f t="shared" ref="F50:V50" si="19">IF(F46&gt;F48,F46-F48,0)</f>
        <v>0</v>
      </c>
      <c r="G50" s="39">
        <f t="shared" si="19"/>
        <v>0</v>
      </c>
      <c r="H50" s="39">
        <f t="shared" si="19"/>
        <v>0</v>
      </c>
      <c r="I50" s="39">
        <f t="shared" si="19"/>
        <v>0</v>
      </c>
      <c r="J50" s="39">
        <f t="shared" si="19"/>
        <v>0</v>
      </c>
      <c r="K50" s="39">
        <f t="shared" si="19"/>
        <v>0</v>
      </c>
      <c r="L50" s="39">
        <f t="shared" si="19"/>
        <v>0</v>
      </c>
      <c r="M50" s="39">
        <f t="shared" si="19"/>
        <v>0</v>
      </c>
      <c r="N50" s="39">
        <f t="shared" si="19"/>
        <v>0</v>
      </c>
      <c r="O50" s="39">
        <f t="shared" si="19"/>
        <v>0</v>
      </c>
      <c r="P50" s="39">
        <f t="shared" si="19"/>
        <v>0</v>
      </c>
      <c r="Q50" s="39">
        <f t="shared" si="19"/>
        <v>0</v>
      </c>
      <c r="R50" s="39">
        <f t="shared" si="19"/>
        <v>0</v>
      </c>
      <c r="S50" s="39">
        <f t="shared" si="19"/>
        <v>0</v>
      </c>
      <c r="T50" s="39">
        <f t="shared" si="19"/>
        <v>0</v>
      </c>
      <c r="U50" s="39">
        <f t="shared" si="19"/>
        <v>0</v>
      </c>
      <c r="V50" s="39">
        <f t="shared" si="19"/>
        <v>0</v>
      </c>
      <c r="W50" s="39">
        <f>SUM(E50:V50)</f>
        <v>0</v>
      </c>
      <c r="X50" s="32"/>
    </row>
    <row r="51" spans="1:47" ht="13.5" thickBot="1" x14ac:dyDescent="0.25">
      <c r="A51" s="35" t="s">
        <v>17</v>
      </c>
      <c r="B51" s="88"/>
      <c r="C51" s="36"/>
      <c r="D51" s="36"/>
      <c r="E51" s="40">
        <f>IF(E48&gt;E46,E48-E46,0)</f>
        <v>0</v>
      </c>
      <c r="F51" s="40">
        <f t="shared" ref="F51:V51" si="20">IF(F48&gt;F46,F48-F46,0)</f>
        <v>0</v>
      </c>
      <c r="G51" s="40">
        <f t="shared" si="20"/>
        <v>0</v>
      </c>
      <c r="H51" s="40">
        <f t="shared" si="20"/>
        <v>0</v>
      </c>
      <c r="I51" s="40">
        <f t="shared" si="20"/>
        <v>0</v>
      </c>
      <c r="J51" s="40">
        <f t="shared" si="20"/>
        <v>0</v>
      </c>
      <c r="K51" s="40">
        <f t="shared" si="20"/>
        <v>0</v>
      </c>
      <c r="L51" s="40">
        <f t="shared" si="20"/>
        <v>0</v>
      </c>
      <c r="M51" s="40">
        <f t="shared" si="20"/>
        <v>0</v>
      </c>
      <c r="N51" s="40">
        <f t="shared" si="20"/>
        <v>0</v>
      </c>
      <c r="O51" s="40">
        <f t="shared" si="20"/>
        <v>0</v>
      </c>
      <c r="P51" s="40">
        <f t="shared" si="20"/>
        <v>0</v>
      </c>
      <c r="Q51" s="40">
        <f t="shared" si="20"/>
        <v>0</v>
      </c>
      <c r="R51" s="40">
        <f t="shared" si="20"/>
        <v>0</v>
      </c>
      <c r="S51" s="40">
        <f t="shared" si="20"/>
        <v>0</v>
      </c>
      <c r="T51" s="40">
        <f t="shared" si="20"/>
        <v>0</v>
      </c>
      <c r="U51" s="40">
        <f t="shared" si="20"/>
        <v>0</v>
      </c>
      <c r="V51" s="40">
        <f t="shared" si="20"/>
        <v>0</v>
      </c>
      <c r="W51" s="40">
        <f>SUM(E51:V51)</f>
        <v>0</v>
      </c>
      <c r="X51" s="37"/>
    </row>
    <row r="52" spans="1:47" s="48" customFormat="1" x14ac:dyDescent="0.2">
      <c r="A52" s="11" t="s">
        <v>64</v>
      </c>
      <c r="B52" s="81"/>
      <c r="C52" s="9"/>
      <c r="D52" s="9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7"/>
      <c r="R52" s="47"/>
      <c r="S52" s="47"/>
      <c r="T52" s="47"/>
      <c r="U52" s="47"/>
      <c r="V52" s="47"/>
      <c r="W52" s="47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</row>
    <row r="53" spans="1:47" s="48" customFormat="1" ht="13.5" thickBot="1" x14ac:dyDescent="0.25">
      <c r="A53" s="11"/>
      <c r="B53" s="81"/>
      <c r="C53" s="9"/>
      <c r="D53" s="9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7"/>
      <c r="R53" s="47"/>
      <c r="S53" s="47"/>
      <c r="T53" s="47"/>
      <c r="U53" s="47"/>
      <c r="V53" s="47"/>
      <c r="W53" s="47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</row>
    <row r="54" spans="1:47" s="48" customFormat="1" x14ac:dyDescent="0.2">
      <c r="A54" s="214" t="s">
        <v>77</v>
      </c>
      <c r="B54" s="215"/>
      <c r="C54" s="216"/>
      <c r="D54" s="216"/>
      <c r="E54" s="217" t="s">
        <v>81</v>
      </c>
      <c r="F54" s="217" t="s">
        <v>82</v>
      </c>
      <c r="G54" s="217" t="s">
        <v>83</v>
      </c>
      <c r="H54" s="217" t="s">
        <v>84</v>
      </c>
      <c r="I54" s="217" t="s">
        <v>85</v>
      </c>
      <c r="J54" s="217" t="s">
        <v>86</v>
      </c>
      <c r="K54" s="217" t="s">
        <v>87</v>
      </c>
      <c r="L54" s="217" t="s">
        <v>88</v>
      </c>
      <c r="M54" s="217" t="s">
        <v>89</v>
      </c>
      <c r="N54" s="217" t="s">
        <v>90</v>
      </c>
      <c r="O54" s="217" t="s">
        <v>91</v>
      </c>
      <c r="P54" s="217" t="s">
        <v>92</v>
      </c>
      <c r="Q54" s="217" t="s">
        <v>93</v>
      </c>
      <c r="R54" s="217" t="s">
        <v>94</v>
      </c>
      <c r="S54" s="217" t="s">
        <v>95</v>
      </c>
      <c r="T54" s="217" t="s">
        <v>96</v>
      </c>
      <c r="U54" s="217" t="s">
        <v>97</v>
      </c>
      <c r="V54" s="217" t="s">
        <v>98</v>
      </c>
      <c r="W54" s="218">
        <f>SUM(E54:V54)</f>
        <v>0</v>
      </c>
      <c r="X54" s="21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</row>
    <row r="55" spans="1:47" s="48" customFormat="1" x14ac:dyDescent="0.2">
      <c r="A55" s="220" t="s">
        <v>78</v>
      </c>
      <c r="B55" s="221"/>
      <c r="C55" s="222"/>
      <c r="D55" s="222"/>
      <c r="E55" s="223" t="e">
        <f>IF((E46+E54)&gt;(E48),(E46+E54)-(E48),"")</f>
        <v>#VALUE!</v>
      </c>
      <c r="F55" s="223" t="e">
        <f t="shared" ref="F55:V55" si="21">IF((F46+F54)&gt;(F48),(F46+F54)-(F48),"")</f>
        <v>#VALUE!</v>
      </c>
      <c r="G55" s="223" t="e">
        <f t="shared" si="21"/>
        <v>#VALUE!</v>
      </c>
      <c r="H55" s="223" t="e">
        <f t="shared" si="21"/>
        <v>#VALUE!</v>
      </c>
      <c r="I55" s="223" t="e">
        <f t="shared" si="21"/>
        <v>#VALUE!</v>
      </c>
      <c r="J55" s="223" t="e">
        <f t="shared" si="21"/>
        <v>#VALUE!</v>
      </c>
      <c r="K55" s="223" t="e">
        <f t="shared" si="21"/>
        <v>#VALUE!</v>
      </c>
      <c r="L55" s="223" t="e">
        <f t="shared" si="21"/>
        <v>#VALUE!</v>
      </c>
      <c r="M55" s="223" t="e">
        <f t="shared" si="21"/>
        <v>#VALUE!</v>
      </c>
      <c r="N55" s="223" t="e">
        <f t="shared" si="21"/>
        <v>#VALUE!</v>
      </c>
      <c r="O55" s="223" t="e">
        <f t="shared" si="21"/>
        <v>#VALUE!</v>
      </c>
      <c r="P55" s="223" t="e">
        <f t="shared" si="21"/>
        <v>#VALUE!</v>
      </c>
      <c r="Q55" s="223" t="e">
        <f t="shared" si="21"/>
        <v>#VALUE!</v>
      </c>
      <c r="R55" s="223" t="e">
        <f t="shared" si="21"/>
        <v>#VALUE!</v>
      </c>
      <c r="S55" s="223" t="e">
        <f t="shared" si="21"/>
        <v>#VALUE!</v>
      </c>
      <c r="T55" s="223" t="e">
        <f t="shared" si="21"/>
        <v>#VALUE!</v>
      </c>
      <c r="U55" s="223" t="e">
        <f t="shared" si="21"/>
        <v>#VALUE!</v>
      </c>
      <c r="V55" s="223" t="e">
        <f t="shared" si="21"/>
        <v>#VALUE!</v>
      </c>
      <c r="W55" s="224" t="e">
        <f>SUM(E55:V55)</f>
        <v>#VALUE!</v>
      </c>
      <c r="X55" s="225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</row>
    <row r="56" spans="1:47" s="48" customFormat="1" ht="13.5" thickBot="1" x14ac:dyDescent="0.25">
      <c r="A56" s="154" t="s">
        <v>79</v>
      </c>
      <c r="B56" s="155"/>
      <c r="C56" s="156"/>
      <c r="D56" s="156"/>
      <c r="E56" s="157" t="e">
        <f>IF(E48&gt;E46+E54,E48-(E46+E54),"")</f>
        <v>#VALUE!</v>
      </c>
      <c r="F56" s="157" t="e">
        <f t="shared" ref="F56:V56" si="22">IF(F48&gt;F46+F54,F48-(F46+F54),"")</f>
        <v>#VALUE!</v>
      </c>
      <c r="G56" s="157" t="e">
        <f t="shared" si="22"/>
        <v>#VALUE!</v>
      </c>
      <c r="H56" s="157" t="e">
        <f t="shared" si="22"/>
        <v>#VALUE!</v>
      </c>
      <c r="I56" s="157" t="e">
        <f t="shared" si="22"/>
        <v>#VALUE!</v>
      </c>
      <c r="J56" s="157" t="e">
        <f t="shared" si="22"/>
        <v>#VALUE!</v>
      </c>
      <c r="K56" s="157" t="e">
        <f t="shared" si="22"/>
        <v>#VALUE!</v>
      </c>
      <c r="L56" s="157" t="e">
        <f t="shared" si="22"/>
        <v>#VALUE!</v>
      </c>
      <c r="M56" s="157" t="e">
        <f t="shared" si="22"/>
        <v>#VALUE!</v>
      </c>
      <c r="N56" s="157" t="e">
        <f t="shared" si="22"/>
        <v>#VALUE!</v>
      </c>
      <c r="O56" s="157" t="e">
        <f t="shared" si="22"/>
        <v>#VALUE!</v>
      </c>
      <c r="P56" s="157" t="e">
        <f t="shared" si="22"/>
        <v>#VALUE!</v>
      </c>
      <c r="Q56" s="157" t="e">
        <f t="shared" si="22"/>
        <v>#VALUE!</v>
      </c>
      <c r="R56" s="157" t="e">
        <f t="shared" si="22"/>
        <v>#VALUE!</v>
      </c>
      <c r="S56" s="157" t="e">
        <f t="shared" si="22"/>
        <v>#VALUE!</v>
      </c>
      <c r="T56" s="157" t="e">
        <f t="shared" si="22"/>
        <v>#VALUE!</v>
      </c>
      <c r="U56" s="157" t="e">
        <f t="shared" si="22"/>
        <v>#VALUE!</v>
      </c>
      <c r="V56" s="157" t="e">
        <f t="shared" si="22"/>
        <v>#VALUE!</v>
      </c>
      <c r="W56" s="161" t="e">
        <f>SUM(E56:V56)</f>
        <v>#VALUE!</v>
      </c>
      <c r="X56" s="160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</row>
    <row r="57" spans="1:47" s="48" customFormat="1" x14ac:dyDescent="0.2">
      <c r="A57" s="11"/>
      <c r="B57" s="81"/>
      <c r="C57" s="9"/>
      <c r="D57" s="9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7"/>
      <c r="R57" s="47"/>
      <c r="S57" s="47"/>
      <c r="T57" s="47"/>
      <c r="U57" s="47"/>
      <c r="V57" s="47"/>
      <c r="W57" s="47"/>
      <c r="X57" s="5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</row>
    <row r="58" spans="1:47" ht="13.5" thickBot="1" x14ac:dyDescent="0.25">
      <c r="A58" s="30" t="s">
        <v>20</v>
      </c>
      <c r="B58" s="89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9"/>
    </row>
    <row r="59" spans="1:47" x14ac:dyDescent="0.2">
      <c r="A59" s="33" t="s">
        <v>12</v>
      </c>
      <c r="B59" s="87"/>
      <c r="C59" s="73"/>
      <c r="D59" s="73"/>
      <c r="E59" s="74">
        <f t="shared" ref="E59:P59" si="23">E43</f>
        <v>0</v>
      </c>
      <c r="F59" s="74">
        <f t="shared" si="23"/>
        <v>0</v>
      </c>
      <c r="G59" s="74">
        <f t="shared" si="23"/>
        <v>0</v>
      </c>
      <c r="H59" s="74">
        <f t="shared" si="23"/>
        <v>0</v>
      </c>
      <c r="I59" s="74">
        <f t="shared" si="23"/>
        <v>0</v>
      </c>
      <c r="J59" s="74">
        <f t="shared" si="23"/>
        <v>0</v>
      </c>
      <c r="K59" s="74">
        <f t="shared" si="23"/>
        <v>0</v>
      </c>
      <c r="L59" s="74">
        <f t="shared" si="23"/>
        <v>0</v>
      </c>
      <c r="M59" s="74">
        <f t="shared" si="23"/>
        <v>0</v>
      </c>
      <c r="N59" s="74">
        <f t="shared" si="23"/>
        <v>0</v>
      </c>
      <c r="O59" s="74">
        <f t="shared" si="23"/>
        <v>0</v>
      </c>
      <c r="P59" s="74">
        <f t="shared" si="23"/>
        <v>0</v>
      </c>
      <c r="Q59" s="74">
        <f t="shared" ref="Q59:W59" si="24">Q43</f>
        <v>0</v>
      </c>
      <c r="R59" s="74">
        <f t="shared" si="24"/>
        <v>0</v>
      </c>
      <c r="S59" s="74">
        <f t="shared" si="24"/>
        <v>0</v>
      </c>
      <c r="T59" s="74">
        <f t="shared" si="24"/>
        <v>0</v>
      </c>
      <c r="U59" s="74">
        <f t="shared" si="24"/>
        <v>0</v>
      </c>
      <c r="V59" s="74">
        <f t="shared" si="24"/>
        <v>0</v>
      </c>
      <c r="W59" s="74" t="str">
        <f t="shared" si="24"/>
        <v>Total</v>
      </c>
      <c r="X59" s="75"/>
    </row>
    <row r="60" spans="1:47" x14ac:dyDescent="0.2">
      <c r="A60" s="34" t="s">
        <v>33</v>
      </c>
      <c r="B60" s="84"/>
      <c r="C60" s="31"/>
      <c r="D60" s="31"/>
      <c r="E60" s="39">
        <f t="shared" ref="E60:V60" si="25">E17</f>
        <v>0</v>
      </c>
      <c r="F60" s="39">
        <f t="shared" si="25"/>
        <v>0</v>
      </c>
      <c r="G60" s="39">
        <f t="shared" si="25"/>
        <v>0</v>
      </c>
      <c r="H60" s="39">
        <f t="shared" si="25"/>
        <v>0</v>
      </c>
      <c r="I60" s="39">
        <f t="shared" si="25"/>
        <v>0</v>
      </c>
      <c r="J60" s="39">
        <f t="shared" si="25"/>
        <v>0</v>
      </c>
      <c r="K60" s="39">
        <f t="shared" si="25"/>
        <v>0</v>
      </c>
      <c r="L60" s="39">
        <f t="shared" si="25"/>
        <v>0</v>
      </c>
      <c r="M60" s="39">
        <f t="shared" si="25"/>
        <v>0</v>
      </c>
      <c r="N60" s="39">
        <f t="shared" si="25"/>
        <v>0</v>
      </c>
      <c r="O60" s="39">
        <f t="shared" si="25"/>
        <v>0</v>
      </c>
      <c r="P60" s="39">
        <f t="shared" si="25"/>
        <v>0</v>
      </c>
      <c r="Q60" s="39">
        <f t="shared" si="25"/>
        <v>0</v>
      </c>
      <c r="R60" s="39">
        <f t="shared" si="25"/>
        <v>0</v>
      </c>
      <c r="S60" s="39">
        <f t="shared" si="25"/>
        <v>0</v>
      </c>
      <c r="T60" s="39">
        <f t="shared" si="25"/>
        <v>0</v>
      </c>
      <c r="U60" s="39">
        <f t="shared" si="25"/>
        <v>0</v>
      </c>
      <c r="V60" s="39">
        <f t="shared" si="25"/>
        <v>0</v>
      </c>
      <c r="W60" s="39">
        <f t="shared" ref="W60:W65" si="26">SUM(E60:V60)</f>
        <v>0</v>
      </c>
      <c r="X60" s="32"/>
    </row>
    <row r="61" spans="1:47" x14ac:dyDescent="0.2">
      <c r="A61" s="34" t="s">
        <v>48</v>
      </c>
      <c r="B61" s="84"/>
      <c r="C61" s="31"/>
      <c r="D61" s="31"/>
      <c r="E61" s="39">
        <f t="shared" ref="E61:T61" si="27">E45</f>
        <v>0</v>
      </c>
      <c r="F61" s="39">
        <f t="shared" si="27"/>
        <v>0</v>
      </c>
      <c r="G61" s="39">
        <f t="shared" si="27"/>
        <v>0</v>
      </c>
      <c r="H61" s="39">
        <f t="shared" si="27"/>
        <v>0</v>
      </c>
      <c r="I61" s="39">
        <f t="shared" si="27"/>
        <v>0</v>
      </c>
      <c r="J61" s="39">
        <f t="shared" si="27"/>
        <v>0</v>
      </c>
      <c r="K61" s="39">
        <f t="shared" si="27"/>
        <v>0</v>
      </c>
      <c r="L61" s="39">
        <f t="shared" si="27"/>
        <v>0</v>
      </c>
      <c r="M61" s="39">
        <f t="shared" si="27"/>
        <v>0</v>
      </c>
      <c r="N61" s="39">
        <f t="shared" si="27"/>
        <v>0</v>
      </c>
      <c r="O61" s="39">
        <f t="shared" si="27"/>
        <v>0</v>
      </c>
      <c r="P61" s="39">
        <f t="shared" si="27"/>
        <v>0</v>
      </c>
      <c r="Q61" s="39">
        <f t="shared" si="27"/>
        <v>0</v>
      </c>
      <c r="R61" s="39">
        <f t="shared" si="27"/>
        <v>0</v>
      </c>
      <c r="S61" s="39">
        <f t="shared" si="27"/>
        <v>0</v>
      </c>
      <c r="T61" s="39">
        <f t="shared" si="27"/>
        <v>0</v>
      </c>
      <c r="U61" s="39">
        <f>U45</f>
        <v>0</v>
      </c>
      <c r="V61" s="39">
        <f>V45</f>
        <v>0</v>
      </c>
      <c r="W61" s="39">
        <f t="shared" si="26"/>
        <v>0</v>
      </c>
      <c r="X61" s="32"/>
    </row>
    <row r="62" spans="1:47" x14ac:dyDescent="0.2">
      <c r="A62" s="34" t="s">
        <v>54</v>
      </c>
      <c r="B62" s="84"/>
      <c r="C62" s="31"/>
      <c r="D62" s="31"/>
      <c r="E62" s="39">
        <f>E46</f>
        <v>0</v>
      </c>
      <c r="F62" s="39">
        <f t="shared" ref="F62:P62" si="28">F46</f>
        <v>0</v>
      </c>
      <c r="G62" s="39">
        <f t="shared" si="28"/>
        <v>0</v>
      </c>
      <c r="H62" s="39">
        <f t="shared" si="28"/>
        <v>0</v>
      </c>
      <c r="I62" s="39">
        <f t="shared" si="28"/>
        <v>0</v>
      </c>
      <c r="J62" s="39">
        <f t="shared" si="28"/>
        <v>0</v>
      </c>
      <c r="K62" s="39">
        <f t="shared" si="28"/>
        <v>0</v>
      </c>
      <c r="L62" s="39">
        <f t="shared" si="28"/>
        <v>0</v>
      </c>
      <c r="M62" s="39">
        <f t="shared" si="28"/>
        <v>0</v>
      </c>
      <c r="N62" s="39">
        <f t="shared" si="28"/>
        <v>0</v>
      </c>
      <c r="O62" s="39">
        <f t="shared" si="28"/>
        <v>0</v>
      </c>
      <c r="P62" s="39">
        <f t="shared" si="28"/>
        <v>0</v>
      </c>
      <c r="Q62" s="39">
        <f t="shared" ref="Q62:V62" si="29">Q46</f>
        <v>0</v>
      </c>
      <c r="R62" s="39">
        <f t="shared" si="29"/>
        <v>0</v>
      </c>
      <c r="S62" s="39">
        <f t="shared" si="29"/>
        <v>0</v>
      </c>
      <c r="T62" s="39">
        <f t="shared" si="29"/>
        <v>0</v>
      </c>
      <c r="U62" s="39">
        <f t="shared" si="29"/>
        <v>0</v>
      </c>
      <c r="V62" s="39">
        <f t="shared" si="29"/>
        <v>0</v>
      </c>
      <c r="W62" s="39">
        <f t="shared" si="26"/>
        <v>0</v>
      </c>
      <c r="X62" s="32"/>
    </row>
    <row r="63" spans="1:47" x14ac:dyDescent="0.2">
      <c r="A63" s="162" t="s">
        <v>80</v>
      </c>
      <c r="B63" s="163"/>
      <c r="C63" s="164"/>
      <c r="D63" s="164"/>
      <c r="E63" s="165" t="e">
        <f>+E62+E54</f>
        <v>#VALUE!</v>
      </c>
      <c r="F63" s="165" t="e">
        <f t="shared" ref="F63:V63" si="30">+F62+F54</f>
        <v>#VALUE!</v>
      </c>
      <c r="G63" s="165" t="e">
        <f t="shared" si="30"/>
        <v>#VALUE!</v>
      </c>
      <c r="H63" s="165" t="e">
        <f t="shared" si="30"/>
        <v>#VALUE!</v>
      </c>
      <c r="I63" s="165" t="e">
        <f t="shared" si="30"/>
        <v>#VALUE!</v>
      </c>
      <c r="J63" s="165" t="e">
        <f t="shared" si="30"/>
        <v>#VALUE!</v>
      </c>
      <c r="K63" s="165" t="e">
        <f t="shared" si="30"/>
        <v>#VALUE!</v>
      </c>
      <c r="L63" s="165" t="e">
        <f t="shared" si="30"/>
        <v>#VALUE!</v>
      </c>
      <c r="M63" s="165" t="e">
        <f t="shared" si="30"/>
        <v>#VALUE!</v>
      </c>
      <c r="N63" s="165" t="e">
        <f t="shared" si="30"/>
        <v>#VALUE!</v>
      </c>
      <c r="O63" s="165" t="e">
        <f t="shared" si="30"/>
        <v>#VALUE!</v>
      </c>
      <c r="P63" s="165" t="e">
        <f t="shared" si="30"/>
        <v>#VALUE!</v>
      </c>
      <c r="Q63" s="165" t="e">
        <f t="shared" si="30"/>
        <v>#VALUE!</v>
      </c>
      <c r="R63" s="165" t="e">
        <f t="shared" si="30"/>
        <v>#VALUE!</v>
      </c>
      <c r="S63" s="165" t="e">
        <f t="shared" si="30"/>
        <v>#VALUE!</v>
      </c>
      <c r="T63" s="165" t="e">
        <f t="shared" si="30"/>
        <v>#VALUE!</v>
      </c>
      <c r="U63" s="165" t="e">
        <f t="shared" si="30"/>
        <v>#VALUE!</v>
      </c>
      <c r="V63" s="165" t="e">
        <f t="shared" si="30"/>
        <v>#VALUE!</v>
      </c>
      <c r="W63" s="165" t="e">
        <f t="shared" si="26"/>
        <v>#VALUE!</v>
      </c>
      <c r="X63" s="166"/>
    </row>
    <row r="64" spans="1:47" x14ac:dyDescent="0.2">
      <c r="A64" s="34" t="s">
        <v>45</v>
      </c>
      <c r="B64" s="84"/>
      <c r="C64" s="31"/>
      <c r="D64" s="31"/>
      <c r="E64" s="39">
        <f t="shared" ref="E64:P64" si="31">E47</f>
        <v>0</v>
      </c>
      <c r="F64" s="39">
        <f t="shared" si="31"/>
        <v>0</v>
      </c>
      <c r="G64" s="39">
        <f t="shared" si="31"/>
        <v>0</v>
      </c>
      <c r="H64" s="39">
        <f t="shared" si="31"/>
        <v>0</v>
      </c>
      <c r="I64" s="39">
        <f t="shared" si="31"/>
        <v>0</v>
      </c>
      <c r="J64" s="39">
        <f t="shared" si="31"/>
        <v>0</v>
      </c>
      <c r="K64" s="39">
        <f t="shared" si="31"/>
        <v>0</v>
      </c>
      <c r="L64" s="39">
        <f t="shared" si="31"/>
        <v>0</v>
      </c>
      <c r="M64" s="39">
        <f t="shared" si="31"/>
        <v>0</v>
      </c>
      <c r="N64" s="39">
        <f t="shared" si="31"/>
        <v>0</v>
      </c>
      <c r="O64" s="39">
        <f t="shared" si="31"/>
        <v>0</v>
      </c>
      <c r="P64" s="39">
        <f t="shared" si="31"/>
        <v>0</v>
      </c>
      <c r="Q64" s="39">
        <f t="shared" ref="Q64:V64" si="32">Q47</f>
        <v>0</v>
      </c>
      <c r="R64" s="39">
        <f t="shared" si="32"/>
        <v>0</v>
      </c>
      <c r="S64" s="39">
        <f t="shared" si="32"/>
        <v>0</v>
      </c>
      <c r="T64" s="39">
        <f t="shared" si="32"/>
        <v>0</v>
      </c>
      <c r="U64" s="39">
        <f t="shared" si="32"/>
        <v>0</v>
      </c>
      <c r="V64" s="39">
        <f t="shared" si="32"/>
        <v>0</v>
      </c>
      <c r="W64" s="39">
        <f t="shared" si="26"/>
        <v>0</v>
      </c>
      <c r="X64" s="32"/>
    </row>
    <row r="65" spans="1:24" ht="13.5" thickBot="1" x14ac:dyDescent="0.25">
      <c r="A65" s="35" t="s">
        <v>59</v>
      </c>
      <c r="B65" s="88"/>
      <c r="C65" s="36"/>
      <c r="D65" s="36"/>
      <c r="E65" s="40">
        <f>E48</f>
        <v>0</v>
      </c>
      <c r="F65" s="40">
        <f t="shared" ref="F65:P65" si="33">F48</f>
        <v>0</v>
      </c>
      <c r="G65" s="40">
        <f t="shared" si="33"/>
        <v>0</v>
      </c>
      <c r="H65" s="40">
        <f t="shared" si="33"/>
        <v>0</v>
      </c>
      <c r="I65" s="40">
        <f t="shared" si="33"/>
        <v>0</v>
      </c>
      <c r="J65" s="40">
        <f t="shared" si="33"/>
        <v>0</v>
      </c>
      <c r="K65" s="40">
        <f t="shared" si="33"/>
        <v>0</v>
      </c>
      <c r="L65" s="40">
        <f t="shared" si="33"/>
        <v>0</v>
      </c>
      <c r="M65" s="40">
        <f t="shared" si="33"/>
        <v>0</v>
      </c>
      <c r="N65" s="40">
        <f t="shared" si="33"/>
        <v>0</v>
      </c>
      <c r="O65" s="40">
        <f t="shared" si="33"/>
        <v>0</v>
      </c>
      <c r="P65" s="40">
        <f t="shared" si="33"/>
        <v>0</v>
      </c>
      <c r="Q65" s="40">
        <f t="shared" ref="Q65:V65" si="34">Q48</f>
        <v>0</v>
      </c>
      <c r="R65" s="40">
        <f t="shared" si="34"/>
        <v>0</v>
      </c>
      <c r="S65" s="40">
        <f t="shared" si="34"/>
        <v>0</v>
      </c>
      <c r="T65" s="40">
        <f t="shared" si="34"/>
        <v>0</v>
      </c>
      <c r="U65" s="40">
        <f t="shared" si="34"/>
        <v>0</v>
      </c>
      <c r="V65" s="40">
        <f t="shared" si="34"/>
        <v>0</v>
      </c>
      <c r="W65" s="40">
        <f t="shared" si="26"/>
        <v>0</v>
      </c>
      <c r="X65" s="37"/>
    </row>
    <row r="66" spans="1:24" x14ac:dyDescent="0.2">
      <c r="A66" s="8"/>
      <c r="B66" s="81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10"/>
    </row>
    <row r="67" spans="1:24" x14ac:dyDescent="0.2">
      <c r="A67" s="8"/>
      <c r="B67" s="81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10"/>
    </row>
    <row r="68" spans="1:24" x14ac:dyDescent="0.2">
      <c r="A68" s="8"/>
      <c r="B68" s="81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0"/>
    </row>
    <row r="69" spans="1:24" x14ac:dyDescent="0.2">
      <c r="A69" s="8"/>
      <c r="B69" s="81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0"/>
    </row>
    <row r="70" spans="1:24" x14ac:dyDescent="0.2">
      <c r="A70" s="8"/>
      <c r="B70" s="81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10"/>
    </row>
    <row r="71" spans="1:24" x14ac:dyDescent="0.2">
      <c r="A71" s="8"/>
      <c r="B71" s="81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10"/>
    </row>
    <row r="72" spans="1:24" x14ac:dyDescent="0.2">
      <c r="A72" s="8"/>
      <c r="B72" s="81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10"/>
    </row>
    <row r="73" spans="1:24" x14ac:dyDescent="0.2">
      <c r="A73" s="8"/>
      <c r="B73" s="81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10"/>
    </row>
    <row r="74" spans="1:24" x14ac:dyDescent="0.2">
      <c r="A74" s="8"/>
      <c r="B74" s="81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10"/>
    </row>
    <row r="75" spans="1:24" x14ac:dyDescent="0.2">
      <c r="A75" s="8"/>
      <c r="B75" s="81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10"/>
    </row>
    <row r="76" spans="1:24" x14ac:dyDescent="0.2">
      <c r="A76" s="8"/>
      <c r="B76" s="81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10"/>
    </row>
    <row r="77" spans="1:24" x14ac:dyDescent="0.2">
      <c r="A77" s="8"/>
      <c r="B77" s="81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10"/>
    </row>
    <row r="78" spans="1:24" x14ac:dyDescent="0.2">
      <c r="A78" s="8"/>
      <c r="B78" s="81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10"/>
    </row>
    <row r="79" spans="1:24" x14ac:dyDescent="0.2">
      <c r="A79" s="8"/>
      <c r="B79" s="81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10"/>
    </row>
    <row r="80" spans="1:24" x14ac:dyDescent="0.2">
      <c r="A80" s="8"/>
      <c r="B80" s="81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10"/>
    </row>
    <row r="81" spans="1:24" x14ac:dyDescent="0.2">
      <c r="A81" s="8"/>
      <c r="B81" s="81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10"/>
    </row>
    <row r="82" spans="1:24" x14ac:dyDescent="0.2">
      <c r="A82" s="8"/>
      <c r="B82" s="81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10"/>
    </row>
    <row r="83" spans="1:24" x14ac:dyDescent="0.2">
      <c r="A83" s="8"/>
      <c r="B83" s="81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10"/>
    </row>
    <row r="84" spans="1:24" x14ac:dyDescent="0.2">
      <c r="A84" s="8"/>
      <c r="B84" s="81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10"/>
    </row>
    <row r="85" spans="1:24" x14ac:dyDescent="0.2">
      <c r="A85" s="8"/>
      <c r="B85" s="81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10"/>
    </row>
    <row r="86" spans="1:24" x14ac:dyDescent="0.2">
      <c r="A86" s="8"/>
      <c r="B86" s="81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10"/>
    </row>
    <row r="87" spans="1:24" x14ac:dyDescent="0.2">
      <c r="A87" s="8"/>
      <c r="B87" s="81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10"/>
    </row>
    <row r="88" spans="1:24" x14ac:dyDescent="0.2">
      <c r="A88" s="8"/>
      <c r="B88" s="81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10"/>
    </row>
    <row r="89" spans="1:24" x14ac:dyDescent="0.2">
      <c r="A89" s="8"/>
      <c r="B89" s="81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10"/>
    </row>
    <row r="90" spans="1:24" x14ac:dyDescent="0.2">
      <c r="A90" s="8"/>
      <c r="B90" s="81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10"/>
    </row>
    <row r="91" spans="1:24" x14ac:dyDescent="0.2">
      <c r="A91" s="8"/>
      <c r="B91" s="81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10"/>
    </row>
    <row r="92" spans="1:24" x14ac:dyDescent="0.2">
      <c r="A92" s="8"/>
      <c r="B92" s="81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10"/>
    </row>
    <row r="93" spans="1:24" x14ac:dyDescent="0.2">
      <c r="A93" s="8"/>
      <c r="B93" s="81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10"/>
    </row>
    <row r="94" spans="1:24" x14ac:dyDescent="0.2">
      <c r="A94" s="8"/>
      <c r="B94" s="81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10"/>
    </row>
    <row r="95" spans="1:24" x14ac:dyDescent="0.2">
      <c r="A95" s="8"/>
      <c r="B95" s="81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10"/>
    </row>
    <row r="96" spans="1:24" x14ac:dyDescent="0.2">
      <c r="A96" s="8"/>
      <c r="B96" s="81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10"/>
    </row>
    <row r="97" spans="1:24" x14ac:dyDescent="0.2">
      <c r="A97" s="8"/>
      <c r="B97" s="81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10"/>
    </row>
    <row r="98" spans="1:24" x14ac:dyDescent="0.2">
      <c r="A98" s="8"/>
      <c r="B98" s="81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10"/>
    </row>
    <row r="99" spans="1:24" x14ac:dyDescent="0.2">
      <c r="A99" s="8"/>
      <c r="B99" s="81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10"/>
    </row>
    <row r="100" spans="1:24" x14ac:dyDescent="0.2">
      <c r="A100" s="8"/>
      <c r="B100" s="81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10"/>
    </row>
    <row r="101" spans="1:24" x14ac:dyDescent="0.2">
      <c r="A101" s="8"/>
      <c r="B101" s="81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10"/>
    </row>
    <row r="102" spans="1:24" x14ac:dyDescent="0.2">
      <c r="A102" s="8"/>
      <c r="B102" s="81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10"/>
    </row>
    <row r="103" spans="1:24" x14ac:dyDescent="0.2">
      <c r="A103" s="8"/>
      <c r="B103" s="81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10"/>
    </row>
    <row r="104" spans="1:24" x14ac:dyDescent="0.2">
      <c r="A104" s="8"/>
      <c r="B104" s="81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10"/>
    </row>
    <row r="105" spans="1:24" x14ac:dyDescent="0.2">
      <c r="A105" s="8"/>
      <c r="B105" s="81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10"/>
    </row>
    <row r="106" spans="1:24" x14ac:dyDescent="0.2">
      <c r="A106" s="8"/>
      <c r="B106" s="81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10"/>
    </row>
    <row r="107" spans="1:24" x14ac:dyDescent="0.2">
      <c r="A107" s="8"/>
      <c r="B107" s="81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10"/>
    </row>
    <row r="108" spans="1:24" x14ac:dyDescent="0.2">
      <c r="A108" s="8"/>
      <c r="B108" s="81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10"/>
    </row>
    <row r="109" spans="1:24" ht="13.5" thickBot="1" x14ac:dyDescent="0.25">
      <c r="A109" s="17"/>
      <c r="B109" s="89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9"/>
    </row>
  </sheetData>
  <phoneticPr fontId="4" type="noConversion"/>
  <printOptions horizontalCentered="1"/>
  <pageMargins left="0" right="0.16" top="0.25" bottom="0.4" header="0" footer="0"/>
  <pageSetup paperSize="9" scale="62" orientation="landscape" horizontalDpi="4294967292" r:id="rId1"/>
  <headerFooter alignWithMargins="0">
    <oddFooter>&amp;L&amp;F [&amp;A] &amp;D &amp;T&amp;RSheet  &amp;P of &amp;N</oddFooter>
  </headerFooter>
  <rowBreaks count="2" manualBreakCount="2">
    <brk id="29" max="22" man="1"/>
    <brk id="57" max="16" man="1"/>
  </rowBreaks>
  <colBreaks count="1" manualBreakCount="1">
    <brk id="24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BA107"/>
  <sheetViews>
    <sheetView showGridLines="0" showZeros="0" workbookViewId="0"/>
  </sheetViews>
  <sheetFormatPr defaultRowHeight="12.75" x14ac:dyDescent="0.2"/>
  <cols>
    <col min="1" max="1" width="5.28515625" style="2" customWidth="1"/>
    <col min="2" max="2" width="7.85546875" style="90" customWidth="1"/>
    <col min="3" max="3" width="7.7109375" style="2" customWidth="1"/>
    <col min="4" max="4" width="32" style="2" customWidth="1"/>
    <col min="5" max="6" width="9" style="2" customWidth="1"/>
    <col min="7" max="7" width="8.5703125" style="2" customWidth="1"/>
    <col min="8" max="8" width="9" style="2" customWidth="1"/>
    <col min="9" max="9" width="8.5703125" style="2" customWidth="1"/>
    <col min="10" max="23" width="9.7109375" style="2" customWidth="1"/>
    <col min="24" max="24" width="1.7109375" style="2" customWidth="1"/>
    <col min="25" max="47" width="9.140625" style="2"/>
  </cols>
  <sheetData>
    <row r="1" spans="1:53" ht="15.75" x14ac:dyDescent="0.25">
      <c r="A1" s="3"/>
      <c r="B1" s="79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24"/>
      <c r="O1" s="4"/>
      <c r="P1" s="4"/>
      <c r="Q1" s="27"/>
      <c r="R1" s="27"/>
      <c r="S1" s="27" t="s">
        <v>9</v>
      </c>
      <c r="T1" s="27"/>
      <c r="U1" s="27"/>
      <c r="V1" s="27" t="s">
        <v>43</v>
      </c>
      <c r="W1" s="27"/>
      <c r="X1" s="5"/>
    </row>
    <row r="2" spans="1:53" ht="30" x14ac:dyDescent="0.4">
      <c r="A2" s="42" t="s">
        <v>71</v>
      </c>
      <c r="B2" s="80"/>
      <c r="C2" s="43"/>
      <c r="D2" s="43"/>
      <c r="E2" s="44"/>
      <c r="F2" s="44"/>
      <c r="G2" s="44"/>
      <c r="H2" s="44"/>
      <c r="I2" s="44"/>
      <c r="J2" s="44"/>
      <c r="K2" s="44"/>
      <c r="L2" s="44"/>
      <c r="M2" s="44"/>
      <c r="N2" s="25"/>
      <c r="O2"/>
      <c r="P2" s="6"/>
      <c r="Q2" s="41"/>
      <c r="R2" s="41"/>
      <c r="S2" s="94" t="s">
        <v>10</v>
      </c>
      <c r="T2" s="41"/>
      <c r="U2" s="41"/>
      <c r="V2" s="95"/>
      <c r="W2" s="41"/>
      <c r="X2" s="7"/>
    </row>
    <row r="3" spans="1:53" ht="14.25" x14ac:dyDescent="0.2">
      <c r="A3" s="8"/>
      <c r="B3" s="81"/>
      <c r="C3" s="9"/>
      <c r="D3" s="9"/>
      <c r="E3" s="9"/>
      <c r="F3" s="9"/>
      <c r="G3" s="9"/>
      <c r="H3" s="9"/>
      <c r="I3" s="9"/>
      <c r="J3" s="9"/>
      <c r="K3" s="11"/>
      <c r="L3" s="9"/>
      <c r="M3" s="9"/>
      <c r="N3" s="26"/>
      <c r="O3" s="9"/>
      <c r="P3" s="9"/>
      <c r="Q3" s="25"/>
      <c r="R3" s="25"/>
      <c r="S3" s="25" t="s">
        <v>69</v>
      </c>
      <c r="T3" s="25"/>
      <c r="U3" s="25"/>
      <c r="V3" s="109" t="s">
        <v>12</v>
      </c>
      <c r="W3" s="25"/>
      <c r="X3" s="10"/>
    </row>
    <row r="4" spans="1:53" ht="21" thickBot="1" x14ac:dyDescent="0.35">
      <c r="A4" s="20" t="s">
        <v>70</v>
      </c>
      <c r="B4" s="82"/>
      <c r="C4" s="21"/>
      <c r="D4" s="21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135" t="s">
        <v>11</v>
      </c>
      <c r="T4" s="22"/>
      <c r="U4" s="22"/>
      <c r="V4" s="136"/>
      <c r="W4" s="22"/>
      <c r="X4" s="23"/>
    </row>
    <row r="5" spans="1:53" ht="8.25" customHeight="1" x14ac:dyDescent="0.2">
      <c r="A5" s="8"/>
      <c r="B5" s="81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10"/>
    </row>
    <row r="6" spans="1:53" x14ac:dyDescent="0.2">
      <c r="A6" s="76" t="s">
        <v>21</v>
      </c>
      <c r="B6" s="81"/>
      <c r="C6" s="9"/>
      <c r="D6" s="9"/>
      <c r="E6" s="78" t="s">
        <v>12</v>
      </c>
      <c r="F6" s="12"/>
      <c r="H6" s="9"/>
      <c r="I6" s="9"/>
      <c r="J6" s="9"/>
      <c r="K6" s="11"/>
      <c r="L6" s="11"/>
      <c r="M6" s="12"/>
      <c r="N6" s="45"/>
      <c r="O6" s="9"/>
      <c r="P6" s="11" t="s">
        <v>18</v>
      </c>
      <c r="Q6" s="11"/>
      <c r="R6" s="12" t="s">
        <v>12</v>
      </c>
      <c r="S6" s="45"/>
      <c r="T6" s="9"/>
      <c r="U6" s="9"/>
      <c r="V6" s="9"/>
      <c r="W6" s="9"/>
      <c r="X6" s="10"/>
      <c r="Y6" s="2" t="s">
        <v>12</v>
      </c>
    </row>
    <row r="7" spans="1:53" x14ac:dyDescent="0.2">
      <c r="A7" s="76" t="s">
        <v>60</v>
      </c>
      <c r="B7" s="81"/>
      <c r="C7" s="9"/>
      <c r="D7" s="9"/>
      <c r="E7" s="78"/>
      <c r="F7" s="227"/>
      <c r="G7" s="227"/>
      <c r="H7" s="227"/>
      <c r="I7" s="227"/>
      <c r="J7" s="109"/>
      <c r="K7" s="11"/>
      <c r="L7" s="9"/>
      <c r="M7" s="11"/>
      <c r="N7" s="45"/>
      <c r="O7" s="9"/>
      <c r="P7" s="11" t="s">
        <v>19</v>
      </c>
      <c r="Q7" s="9"/>
      <c r="R7" s="11" t="s">
        <v>12</v>
      </c>
      <c r="S7" s="45"/>
      <c r="T7" s="9"/>
      <c r="U7" s="9"/>
      <c r="V7" s="9"/>
      <c r="W7" s="9"/>
      <c r="X7" s="10"/>
    </row>
    <row r="8" spans="1:53" ht="18.75" customHeight="1" x14ac:dyDescent="0.2">
      <c r="A8" s="110" t="s">
        <v>61</v>
      </c>
      <c r="B8" s="81"/>
      <c r="C8" s="9"/>
      <c r="D8" s="9"/>
      <c r="E8" s="226"/>
      <c r="F8" s="226"/>
      <c r="G8" s="226"/>
      <c r="H8" s="226"/>
      <c r="I8" s="226"/>
      <c r="J8" s="226"/>
      <c r="K8" s="13"/>
      <c r="L8" s="13"/>
      <c r="M8" s="13"/>
      <c r="N8" s="13"/>
      <c r="O8" s="13"/>
      <c r="P8" s="13"/>
      <c r="Q8" s="9"/>
      <c r="R8" s="9"/>
      <c r="S8" s="9"/>
      <c r="T8" s="9"/>
      <c r="U8" s="9"/>
      <c r="V8" s="9"/>
      <c r="W8" s="9"/>
      <c r="X8" s="10"/>
    </row>
    <row r="9" spans="1:53" x14ac:dyDescent="0.2">
      <c r="A9" s="69" t="s">
        <v>13</v>
      </c>
      <c r="B9" s="83"/>
      <c r="C9" s="70"/>
      <c r="D9" s="70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>
        <v>0</v>
      </c>
      <c r="R9" s="71"/>
      <c r="S9" s="71"/>
      <c r="T9" s="71"/>
      <c r="U9" s="71"/>
      <c r="V9" s="71"/>
      <c r="W9" s="71" t="s">
        <v>47</v>
      </c>
      <c r="X9" s="72"/>
      <c r="Y9"/>
      <c r="Z9"/>
      <c r="AA9"/>
      <c r="AB9"/>
      <c r="AC9"/>
      <c r="AD9"/>
      <c r="AE9"/>
      <c r="AF9"/>
      <c r="AG9"/>
    </row>
    <row r="10" spans="1:53" x14ac:dyDescent="0.2">
      <c r="A10" s="34" t="s">
        <v>51</v>
      </c>
      <c r="B10" s="84"/>
      <c r="C10" s="31"/>
      <c r="D10" s="31"/>
      <c r="E10" s="39"/>
      <c r="F10" s="39"/>
      <c r="G10" s="39">
        <v>0</v>
      </c>
      <c r="H10" s="39">
        <v>0</v>
      </c>
      <c r="I10" s="39">
        <v>0</v>
      </c>
      <c r="J10" s="39">
        <v>0</v>
      </c>
      <c r="K10" s="39">
        <v>0</v>
      </c>
      <c r="L10" s="39">
        <v>0</v>
      </c>
      <c r="M10" s="39">
        <v>0</v>
      </c>
      <c r="N10" s="39">
        <v>0</v>
      </c>
      <c r="O10" s="39">
        <v>0</v>
      </c>
      <c r="P10" s="39">
        <v>0</v>
      </c>
      <c r="Q10" s="39">
        <v>0</v>
      </c>
      <c r="R10" s="39">
        <v>0</v>
      </c>
      <c r="S10" s="39">
        <v>0</v>
      </c>
      <c r="T10" s="39">
        <v>0</v>
      </c>
      <c r="U10" s="39">
        <v>0</v>
      </c>
      <c r="V10" s="39">
        <v>0</v>
      </c>
      <c r="W10" s="134">
        <f t="shared" ref="W10:W19" si="0">SUM(E10:V10)</f>
        <v>0</v>
      </c>
      <c r="X10" s="32"/>
      <c r="Y10"/>
      <c r="Z10"/>
      <c r="AA10"/>
      <c r="AB10"/>
      <c r="AC10"/>
      <c r="AD10"/>
      <c r="AE10"/>
      <c r="AF10"/>
      <c r="AG10"/>
    </row>
    <row r="11" spans="1:53" x14ac:dyDescent="0.2">
      <c r="A11" s="34" t="s">
        <v>73</v>
      </c>
      <c r="B11" s="84"/>
      <c r="C11" s="31"/>
      <c r="D11" s="31"/>
      <c r="E11" s="137"/>
      <c r="F11" s="137"/>
      <c r="G11" s="137"/>
      <c r="H11" s="137"/>
      <c r="I11" s="137"/>
      <c r="J11" s="137"/>
      <c r="K11" s="137"/>
      <c r="L11" s="137"/>
      <c r="M11" s="137"/>
      <c r="N11" s="137"/>
      <c r="O11" s="137"/>
      <c r="P11" s="137"/>
      <c r="Q11" s="137"/>
      <c r="R11" s="137"/>
      <c r="S11" s="137"/>
      <c r="T11" s="137"/>
      <c r="U11" s="137"/>
      <c r="V11" s="137"/>
      <c r="W11" s="138">
        <f>SUM(E11:V11)</f>
        <v>0</v>
      </c>
      <c r="X11" s="32"/>
      <c r="Y11"/>
      <c r="Z11"/>
      <c r="AA11"/>
      <c r="AB11"/>
      <c r="AC11"/>
      <c r="AD11"/>
      <c r="AE11"/>
      <c r="AF11"/>
      <c r="AG11"/>
    </row>
    <row r="12" spans="1:53" x14ac:dyDescent="0.2">
      <c r="A12" s="34" t="s">
        <v>75</v>
      </c>
      <c r="B12" s="84"/>
      <c r="C12" s="31"/>
      <c r="D12" s="31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7"/>
      <c r="W12" s="138">
        <f>SUM(E12:V12)</f>
        <v>0</v>
      </c>
      <c r="X12" s="32"/>
      <c r="Y12"/>
      <c r="Z12"/>
      <c r="AA12"/>
      <c r="AB12"/>
      <c r="AC12"/>
      <c r="AD12"/>
      <c r="AE12"/>
      <c r="AF12"/>
      <c r="AG12"/>
    </row>
    <row r="13" spans="1:53" x14ac:dyDescent="0.2">
      <c r="A13" s="34" t="s">
        <v>56</v>
      </c>
      <c r="B13" s="84"/>
      <c r="C13" s="31"/>
      <c r="D13" s="31"/>
      <c r="E13" s="137">
        <v>0</v>
      </c>
      <c r="F13" s="137"/>
      <c r="G13" s="137"/>
      <c r="H13" s="137"/>
      <c r="I13" s="137"/>
      <c r="J13" s="137"/>
      <c r="K13" s="137"/>
      <c r="L13" s="137"/>
      <c r="M13" s="137"/>
      <c r="N13" s="137"/>
      <c r="O13" s="137"/>
      <c r="P13" s="137"/>
      <c r="Q13" s="137">
        <v>0</v>
      </c>
      <c r="R13" s="137"/>
      <c r="S13" s="137"/>
      <c r="T13" s="137"/>
      <c r="U13" s="137"/>
      <c r="V13" s="137"/>
      <c r="W13" s="138">
        <f t="shared" si="0"/>
        <v>0</v>
      </c>
      <c r="X13" s="151"/>
      <c r="Y13"/>
      <c r="Z13"/>
      <c r="AA13"/>
      <c r="AB13"/>
      <c r="AC13"/>
      <c r="AD13"/>
      <c r="AE13"/>
      <c r="AF13"/>
      <c r="AG13"/>
      <c r="AV13" s="2"/>
      <c r="AW13" s="2"/>
      <c r="AX13" s="2"/>
      <c r="AY13" s="2"/>
      <c r="AZ13" s="2"/>
      <c r="BA13" s="2"/>
    </row>
    <row r="14" spans="1:53" x14ac:dyDescent="0.2">
      <c r="A14" s="140" t="s">
        <v>46</v>
      </c>
      <c r="B14" s="141"/>
      <c r="C14" s="142"/>
      <c r="D14" s="142"/>
      <c r="E14" s="143">
        <v>0</v>
      </c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  <c r="Q14" s="144">
        <v>0</v>
      </c>
      <c r="R14" s="143"/>
      <c r="S14" s="143"/>
      <c r="T14" s="143"/>
      <c r="U14" s="143"/>
      <c r="V14" s="143"/>
      <c r="W14" s="143">
        <f t="shared" si="0"/>
        <v>0</v>
      </c>
      <c r="X14" s="150"/>
      <c r="Y14"/>
      <c r="Z14"/>
      <c r="AA14"/>
      <c r="AB14"/>
      <c r="AC14"/>
      <c r="AD14"/>
      <c r="AE14"/>
      <c r="AF14"/>
      <c r="AG14"/>
      <c r="AV14" s="2"/>
      <c r="AW14" s="2"/>
      <c r="AX14" s="2"/>
      <c r="AY14" s="2"/>
      <c r="AZ14" s="2"/>
      <c r="BA14" s="2"/>
    </row>
    <row r="15" spans="1:53" x14ac:dyDescent="0.2">
      <c r="A15" s="145" t="s">
        <v>68</v>
      </c>
      <c r="B15" s="146"/>
      <c r="C15" s="147"/>
      <c r="D15" s="147"/>
      <c r="E15" s="148">
        <v>0</v>
      </c>
      <c r="F15" s="148"/>
      <c r="G15" s="148"/>
      <c r="H15" s="148"/>
      <c r="I15" s="148"/>
      <c r="J15" s="148"/>
      <c r="K15" s="148"/>
      <c r="L15" s="148"/>
      <c r="M15" s="148"/>
      <c r="N15" s="148"/>
      <c r="O15" s="148"/>
      <c r="P15" s="148"/>
      <c r="Q15" s="149"/>
      <c r="R15" s="148"/>
      <c r="S15" s="148"/>
      <c r="T15" s="148"/>
      <c r="U15" s="148"/>
      <c r="V15" s="148"/>
      <c r="W15" s="148">
        <f t="shared" si="0"/>
        <v>0</v>
      </c>
      <c r="X15" s="150"/>
      <c r="Y15"/>
      <c r="Z15"/>
      <c r="AA15"/>
      <c r="AB15"/>
      <c r="AC15"/>
      <c r="AD15"/>
      <c r="AE15"/>
      <c r="AF15"/>
      <c r="AG15"/>
      <c r="AV15" s="2"/>
      <c r="AW15" s="2"/>
      <c r="AX15" s="2"/>
      <c r="AY15" s="2"/>
      <c r="AZ15" s="2"/>
      <c r="BA15" s="2"/>
    </row>
    <row r="16" spans="1:53" x14ac:dyDescent="0.2">
      <c r="A16" s="96" t="s">
        <v>50</v>
      </c>
      <c r="B16" s="97"/>
      <c r="C16" s="98"/>
      <c r="D16" s="98"/>
      <c r="E16" s="99">
        <v>0</v>
      </c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100">
        <v>0</v>
      </c>
      <c r="R16" s="99"/>
      <c r="S16" s="99"/>
      <c r="T16" s="99"/>
      <c r="U16" s="99"/>
      <c r="V16" s="99"/>
      <c r="W16" s="99">
        <f t="shared" si="0"/>
        <v>0</v>
      </c>
      <c r="X16" s="139"/>
      <c r="Y16"/>
      <c r="Z16"/>
      <c r="AA16"/>
      <c r="AB16"/>
      <c r="AC16"/>
      <c r="AD16"/>
      <c r="AE16"/>
      <c r="AF16"/>
      <c r="AG16"/>
      <c r="AV16" s="2"/>
      <c r="AW16" s="2"/>
      <c r="AX16" s="2"/>
      <c r="AY16" s="2"/>
      <c r="AZ16" s="2"/>
      <c r="BA16" s="2"/>
    </row>
    <row r="17" spans="1:53" s="1" customFormat="1" x14ac:dyDescent="0.2">
      <c r="A17" s="14" t="s">
        <v>52</v>
      </c>
      <c r="B17" s="85"/>
      <c r="C17" s="15"/>
      <c r="D17" s="15"/>
      <c r="E17" s="77">
        <f t="shared" ref="E17:V17" si="1">$E$7*E10</f>
        <v>0</v>
      </c>
      <c r="F17" s="77">
        <f t="shared" si="1"/>
        <v>0</v>
      </c>
      <c r="G17" s="77">
        <f t="shared" si="1"/>
        <v>0</v>
      </c>
      <c r="H17" s="77">
        <f t="shared" si="1"/>
        <v>0</v>
      </c>
      <c r="I17" s="77">
        <f t="shared" si="1"/>
        <v>0</v>
      </c>
      <c r="J17" s="77">
        <f t="shared" si="1"/>
        <v>0</v>
      </c>
      <c r="K17" s="77">
        <f t="shared" si="1"/>
        <v>0</v>
      </c>
      <c r="L17" s="77">
        <f t="shared" si="1"/>
        <v>0</v>
      </c>
      <c r="M17" s="77">
        <f t="shared" si="1"/>
        <v>0</v>
      </c>
      <c r="N17" s="77">
        <f t="shared" si="1"/>
        <v>0</v>
      </c>
      <c r="O17" s="77">
        <f t="shared" si="1"/>
        <v>0</v>
      </c>
      <c r="P17" s="77">
        <f t="shared" si="1"/>
        <v>0</v>
      </c>
      <c r="Q17" s="77">
        <f t="shared" si="1"/>
        <v>0</v>
      </c>
      <c r="R17" s="77">
        <f t="shared" si="1"/>
        <v>0</v>
      </c>
      <c r="S17" s="77">
        <f t="shared" si="1"/>
        <v>0</v>
      </c>
      <c r="T17" s="77">
        <f t="shared" si="1"/>
        <v>0</v>
      </c>
      <c r="U17" s="77">
        <f t="shared" si="1"/>
        <v>0</v>
      </c>
      <c r="V17" s="77">
        <f t="shared" si="1"/>
        <v>0</v>
      </c>
      <c r="W17" s="29">
        <f t="shared" si="0"/>
        <v>0</v>
      </c>
      <c r="X17" s="133"/>
      <c r="Y17"/>
      <c r="Z17"/>
      <c r="AA17"/>
      <c r="AB17"/>
      <c r="AC17"/>
      <c r="AD17"/>
      <c r="AE17"/>
      <c r="AF17"/>
      <c r="AG17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</row>
    <row r="18" spans="1:53" s="108" customFormat="1" x14ac:dyDescent="0.2">
      <c r="A18" s="102" t="s">
        <v>76</v>
      </c>
      <c r="B18" s="103"/>
      <c r="C18" s="104"/>
      <c r="D18" s="104"/>
      <c r="E18" s="105">
        <f>(E$11+E$12+E$13+E$14+E$15+E$16)*E10</f>
        <v>0</v>
      </c>
      <c r="F18" s="105">
        <f t="shared" ref="F18:V18" si="2">(F$11+F$12+F$13+F$14+F$15+F$16)*F10</f>
        <v>0</v>
      </c>
      <c r="G18" s="105">
        <f t="shared" si="2"/>
        <v>0</v>
      </c>
      <c r="H18" s="105">
        <f t="shared" si="2"/>
        <v>0</v>
      </c>
      <c r="I18" s="105">
        <f t="shared" si="2"/>
        <v>0</v>
      </c>
      <c r="J18" s="105">
        <f t="shared" si="2"/>
        <v>0</v>
      </c>
      <c r="K18" s="105">
        <f t="shared" si="2"/>
        <v>0</v>
      </c>
      <c r="L18" s="105">
        <f t="shared" si="2"/>
        <v>0</v>
      </c>
      <c r="M18" s="105">
        <f t="shared" si="2"/>
        <v>0</v>
      </c>
      <c r="N18" s="105">
        <f t="shared" si="2"/>
        <v>0</v>
      </c>
      <c r="O18" s="105">
        <f t="shared" si="2"/>
        <v>0</v>
      </c>
      <c r="P18" s="105">
        <f t="shared" si="2"/>
        <v>0</v>
      </c>
      <c r="Q18" s="105">
        <f t="shared" si="2"/>
        <v>0</v>
      </c>
      <c r="R18" s="105">
        <f t="shared" si="2"/>
        <v>0</v>
      </c>
      <c r="S18" s="105">
        <f t="shared" si="2"/>
        <v>0</v>
      </c>
      <c r="T18" s="105">
        <f t="shared" si="2"/>
        <v>0</v>
      </c>
      <c r="U18" s="105">
        <f t="shared" si="2"/>
        <v>0</v>
      </c>
      <c r="V18" s="105">
        <f t="shared" si="2"/>
        <v>0</v>
      </c>
      <c r="W18" s="29">
        <f t="shared" si="0"/>
        <v>0</v>
      </c>
      <c r="X18" s="133"/>
      <c r="Y18" s="106"/>
      <c r="Z18" s="106"/>
      <c r="AA18" s="106"/>
      <c r="AB18" s="106"/>
      <c r="AC18" s="106"/>
      <c r="AD18" s="106"/>
      <c r="AE18" s="106"/>
      <c r="AF18" s="106"/>
      <c r="AG18" s="106"/>
      <c r="AH18" s="107"/>
      <c r="AI18" s="107"/>
      <c r="AJ18" s="107"/>
      <c r="AK18" s="107"/>
      <c r="AL18" s="107"/>
      <c r="AM18" s="107"/>
      <c r="AN18" s="107"/>
      <c r="AO18" s="107"/>
      <c r="AP18" s="107"/>
      <c r="AQ18" s="107"/>
      <c r="AR18" s="107"/>
      <c r="AS18" s="107"/>
      <c r="AT18" s="107"/>
      <c r="AU18" s="107"/>
    </row>
    <row r="19" spans="1:53" s="1" customFormat="1" x14ac:dyDescent="0.2">
      <c r="A19" s="14" t="s">
        <v>53</v>
      </c>
      <c r="B19" s="85"/>
      <c r="C19" s="15"/>
      <c r="D19" s="15"/>
      <c r="E19" s="77">
        <f t="shared" ref="E19:V19" si="3">E17+E18</f>
        <v>0</v>
      </c>
      <c r="F19" s="77">
        <f t="shared" si="3"/>
        <v>0</v>
      </c>
      <c r="G19" s="77">
        <f t="shared" si="3"/>
        <v>0</v>
      </c>
      <c r="H19" s="77">
        <f t="shared" si="3"/>
        <v>0</v>
      </c>
      <c r="I19" s="77">
        <f t="shared" si="3"/>
        <v>0</v>
      </c>
      <c r="J19" s="77">
        <f t="shared" si="3"/>
        <v>0</v>
      </c>
      <c r="K19" s="77">
        <f t="shared" si="3"/>
        <v>0</v>
      </c>
      <c r="L19" s="77">
        <f t="shared" si="3"/>
        <v>0</v>
      </c>
      <c r="M19" s="77">
        <f t="shared" si="3"/>
        <v>0</v>
      </c>
      <c r="N19" s="77">
        <f t="shared" si="3"/>
        <v>0</v>
      </c>
      <c r="O19" s="77">
        <f t="shared" si="3"/>
        <v>0</v>
      </c>
      <c r="P19" s="77">
        <f t="shared" si="3"/>
        <v>0</v>
      </c>
      <c r="Q19" s="101">
        <f t="shared" si="3"/>
        <v>0</v>
      </c>
      <c r="R19" s="77">
        <f t="shared" si="3"/>
        <v>0</v>
      </c>
      <c r="S19" s="77">
        <f t="shared" si="3"/>
        <v>0</v>
      </c>
      <c r="T19" s="77">
        <f t="shared" si="3"/>
        <v>0</v>
      </c>
      <c r="U19" s="77">
        <f t="shared" si="3"/>
        <v>0</v>
      </c>
      <c r="V19" s="77">
        <f t="shared" si="3"/>
        <v>0</v>
      </c>
      <c r="W19" s="77">
        <f t="shared" si="0"/>
        <v>0</v>
      </c>
      <c r="X19" s="133"/>
      <c r="Y19"/>
      <c r="Z19"/>
      <c r="AA19"/>
      <c r="AB19"/>
      <c r="AC19"/>
      <c r="AD19"/>
      <c r="AE19"/>
      <c r="AF19"/>
      <c r="AG19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</row>
    <row r="20" spans="1:53" s="1" customFormat="1" ht="14.25" customHeight="1" x14ac:dyDescent="0.2">
      <c r="A20" s="14" t="s">
        <v>49</v>
      </c>
      <c r="B20" s="85"/>
      <c r="C20" s="15"/>
      <c r="D20" s="15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93"/>
      <c r="S20" s="93"/>
      <c r="T20" s="93"/>
      <c r="U20" s="93"/>
      <c r="V20" s="93"/>
      <c r="W20" s="93"/>
      <c r="X20" s="16"/>
      <c r="Y20"/>
      <c r="Z20"/>
      <c r="AA20"/>
      <c r="AB20"/>
      <c r="AC20"/>
      <c r="AD20"/>
      <c r="AE20"/>
      <c r="AF20"/>
      <c r="AG20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</row>
    <row r="21" spans="1:53" ht="20.100000000000001" customHeight="1" x14ac:dyDescent="0.2">
      <c r="A21" s="30" t="s">
        <v>14</v>
      </c>
      <c r="B21" s="81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10"/>
      <c r="Y21"/>
      <c r="Z21"/>
      <c r="AA21"/>
      <c r="AB21"/>
      <c r="AC21"/>
      <c r="AD21"/>
      <c r="AE21"/>
      <c r="AF21"/>
      <c r="AG21"/>
    </row>
    <row r="22" spans="1:53" x14ac:dyDescent="0.2">
      <c r="A22" s="200" t="s">
        <v>103</v>
      </c>
      <c r="B22" s="201" t="s">
        <v>15</v>
      </c>
      <c r="C22" s="202" t="s">
        <v>67</v>
      </c>
      <c r="D22" s="202" t="s">
        <v>16</v>
      </c>
      <c r="E22" s="203">
        <f t="shared" ref="E22:W22" si="4">E9</f>
        <v>0</v>
      </c>
      <c r="F22" s="203">
        <f t="shared" si="4"/>
        <v>0</v>
      </c>
      <c r="G22" s="203">
        <f t="shared" si="4"/>
        <v>0</v>
      </c>
      <c r="H22" s="203">
        <f t="shared" si="4"/>
        <v>0</v>
      </c>
      <c r="I22" s="203">
        <f t="shared" si="4"/>
        <v>0</v>
      </c>
      <c r="J22" s="203">
        <f t="shared" si="4"/>
        <v>0</v>
      </c>
      <c r="K22" s="203">
        <f t="shared" si="4"/>
        <v>0</v>
      </c>
      <c r="L22" s="203">
        <f t="shared" si="4"/>
        <v>0</v>
      </c>
      <c r="M22" s="203">
        <f t="shared" si="4"/>
        <v>0</v>
      </c>
      <c r="N22" s="203">
        <f t="shared" si="4"/>
        <v>0</v>
      </c>
      <c r="O22" s="203">
        <f t="shared" si="4"/>
        <v>0</v>
      </c>
      <c r="P22" s="203">
        <f t="shared" si="4"/>
        <v>0</v>
      </c>
      <c r="Q22" s="203">
        <f t="shared" si="4"/>
        <v>0</v>
      </c>
      <c r="R22" s="203">
        <f t="shared" si="4"/>
        <v>0</v>
      </c>
      <c r="S22" s="203">
        <f t="shared" si="4"/>
        <v>0</v>
      </c>
      <c r="T22" s="203">
        <f t="shared" si="4"/>
        <v>0</v>
      </c>
      <c r="U22" s="203">
        <f t="shared" si="4"/>
        <v>0</v>
      </c>
      <c r="V22" s="203">
        <f t="shared" si="4"/>
        <v>0</v>
      </c>
      <c r="W22" s="204" t="str">
        <f t="shared" si="4"/>
        <v>Total</v>
      </c>
      <c r="X22" s="205"/>
    </row>
    <row r="23" spans="1:53" x14ac:dyDescent="0.2">
      <c r="A23" s="206" t="s">
        <v>102</v>
      </c>
      <c r="B23" s="184" t="s">
        <v>99</v>
      </c>
      <c r="C23" s="186" t="s">
        <v>100</v>
      </c>
      <c r="D23" s="186" t="s">
        <v>101</v>
      </c>
      <c r="E23" s="195" t="s">
        <v>81</v>
      </c>
      <c r="F23" s="195" t="s">
        <v>82</v>
      </c>
      <c r="G23" s="195" t="s">
        <v>83</v>
      </c>
      <c r="H23" s="195" t="s">
        <v>84</v>
      </c>
      <c r="I23" s="195" t="s">
        <v>85</v>
      </c>
      <c r="J23" s="195" t="s">
        <v>86</v>
      </c>
      <c r="K23" s="195" t="s">
        <v>87</v>
      </c>
      <c r="L23" s="195" t="s">
        <v>88</v>
      </c>
      <c r="M23" s="195" t="s">
        <v>89</v>
      </c>
      <c r="N23" s="195" t="s">
        <v>90</v>
      </c>
      <c r="O23" s="195" t="s">
        <v>91</v>
      </c>
      <c r="P23" s="195" t="s">
        <v>92</v>
      </c>
      <c r="Q23" s="195" t="s">
        <v>93</v>
      </c>
      <c r="R23" s="195" t="s">
        <v>94</v>
      </c>
      <c r="S23" s="195" t="s">
        <v>95</v>
      </c>
      <c r="T23" s="195" t="s">
        <v>96</v>
      </c>
      <c r="U23" s="195" t="s">
        <v>97</v>
      </c>
      <c r="V23" s="195" t="s">
        <v>98</v>
      </c>
      <c r="W23" s="122">
        <f t="shared" ref="W23:W27" si="5">SUM(E23:V23)</f>
        <v>0</v>
      </c>
      <c r="X23" s="210" t="s">
        <v>105</v>
      </c>
    </row>
    <row r="24" spans="1:53" x14ac:dyDescent="0.2">
      <c r="A24" s="207" t="s">
        <v>106</v>
      </c>
      <c r="B24" s="208"/>
      <c r="C24" s="198"/>
      <c r="D24" s="198"/>
      <c r="E24" s="121" t="s">
        <v>104</v>
      </c>
      <c r="F24" s="121" t="s">
        <v>104</v>
      </c>
      <c r="G24" s="121" t="s">
        <v>104</v>
      </c>
      <c r="H24" s="121" t="s">
        <v>104</v>
      </c>
      <c r="I24" s="121" t="s">
        <v>104</v>
      </c>
      <c r="J24" s="121" t="s">
        <v>104</v>
      </c>
      <c r="K24" s="121" t="s">
        <v>104</v>
      </c>
      <c r="L24" s="121" t="s">
        <v>104</v>
      </c>
      <c r="M24" s="121" t="s">
        <v>104</v>
      </c>
      <c r="N24" s="121" t="s">
        <v>104</v>
      </c>
      <c r="O24" s="121" t="s">
        <v>104</v>
      </c>
      <c r="P24" s="121" t="s">
        <v>104</v>
      </c>
      <c r="Q24" s="121" t="s">
        <v>104</v>
      </c>
      <c r="R24" s="121" t="s">
        <v>104</v>
      </c>
      <c r="S24" s="121" t="s">
        <v>104</v>
      </c>
      <c r="T24" s="121" t="s">
        <v>104</v>
      </c>
      <c r="U24" s="121" t="s">
        <v>104</v>
      </c>
      <c r="V24" s="121" t="s">
        <v>104</v>
      </c>
      <c r="W24" s="122" t="s">
        <v>104</v>
      </c>
      <c r="X24" s="210"/>
    </row>
    <row r="25" spans="1:53" x14ac:dyDescent="0.2">
      <c r="A25" s="206"/>
      <c r="B25" s="184"/>
      <c r="C25" s="186"/>
      <c r="D25" s="186"/>
      <c r="E25" s="195">
        <v>0</v>
      </c>
      <c r="F25" s="195">
        <v>0</v>
      </c>
      <c r="G25" s="195">
        <v>0</v>
      </c>
      <c r="H25" s="195">
        <v>0</v>
      </c>
      <c r="I25" s="195">
        <v>0</v>
      </c>
      <c r="J25" s="195">
        <v>0</v>
      </c>
      <c r="K25" s="195">
        <v>0</v>
      </c>
      <c r="L25" s="195">
        <v>0</v>
      </c>
      <c r="M25" s="195">
        <v>0</v>
      </c>
      <c r="N25" s="195">
        <v>0</v>
      </c>
      <c r="O25" s="195">
        <v>0</v>
      </c>
      <c r="P25" s="195">
        <v>0</v>
      </c>
      <c r="Q25" s="195">
        <v>0</v>
      </c>
      <c r="R25" s="195">
        <v>0</v>
      </c>
      <c r="S25" s="195">
        <v>0</v>
      </c>
      <c r="T25" s="195">
        <v>0</v>
      </c>
      <c r="U25" s="195">
        <v>0</v>
      </c>
      <c r="V25" s="195">
        <v>0</v>
      </c>
      <c r="W25" s="122">
        <f t="shared" si="5"/>
        <v>0</v>
      </c>
      <c r="X25" s="210"/>
    </row>
    <row r="26" spans="1:53" x14ac:dyDescent="0.2">
      <c r="A26" s="206"/>
      <c r="B26" s="184"/>
      <c r="C26" s="186"/>
      <c r="D26" s="186"/>
      <c r="E26" s="195">
        <v>0</v>
      </c>
      <c r="F26" s="195">
        <v>0</v>
      </c>
      <c r="G26" s="195">
        <v>0</v>
      </c>
      <c r="H26" s="195">
        <v>0</v>
      </c>
      <c r="I26" s="195">
        <v>0</v>
      </c>
      <c r="J26" s="195">
        <v>0</v>
      </c>
      <c r="K26" s="195">
        <v>0</v>
      </c>
      <c r="L26" s="195">
        <v>0</v>
      </c>
      <c r="M26" s="195">
        <v>0</v>
      </c>
      <c r="N26" s="195">
        <v>0</v>
      </c>
      <c r="O26" s="195">
        <v>0</v>
      </c>
      <c r="P26" s="195">
        <v>0</v>
      </c>
      <c r="Q26" s="195">
        <v>0</v>
      </c>
      <c r="R26" s="195">
        <v>0</v>
      </c>
      <c r="S26" s="195">
        <v>0</v>
      </c>
      <c r="T26" s="195">
        <v>0</v>
      </c>
      <c r="U26" s="195">
        <v>0</v>
      </c>
      <c r="V26" s="195">
        <v>0</v>
      </c>
      <c r="W26" s="122">
        <f t="shared" si="5"/>
        <v>0</v>
      </c>
      <c r="X26" s="210"/>
    </row>
    <row r="27" spans="1:53" x14ac:dyDescent="0.2">
      <c r="A27" s="209"/>
      <c r="B27" s="199"/>
      <c r="C27" s="197"/>
      <c r="D27" s="197"/>
      <c r="E27" s="196">
        <v>0</v>
      </c>
      <c r="F27" s="196">
        <v>0</v>
      </c>
      <c r="G27" s="196">
        <v>0</v>
      </c>
      <c r="H27" s="196">
        <v>0</v>
      </c>
      <c r="I27" s="196">
        <v>0</v>
      </c>
      <c r="J27" s="196">
        <v>0</v>
      </c>
      <c r="K27" s="196">
        <v>0</v>
      </c>
      <c r="L27" s="196">
        <v>0</v>
      </c>
      <c r="M27" s="196">
        <v>0</v>
      </c>
      <c r="N27" s="196">
        <v>0</v>
      </c>
      <c r="O27" s="196">
        <v>0</v>
      </c>
      <c r="P27" s="196">
        <v>0</v>
      </c>
      <c r="Q27" s="196">
        <v>0</v>
      </c>
      <c r="R27" s="196">
        <v>0</v>
      </c>
      <c r="S27" s="196">
        <v>0</v>
      </c>
      <c r="T27" s="196">
        <v>0</v>
      </c>
      <c r="U27" s="196">
        <v>0</v>
      </c>
      <c r="V27" s="196">
        <v>0</v>
      </c>
      <c r="W27" s="190">
        <f t="shared" si="5"/>
        <v>0</v>
      </c>
      <c r="X27" s="211"/>
    </row>
    <row r="28" spans="1:53" s="1" customFormat="1" x14ac:dyDescent="0.2">
      <c r="A28" s="14" t="s">
        <v>44</v>
      </c>
      <c r="B28" s="85"/>
      <c r="C28" s="15"/>
      <c r="D28" s="15"/>
      <c r="E28" s="38">
        <f t="shared" ref="E28:W28" si="6">SUM(E23:E27)/2</f>
        <v>0</v>
      </c>
      <c r="F28" s="38">
        <f t="shared" si="6"/>
        <v>0</v>
      </c>
      <c r="G28" s="38">
        <f t="shared" si="6"/>
        <v>0</v>
      </c>
      <c r="H28" s="38">
        <f t="shared" si="6"/>
        <v>0</v>
      </c>
      <c r="I28" s="38">
        <f t="shared" si="6"/>
        <v>0</v>
      </c>
      <c r="J28" s="38">
        <f t="shared" si="6"/>
        <v>0</v>
      </c>
      <c r="K28" s="38">
        <f t="shared" si="6"/>
        <v>0</v>
      </c>
      <c r="L28" s="38">
        <f t="shared" si="6"/>
        <v>0</v>
      </c>
      <c r="M28" s="38">
        <f t="shared" si="6"/>
        <v>0</v>
      </c>
      <c r="N28" s="38">
        <f t="shared" si="6"/>
        <v>0</v>
      </c>
      <c r="O28" s="38">
        <f t="shared" si="6"/>
        <v>0</v>
      </c>
      <c r="P28" s="38">
        <f t="shared" si="6"/>
        <v>0</v>
      </c>
      <c r="Q28" s="38">
        <f t="shared" si="6"/>
        <v>0</v>
      </c>
      <c r="R28" s="38">
        <f t="shared" si="6"/>
        <v>0</v>
      </c>
      <c r="S28" s="38">
        <f t="shared" si="6"/>
        <v>0</v>
      </c>
      <c r="T28" s="38">
        <f t="shared" si="6"/>
        <v>0</v>
      </c>
      <c r="U28" s="38">
        <f t="shared" si="6"/>
        <v>0</v>
      </c>
      <c r="V28" s="38">
        <f t="shared" si="6"/>
        <v>0</v>
      </c>
      <c r="W28" s="38">
        <f t="shared" si="6"/>
        <v>0</v>
      </c>
      <c r="X28" s="16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</row>
    <row r="29" spans="1:53" s="48" customFormat="1" x14ac:dyDescent="0.2">
      <c r="A29" s="11" t="s">
        <v>12</v>
      </c>
      <c r="B29" s="86" t="s">
        <v>74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18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</row>
    <row r="30" spans="1:53" x14ac:dyDescent="0.2">
      <c r="A30" s="30" t="s">
        <v>57</v>
      </c>
      <c r="B30" s="81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10"/>
    </row>
    <row r="31" spans="1:53" x14ac:dyDescent="0.2">
      <c r="A31" s="200" t="s">
        <v>103</v>
      </c>
      <c r="B31" s="201" t="s">
        <v>15</v>
      </c>
      <c r="C31" s="202" t="s">
        <v>67</v>
      </c>
      <c r="D31" s="202" t="s">
        <v>16</v>
      </c>
      <c r="E31" s="203">
        <f t="shared" ref="E31:W31" si="7">E22</f>
        <v>0</v>
      </c>
      <c r="F31" s="203">
        <f t="shared" si="7"/>
        <v>0</v>
      </c>
      <c r="G31" s="203">
        <f t="shared" si="7"/>
        <v>0</v>
      </c>
      <c r="H31" s="203">
        <f t="shared" si="7"/>
        <v>0</v>
      </c>
      <c r="I31" s="203">
        <f t="shared" si="7"/>
        <v>0</v>
      </c>
      <c r="J31" s="203">
        <f t="shared" si="7"/>
        <v>0</v>
      </c>
      <c r="K31" s="203">
        <f t="shared" si="7"/>
        <v>0</v>
      </c>
      <c r="L31" s="203">
        <f t="shared" si="7"/>
        <v>0</v>
      </c>
      <c r="M31" s="203">
        <f t="shared" si="7"/>
        <v>0</v>
      </c>
      <c r="N31" s="203">
        <f t="shared" si="7"/>
        <v>0</v>
      </c>
      <c r="O31" s="203">
        <f t="shared" si="7"/>
        <v>0</v>
      </c>
      <c r="P31" s="203">
        <f t="shared" si="7"/>
        <v>0</v>
      </c>
      <c r="Q31" s="203">
        <f t="shared" si="7"/>
        <v>0</v>
      </c>
      <c r="R31" s="203">
        <f t="shared" si="7"/>
        <v>0</v>
      </c>
      <c r="S31" s="203">
        <f t="shared" si="7"/>
        <v>0</v>
      </c>
      <c r="T31" s="203">
        <f t="shared" si="7"/>
        <v>0</v>
      </c>
      <c r="U31" s="203">
        <f t="shared" si="7"/>
        <v>0</v>
      </c>
      <c r="V31" s="203">
        <f t="shared" si="7"/>
        <v>0</v>
      </c>
      <c r="W31" s="204" t="str">
        <f t="shared" si="7"/>
        <v>Total</v>
      </c>
      <c r="X31" s="205"/>
    </row>
    <row r="32" spans="1:53" x14ac:dyDescent="0.2">
      <c r="A32" s="206" t="s">
        <v>102</v>
      </c>
      <c r="B32" s="184" t="s">
        <v>99</v>
      </c>
      <c r="C32" s="186" t="s">
        <v>100</v>
      </c>
      <c r="D32" s="186" t="s">
        <v>101</v>
      </c>
      <c r="E32" s="195" t="s">
        <v>81</v>
      </c>
      <c r="F32" s="195" t="s">
        <v>82</v>
      </c>
      <c r="G32" s="195" t="s">
        <v>83</v>
      </c>
      <c r="H32" s="195" t="s">
        <v>84</v>
      </c>
      <c r="I32" s="195" t="s">
        <v>85</v>
      </c>
      <c r="J32" s="195" t="s">
        <v>86</v>
      </c>
      <c r="K32" s="195" t="s">
        <v>87</v>
      </c>
      <c r="L32" s="195" t="s">
        <v>88</v>
      </c>
      <c r="M32" s="195" t="s">
        <v>89</v>
      </c>
      <c r="N32" s="195" t="s">
        <v>90</v>
      </c>
      <c r="O32" s="195" t="s">
        <v>91</v>
      </c>
      <c r="P32" s="195" t="s">
        <v>92</v>
      </c>
      <c r="Q32" s="195" t="s">
        <v>93</v>
      </c>
      <c r="R32" s="195" t="s">
        <v>94</v>
      </c>
      <c r="S32" s="195" t="s">
        <v>95</v>
      </c>
      <c r="T32" s="195" t="s">
        <v>96</v>
      </c>
      <c r="U32" s="195" t="s">
        <v>97</v>
      </c>
      <c r="V32" s="195" t="s">
        <v>98</v>
      </c>
      <c r="W32" s="122">
        <f t="shared" ref="W32:W36" si="8">SUM(E32:V32)</f>
        <v>0</v>
      </c>
      <c r="X32" s="210" t="s">
        <v>105</v>
      </c>
    </row>
    <row r="33" spans="1:53" x14ac:dyDescent="0.2">
      <c r="A33" s="207" t="s">
        <v>106</v>
      </c>
      <c r="B33" s="208"/>
      <c r="C33" s="198"/>
      <c r="D33" s="198"/>
      <c r="E33" s="121" t="s">
        <v>104</v>
      </c>
      <c r="F33" s="121" t="s">
        <v>104</v>
      </c>
      <c r="G33" s="121" t="s">
        <v>104</v>
      </c>
      <c r="H33" s="121" t="s">
        <v>104</v>
      </c>
      <c r="I33" s="121" t="s">
        <v>104</v>
      </c>
      <c r="J33" s="121" t="s">
        <v>104</v>
      </c>
      <c r="K33" s="121" t="s">
        <v>104</v>
      </c>
      <c r="L33" s="121" t="s">
        <v>104</v>
      </c>
      <c r="M33" s="121" t="s">
        <v>104</v>
      </c>
      <c r="N33" s="121" t="s">
        <v>104</v>
      </c>
      <c r="O33" s="121" t="s">
        <v>104</v>
      </c>
      <c r="P33" s="121" t="s">
        <v>104</v>
      </c>
      <c r="Q33" s="121" t="s">
        <v>104</v>
      </c>
      <c r="R33" s="121" t="s">
        <v>104</v>
      </c>
      <c r="S33" s="121" t="s">
        <v>104</v>
      </c>
      <c r="T33" s="121" t="s">
        <v>104</v>
      </c>
      <c r="U33" s="121" t="s">
        <v>104</v>
      </c>
      <c r="V33" s="121" t="s">
        <v>104</v>
      </c>
      <c r="W33" s="122" t="s">
        <v>104</v>
      </c>
      <c r="X33" s="210"/>
    </row>
    <row r="34" spans="1:53" x14ac:dyDescent="0.2">
      <c r="A34" s="206"/>
      <c r="B34" s="184"/>
      <c r="C34" s="186"/>
      <c r="D34" s="186"/>
      <c r="E34" s="195">
        <v>0</v>
      </c>
      <c r="F34" s="195">
        <v>0</v>
      </c>
      <c r="G34" s="195">
        <v>0</v>
      </c>
      <c r="H34" s="195">
        <v>0</v>
      </c>
      <c r="I34" s="195">
        <v>0</v>
      </c>
      <c r="J34" s="195">
        <v>0</v>
      </c>
      <c r="K34" s="195">
        <v>0</v>
      </c>
      <c r="L34" s="195">
        <v>0</v>
      </c>
      <c r="M34" s="195">
        <v>0</v>
      </c>
      <c r="N34" s="195">
        <v>0</v>
      </c>
      <c r="O34" s="195">
        <v>0</v>
      </c>
      <c r="P34" s="195">
        <v>0</v>
      </c>
      <c r="Q34" s="195">
        <v>0</v>
      </c>
      <c r="R34" s="195">
        <v>0</v>
      </c>
      <c r="S34" s="195">
        <v>0</v>
      </c>
      <c r="T34" s="195">
        <v>0</v>
      </c>
      <c r="U34" s="195">
        <v>0</v>
      </c>
      <c r="V34" s="195">
        <v>0</v>
      </c>
      <c r="W34" s="122">
        <f t="shared" si="8"/>
        <v>0</v>
      </c>
      <c r="X34" s="210"/>
    </row>
    <row r="35" spans="1:53" x14ac:dyDescent="0.2">
      <c r="A35" s="206"/>
      <c r="B35" s="184"/>
      <c r="C35" s="186"/>
      <c r="D35" s="186"/>
      <c r="E35" s="195">
        <v>0</v>
      </c>
      <c r="F35" s="195">
        <v>0</v>
      </c>
      <c r="G35" s="195">
        <v>0</v>
      </c>
      <c r="H35" s="195">
        <v>0</v>
      </c>
      <c r="I35" s="195">
        <v>0</v>
      </c>
      <c r="J35" s="195">
        <v>0</v>
      </c>
      <c r="K35" s="195">
        <v>0</v>
      </c>
      <c r="L35" s="195">
        <v>0</v>
      </c>
      <c r="M35" s="195">
        <v>0</v>
      </c>
      <c r="N35" s="195">
        <v>0</v>
      </c>
      <c r="O35" s="195">
        <v>0</v>
      </c>
      <c r="P35" s="195">
        <v>0</v>
      </c>
      <c r="Q35" s="195">
        <v>0</v>
      </c>
      <c r="R35" s="195">
        <v>0</v>
      </c>
      <c r="S35" s="195">
        <v>0</v>
      </c>
      <c r="T35" s="195">
        <v>0</v>
      </c>
      <c r="U35" s="195">
        <v>0</v>
      </c>
      <c r="V35" s="195">
        <v>0</v>
      </c>
      <c r="W35" s="122">
        <f t="shared" si="8"/>
        <v>0</v>
      </c>
      <c r="X35" s="210"/>
    </row>
    <row r="36" spans="1:53" x14ac:dyDescent="0.2">
      <c r="A36" s="209"/>
      <c r="B36" s="199"/>
      <c r="C36" s="197"/>
      <c r="D36" s="197"/>
      <c r="E36" s="197">
        <v>0</v>
      </c>
      <c r="F36" s="197">
        <v>0</v>
      </c>
      <c r="G36" s="197">
        <v>0</v>
      </c>
      <c r="H36" s="197">
        <v>0</v>
      </c>
      <c r="I36" s="197">
        <v>0</v>
      </c>
      <c r="J36" s="197">
        <v>0</v>
      </c>
      <c r="K36" s="197">
        <v>0</v>
      </c>
      <c r="L36" s="197">
        <v>0</v>
      </c>
      <c r="M36" s="197">
        <v>0</v>
      </c>
      <c r="N36" s="197">
        <v>0</v>
      </c>
      <c r="O36" s="197">
        <v>0</v>
      </c>
      <c r="P36" s="197">
        <v>0</v>
      </c>
      <c r="Q36" s="197">
        <v>0</v>
      </c>
      <c r="R36" s="197">
        <v>0</v>
      </c>
      <c r="S36" s="197">
        <v>0</v>
      </c>
      <c r="T36" s="197">
        <v>0</v>
      </c>
      <c r="U36" s="197">
        <v>0</v>
      </c>
      <c r="V36" s="197">
        <v>0</v>
      </c>
      <c r="W36" s="191">
        <f t="shared" si="8"/>
        <v>0</v>
      </c>
      <c r="X36" s="211"/>
    </row>
    <row r="37" spans="1:53" s="1" customFormat="1" x14ac:dyDescent="0.2">
      <c r="A37" s="112" t="s">
        <v>58</v>
      </c>
      <c r="B37" s="113"/>
      <c r="C37" s="114"/>
      <c r="D37" s="114"/>
      <c r="E37" s="115">
        <f t="shared" ref="E37:W37" si="9">SUM(E32:E36)/2</f>
        <v>0</v>
      </c>
      <c r="F37" s="115">
        <f t="shared" si="9"/>
        <v>0</v>
      </c>
      <c r="G37" s="115">
        <f t="shared" si="9"/>
        <v>0</v>
      </c>
      <c r="H37" s="115">
        <f t="shared" si="9"/>
        <v>0</v>
      </c>
      <c r="I37" s="115">
        <f t="shared" si="9"/>
        <v>0</v>
      </c>
      <c r="J37" s="115">
        <f t="shared" si="9"/>
        <v>0</v>
      </c>
      <c r="K37" s="115">
        <f t="shared" si="9"/>
        <v>0</v>
      </c>
      <c r="L37" s="115">
        <f t="shared" si="9"/>
        <v>0</v>
      </c>
      <c r="M37" s="115">
        <f t="shared" si="9"/>
        <v>0</v>
      </c>
      <c r="N37" s="115">
        <f t="shared" si="9"/>
        <v>0</v>
      </c>
      <c r="O37" s="115">
        <f t="shared" si="9"/>
        <v>0</v>
      </c>
      <c r="P37" s="115">
        <f t="shared" si="9"/>
        <v>0</v>
      </c>
      <c r="Q37" s="115">
        <f t="shared" si="9"/>
        <v>0</v>
      </c>
      <c r="R37" s="115">
        <f t="shared" si="9"/>
        <v>0</v>
      </c>
      <c r="S37" s="115">
        <f t="shared" si="9"/>
        <v>0</v>
      </c>
      <c r="T37" s="115">
        <f t="shared" si="9"/>
        <v>0</v>
      </c>
      <c r="U37" s="115">
        <f t="shared" si="9"/>
        <v>0</v>
      </c>
      <c r="V37" s="115">
        <f t="shared" si="9"/>
        <v>0</v>
      </c>
      <c r="W37" s="115">
        <f t="shared" si="9"/>
        <v>0</v>
      </c>
      <c r="X37" s="116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</row>
    <row r="38" spans="1:53" s="1" customFormat="1" x14ac:dyDescent="0.2">
      <c r="A38" s="117" t="s">
        <v>62</v>
      </c>
      <c r="B38" s="118"/>
      <c r="C38" s="119"/>
      <c r="D38" s="120"/>
      <c r="E38" s="121">
        <f t="shared" ref="E38:W38" si="10">SUMIF($X32:$X36,1,E32:E36)</f>
        <v>0</v>
      </c>
      <c r="F38" s="121">
        <f t="shared" si="10"/>
        <v>0</v>
      </c>
      <c r="G38" s="121">
        <f t="shared" si="10"/>
        <v>0</v>
      </c>
      <c r="H38" s="121">
        <f t="shared" si="10"/>
        <v>0</v>
      </c>
      <c r="I38" s="121">
        <f t="shared" si="10"/>
        <v>0</v>
      </c>
      <c r="J38" s="121">
        <f t="shared" si="10"/>
        <v>0</v>
      </c>
      <c r="K38" s="121">
        <f t="shared" si="10"/>
        <v>0</v>
      </c>
      <c r="L38" s="121">
        <f t="shared" si="10"/>
        <v>0</v>
      </c>
      <c r="M38" s="121">
        <f t="shared" si="10"/>
        <v>0</v>
      </c>
      <c r="N38" s="121">
        <f t="shared" si="10"/>
        <v>0</v>
      </c>
      <c r="O38" s="121">
        <f t="shared" si="10"/>
        <v>0</v>
      </c>
      <c r="P38" s="121">
        <f t="shared" si="10"/>
        <v>0</v>
      </c>
      <c r="Q38" s="121">
        <f t="shared" si="10"/>
        <v>0</v>
      </c>
      <c r="R38" s="121">
        <f t="shared" si="10"/>
        <v>0</v>
      </c>
      <c r="S38" s="121">
        <f t="shared" si="10"/>
        <v>0</v>
      </c>
      <c r="T38" s="121">
        <f t="shared" si="10"/>
        <v>0</v>
      </c>
      <c r="U38" s="121">
        <f t="shared" si="10"/>
        <v>0</v>
      </c>
      <c r="V38" s="121">
        <f t="shared" si="10"/>
        <v>0</v>
      </c>
      <c r="W38" s="122">
        <f t="shared" si="10"/>
        <v>0</v>
      </c>
      <c r="X38" s="123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</row>
    <row r="39" spans="1:53" s="1" customFormat="1" x14ac:dyDescent="0.2">
      <c r="A39" s="124" t="s">
        <v>65</v>
      </c>
      <c r="B39" s="125"/>
      <c r="C39" s="126"/>
      <c r="D39" s="127"/>
      <c r="E39" s="128">
        <f t="shared" ref="E39:W39" si="11">E37-E38</f>
        <v>0</v>
      </c>
      <c r="F39" s="128">
        <f t="shared" si="11"/>
        <v>0</v>
      </c>
      <c r="G39" s="128">
        <f t="shared" si="11"/>
        <v>0</v>
      </c>
      <c r="H39" s="128">
        <f t="shared" si="11"/>
        <v>0</v>
      </c>
      <c r="I39" s="128">
        <f t="shared" si="11"/>
        <v>0</v>
      </c>
      <c r="J39" s="128">
        <f t="shared" si="11"/>
        <v>0</v>
      </c>
      <c r="K39" s="128">
        <f t="shared" si="11"/>
        <v>0</v>
      </c>
      <c r="L39" s="128">
        <f t="shared" si="11"/>
        <v>0</v>
      </c>
      <c r="M39" s="128">
        <f t="shared" si="11"/>
        <v>0</v>
      </c>
      <c r="N39" s="128">
        <f t="shared" si="11"/>
        <v>0</v>
      </c>
      <c r="O39" s="128">
        <f t="shared" si="11"/>
        <v>0</v>
      </c>
      <c r="P39" s="128">
        <f t="shared" si="11"/>
        <v>0</v>
      </c>
      <c r="Q39" s="128">
        <f t="shared" si="11"/>
        <v>0</v>
      </c>
      <c r="R39" s="128">
        <f t="shared" si="11"/>
        <v>0</v>
      </c>
      <c r="S39" s="128">
        <f t="shared" si="11"/>
        <v>0</v>
      </c>
      <c r="T39" s="128">
        <f t="shared" si="11"/>
        <v>0</v>
      </c>
      <c r="U39" s="128">
        <f t="shared" si="11"/>
        <v>0</v>
      </c>
      <c r="V39" s="128">
        <f t="shared" si="11"/>
        <v>0</v>
      </c>
      <c r="W39" s="129">
        <f t="shared" si="11"/>
        <v>0</v>
      </c>
      <c r="X39" s="130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</row>
    <row r="40" spans="1:53" ht="13.5" thickBot="1" x14ac:dyDescent="0.25">
      <c r="A40" s="30" t="s">
        <v>20</v>
      </c>
      <c r="B40" s="81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10"/>
    </row>
    <row r="41" spans="1:53" x14ac:dyDescent="0.2">
      <c r="A41" s="33" t="s">
        <v>12</v>
      </c>
      <c r="B41" s="87"/>
      <c r="C41" s="73"/>
      <c r="D41" s="73"/>
      <c r="E41" s="74">
        <f t="shared" ref="E41:W41" si="12">E22</f>
        <v>0</v>
      </c>
      <c r="F41" s="74">
        <f t="shared" si="12"/>
        <v>0</v>
      </c>
      <c r="G41" s="74">
        <f t="shared" si="12"/>
        <v>0</v>
      </c>
      <c r="H41" s="74">
        <f t="shared" si="12"/>
        <v>0</v>
      </c>
      <c r="I41" s="74">
        <f t="shared" si="12"/>
        <v>0</v>
      </c>
      <c r="J41" s="74">
        <f t="shared" si="12"/>
        <v>0</v>
      </c>
      <c r="K41" s="74">
        <f t="shared" si="12"/>
        <v>0</v>
      </c>
      <c r="L41" s="74">
        <f t="shared" si="12"/>
        <v>0</v>
      </c>
      <c r="M41" s="74">
        <f t="shared" si="12"/>
        <v>0</v>
      </c>
      <c r="N41" s="74">
        <f t="shared" si="12"/>
        <v>0</v>
      </c>
      <c r="O41" s="74">
        <f t="shared" si="12"/>
        <v>0</v>
      </c>
      <c r="P41" s="74">
        <f t="shared" si="12"/>
        <v>0</v>
      </c>
      <c r="Q41" s="74">
        <f t="shared" si="12"/>
        <v>0</v>
      </c>
      <c r="R41" s="74">
        <f t="shared" si="12"/>
        <v>0</v>
      </c>
      <c r="S41" s="74">
        <f t="shared" si="12"/>
        <v>0</v>
      </c>
      <c r="T41" s="74">
        <f t="shared" si="12"/>
        <v>0</v>
      </c>
      <c r="U41" s="74">
        <f t="shared" si="12"/>
        <v>0</v>
      </c>
      <c r="V41" s="74">
        <f t="shared" si="12"/>
        <v>0</v>
      </c>
      <c r="W41" s="74" t="str">
        <f t="shared" si="12"/>
        <v>Total</v>
      </c>
      <c r="X41" s="5"/>
    </row>
    <row r="42" spans="1:53" x14ac:dyDescent="0.2">
      <c r="A42" s="34" t="s">
        <v>33</v>
      </c>
      <c r="B42" s="84"/>
      <c r="C42" s="31"/>
      <c r="D42" s="31"/>
      <c r="E42" s="39">
        <f t="shared" ref="E42:V42" si="13">E17</f>
        <v>0</v>
      </c>
      <c r="F42" s="39">
        <f t="shared" si="13"/>
        <v>0</v>
      </c>
      <c r="G42" s="39">
        <f t="shared" si="13"/>
        <v>0</v>
      </c>
      <c r="H42" s="39">
        <f t="shared" si="13"/>
        <v>0</v>
      </c>
      <c r="I42" s="39">
        <f t="shared" si="13"/>
        <v>0</v>
      </c>
      <c r="J42" s="39">
        <f t="shared" si="13"/>
        <v>0</v>
      </c>
      <c r="K42" s="39">
        <f t="shared" si="13"/>
        <v>0</v>
      </c>
      <c r="L42" s="39">
        <f t="shared" si="13"/>
        <v>0</v>
      </c>
      <c r="M42" s="39">
        <f t="shared" si="13"/>
        <v>0</v>
      </c>
      <c r="N42" s="39">
        <f t="shared" si="13"/>
        <v>0</v>
      </c>
      <c r="O42" s="39">
        <f t="shared" si="13"/>
        <v>0</v>
      </c>
      <c r="P42" s="39">
        <f t="shared" si="13"/>
        <v>0</v>
      </c>
      <c r="Q42" s="39">
        <f t="shared" si="13"/>
        <v>0</v>
      </c>
      <c r="R42" s="39">
        <f t="shared" si="13"/>
        <v>0</v>
      </c>
      <c r="S42" s="39">
        <f t="shared" si="13"/>
        <v>0</v>
      </c>
      <c r="T42" s="39">
        <f t="shared" si="13"/>
        <v>0</v>
      </c>
      <c r="U42" s="39">
        <f t="shared" si="13"/>
        <v>0</v>
      </c>
      <c r="V42" s="39">
        <f t="shared" si="13"/>
        <v>0</v>
      </c>
      <c r="W42" s="39">
        <f>SUM(E42:V42)</f>
        <v>0</v>
      </c>
      <c r="X42" s="32"/>
    </row>
    <row r="43" spans="1:53" x14ac:dyDescent="0.2">
      <c r="A43" s="34" t="s">
        <v>48</v>
      </c>
      <c r="B43" s="84"/>
      <c r="C43" s="31"/>
      <c r="D43" s="31"/>
      <c r="E43" s="39">
        <f t="shared" ref="E43:V43" si="14">E19</f>
        <v>0</v>
      </c>
      <c r="F43" s="39">
        <f t="shared" si="14"/>
        <v>0</v>
      </c>
      <c r="G43" s="39">
        <f t="shared" si="14"/>
        <v>0</v>
      </c>
      <c r="H43" s="39">
        <f t="shared" si="14"/>
        <v>0</v>
      </c>
      <c r="I43" s="39">
        <f t="shared" si="14"/>
        <v>0</v>
      </c>
      <c r="J43" s="39">
        <f t="shared" si="14"/>
        <v>0</v>
      </c>
      <c r="K43" s="39">
        <f t="shared" si="14"/>
        <v>0</v>
      </c>
      <c r="L43" s="39">
        <f t="shared" si="14"/>
        <v>0</v>
      </c>
      <c r="M43" s="39">
        <f t="shared" si="14"/>
        <v>0</v>
      </c>
      <c r="N43" s="39">
        <f t="shared" si="14"/>
        <v>0</v>
      </c>
      <c r="O43" s="39">
        <f t="shared" si="14"/>
        <v>0</v>
      </c>
      <c r="P43" s="39">
        <f t="shared" si="14"/>
        <v>0</v>
      </c>
      <c r="Q43" s="39">
        <f t="shared" si="14"/>
        <v>0</v>
      </c>
      <c r="R43" s="39">
        <f t="shared" si="14"/>
        <v>0</v>
      </c>
      <c r="S43" s="39">
        <f t="shared" si="14"/>
        <v>0</v>
      </c>
      <c r="T43" s="39">
        <f t="shared" si="14"/>
        <v>0</v>
      </c>
      <c r="U43" s="39">
        <f t="shared" si="14"/>
        <v>0</v>
      </c>
      <c r="V43" s="39">
        <f t="shared" si="14"/>
        <v>0</v>
      </c>
      <c r="W43" s="39">
        <f>SUM(E43:V43)</f>
        <v>0</v>
      </c>
      <c r="X43" s="131">
        <f>X17+X18+X19</f>
        <v>0</v>
      </c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2"/>
      <c r="AW43" s="2"/>
      <c r="AX43" s="2"/>
      <c r="AY43" s="2"/>
      <c r="AZ43" s="2"/>
      <c r="BA43" s="2"/>
    </row>
    <row r="44" spans="1:53" x14ac:dyDescent="0.2">
      <c r="A44" s="34" t="s">
        <v>63</v>
      </c>
      <c r="B44" s="84"/>
      <c r="C44" s="31"/>
      <c r="D44" s="31"/>
      <c r="E44" s="39">
        <f t="shared" ref="E44:W44" si="15">(E43*E20%)+E43</f>
        <v>0</v>
      </c>
      <c r="F44" s="39">
        <f t="shared" si="15"/>
        <v>0</v>
      </c>
      <c r="G44" s="39">
        <f t="shared" si="15"/>
        <v>0</v>
      </c>
      <c r="H44" s="39">
        <f t="shared" si="15"/>
        <v>0</v>
      </c>
      <c r="I44" s="39">
        <f t="shared" si="15"/>
        <v>0</v>
      </c>
      <c r="J44" s="39">
        <f t="shared" si="15"/>
        <v>0</v>
      </c>
      <c r="K44" s="39">
        <f t="shared" si="15"/>
        <v>0</v>
      </c>
      <c r="L44" s="39">
        <f t="shared" si="15"/>
        <v>0</v>
      </c>
      <c r="M44" s="39">
        <f t="shared" si="15"/>
        <v>0</v>
      </c>
      <c r="N44" s="39">
        <f t="shared" si="15"/>
        <v>0</v>
      </c>
      <c r="O44" s="39">
        <f t="shared" si="15"/>
        <v>0</v>
      </c>
      <c r="P44" s="39">
        <f t="shared" si="15"/>
        <v>0</v>
      </c>
      <c r="Q44" s="39">
        <f t="shared" si="15"/>
        <v>0</v>
      </c>
      <c r="R44" s="39">
        <f t="shared" si="15"/>
        <v>0</v>
      </c>
      <c r="S44" s="39">
        <f t="shared" si="15"/>
        <v>0</v>
      </c>
      <c r="T44" s="39">
        <f t="shared" si="15"/>
        <v>0</v>
      </c>
      <c r="U44" s="39">
        <f t="shared" si="15"/>
        <v>0</v>
      </c>
      <c r="V44" s="39">
        <f t="shared" si="15"/>
        <v>0</v>
      </c>
      <c r="W44" s="39">
        <f t="shared" si="15"/>
        <v>0</v>
      </c>
      <c r="X44" s="32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53" x14ac:dyDescent="0.2">
      <c r="A45" s="34" t="s">
        <v>45</v>
      </c>
      <c r="B45" s="84"/>
      <c r="C45" s="31"/>
      <c r="D45" s="31"/>
      <c r="E45" s="39">
        <f t="shared" ref="E45:V45" si="16">E28</f>
        <v>0</v>
      </c>
      <c r="F45" s="39">
        <f t="shared" si="16"/>
        <v>0</v>
      </c>
      <c r="G45" s="39">
        <f t="shared" si="16"/>
        <v>0</v>
      </c>
      <c r="H45" s="39">
        <f t="shared" si="16"/>
        <v>0</v>
      </c>
      <c r="I45" s="39">
        <f t="shared" si="16"/>
        <v>0</v>
      </c>
      <c r="J45" s="39">
        <f t="shared" si="16"/>
        <v>0</v>
      </c>
      <c r="K45" s="39">
        <f t="shared" si="16"/>
        <v>0</v>
      </c>
      <c r="L45" s="39">
        <f t="shared" si="16"/>
        <v>0</v>
      </c>
      <c r="M45" s="39">
        <f t="shared" si="16"/>
        <v>0</v>
      </c>
      <c r="N45" s="39">
        <f t="shared" si="16"/>
        <v>0</v>
      </c>
      <c r="O45" s="39">
        <f t="shared" si="16"/>
        <v>0</v>
      </c>
      <c r="P45" s="39">
        <f t="shared" si="16"/>
        <v>0</v>
      </c>
      <c r="Q45" s="39">
        <f t="shared" si="16"/>
        <v>0</v>
      </c>
      <c r="R45" s="39">
        <f t="shared" si="16"/>
        <v>0</v>
      </c>
      <c r="S45" s="39">
        <f t="shared" si="16"/>
        <v>0</v>
      </c>
      <c r="T45" s="39">
        <f t="shared" si="16"/>
        <v>0</v>
      </c>
      <c r="U45" s="39">
        <f t="shared" si="16"/>
        <v>0</v>
      </c>
      <c r="V45" s="39">
        <f t="shared" si="16"/>
        <v>0</v>
      </c>
      <c r="W45" s="39">
        <f>SUM(E45:V45)</f>
        <v>0</v>
      </c>
      <c r="X45" s="32"/>
    </row>
    <row r="46" spans="1:53" x14ac:dyDescent="0.2">
      <c r="A46" s="34" t="s">
        <v>59</v>
      </c>
      <c r="B46" s="84"/>
      <c r="C46" s="31"/>
      <c r="D46" s="31"/>
      <c r="E46" s="39">
        <f t="shared" ref="E46:V46" si="17">E28+E37</f>
        <v>0</v>
      </c>
      <c r="F46" s="39">
        <f t="shared" si="17"/>
        <v>0</v>
      </c>
      <c r="G46" s="39">
        <f t="shared" si="17"/>
        <v>0</v>
      </c>
      <c r="H46" s="39">
        <f t="shared" si="17"/>
        <v>0</v>
      </c>
      <c r="I46" s="39">
        <f t="shared" si="17"/>
        <v>0</v>
      </c>
      <c r="J46" s="39">
        <f t="shared" si="17"/>
        <v>0</v>
      </c>
      <c r="K46" s="39">
        <f t="shared" si="17"/>
        <v>0</v>
      </c>
      <c r="L46" s="39">
        <f t="shared" si="17"/>
        <v>0</v>
      </c>
      <c r="M46" s="39">
        <f t="shared" si="17"/>
        <v>0</v>
      </c>
      <c r="N46" s="39">
        <f t="shared" si="17"/>
        <v>0</v>
      </c>
      <c r="O46" s="39">
        <f t="shared" si="17"/>
        <v>0</v>
      </c>
      <c r="P46" s="39">
        <f t="shared" si="17"/>
        <v>0</v>
      </c>
      <c r="Q46" s="39">
        <f t="shared" si="17"/>
        <v>0</v>
      </c>
      <c r="R46" s="39">
        <f t="shared" si="17"/>
        <v>0</v>
      </c>
      <c r="S46" s="39">
        <f t="shared" si="17"/>
        <v>0</v>
      </c>
      <c r="T46" s="39">
        <f t="shared" si="17"/>
        <v>0</v>
      </c>
      <c r="U46" s="39">
        <f t="shared" si="17"/>
        <v>0</v>
      </c>
      <c r="V46" s="39">
        <f t="shared" si="17"/>
        <v>0</v>
      </c>
      <c r="W46" s="39">
        <f>SUM(E46:V46)</f>
        <v>0</v>
      </c>
      <c r="X46" s="32"/>
    </row>
    <row r="47" spans="1:53" x14ac:dyDescent="0.2">
      <c r="A47" s="111" t="s">
        <v>66</v>
      </c>
      <c r="B47" s="84"/>
      <c r="C47" s="31"/>
      <c r="D47" s="31"/>
      <c r="E47" s="39">
        <f t="shared" ref="E47:V47" si="18">E28+E38</f>
        <v>0</v>
      </c>
      <c r="F47" s="39">
        <f t="shared" si="18"/>
        <v>0</v>
      </c>
      <c r="G47" s="39">
        <f t="shared" si="18"/>
        <v>0</v>
      </c>
      <c r="H47" s="39">
        <f t="shared" si="18"/>
        <v>0</v>
      </c>
      <c r="I47" s="39">
        <f t="shared" si="18"/>
        <v>0</v>
      </c>
      <c r="J47" s="39">
        <f t="shared" si="18"/>
        <v>0</v>
      </c>
      <c r="K47" s="39">
        <f t="shared" si="18"/>
        <v>0</v>
      </c>
      <c r="L47" s="39">
        <f t="shared" si="18"/>
        <v>0</v>
      </c>
      <c r="M47" s="39">
        <f t="shared" si="18"/>
        <v>0</v>
      </c>
      <c r="N47" s="39">
        <f t="shared" si="18"/>
        <v>0</v>
      </c>
      <c r="O47" s="39">
        <f t="shared" si="18"/>
        <v>0</v>
      </c>
      <c r="P47" s="39">
        <f t="shared" si="18"/>
        <v>0</v>
      </c>
      <c r="Q47" s="39">
        <f t="shared" si="18"/>
        <v>0</v>
      </c>
      <c r="R47" s="39">
        <f t="shared" si="18"/>
        <v>0</v>
      </c>
      <c r="S47" s="39">
        <f t="shared" si="18"/>
        <v>0</v>
      </c>
      <c r="T47" s="39">
        <f t="shared" si="18"/>
        <v>0</v>
      </c>
      <c r="U47" s="39">
        <f t="shared" si="18"/>
        <v>0</v>
      </c>
      <c r="V47" s="39">
        <f t="shared" si="18"/>
        <v>0</v>
      </c>
      <c r="W47" s="39">
        <f>SUM(E47:V47)</f>
        <v>0</v>
      </c>
      <c r="X47" s="32"/>
    </row>
    <row r="48" spans="1:53" x14ac:dyDescent="0.2">
      <c r="A48" s="34" t="s">
        <v>55</v>
      </c>
      <c r="B48" s="84"/>
      <c r="C48" s="31"/>
      <c r="D48" s="31"/>
      <c r="E48" s="39">
        <f>IF(E44&gt;E46,E44-E46,0)</f>
        <v>0</v>
      </c>
      <c r="F48" s="39">
        <f t="shared" ref="F48:V48" si="19">IF(F44&gt;F46,F44-F46,0)</f>
        <v>0</v>
      </c>
      <c r="G48" s="39">
        <f t="shared" si="19"/>
        <v>0</v>
      </c>
      <c r="H48" s="39">
        <f t="shared" si="19"/>
        <v>0</v>
      </c>
      <c r="I48" s="39">
        <f t="shared" si="19"/>
        <v>0</v>
      </c>
      <c r="J48" s="39">
        <f t="shared" si="19"/>
        <v>0</v>
      </c>
      <c r="K48" s="39">
        <f t="shared" si="19"/>
        <v>0</v>
      </c>
      <c r="L48" s="39">
        <f t="shared" si="19"/>
        <v>0</v>
      </c>
      <c r="M48" s="39">
        <f t="shared" si="19"/>
        <v>0</v>
      </c>
      <c r="N48" s="39">
        <f t="shared" si="19"/>
        <v>0</v>
      </c>
      <c r="O48" s="39">
        <f t="shared" si="19"/>
        <v>0</v>
      </c>
      <c r="P48" s="39">
        <f t="shared" si="19"/>
        <v>0</v>
      </c>
      <c r="Q48" s="39">
        <f t="shared" si="19"/>
        <v>0</v>
      </c>
      <c r="R48" s="39">
        <f t="shared" si="19"/>
        <v>0</v>
      </c>
      <c r="S48" s="39">
        <f t="shared" si="19"/>
        <v>0</v>
      </c>
      <c r="T48" s="39">
        <f t="shared" si="19"/>
        <v>0</v>
      </c>
      <c r="U48" s="39">
        <f t="shared" si="19"/>
        <v>0</v>
      </c>
      <c r="V48" s="39">
        <f t="shared" si="19"/>
        <v>0</v>
      </c>
      <c r="W48" s="39">
        <f>SUM(E48:V48)</f>
        <v>0</v>
      </c>
      <c r="X48" s="32"/>
    </row>
    <row r="49" spans="1:47" ht="13.5" thickBot="1" x14ac:dyDescent="0.25">
      <c r="A49" s="35" t="s">
        <v>17</v>
      </c>
      <c r="B49" s="88"/>
      <c r="C49" s="36"/>
      <c r="D49" s="36"/>
      <c r="E49" s="40">
        <f>IF(E46&gt;E44,E46-E44,0)</f>
        <v>0</v>
      </c>
      <c r="F49" s="40">
        <f t="shared" ref="F49:V49" si="20">IF(F46&gt;F44,F46-F44,0)</f>
        <v>0</v>
      </c>
      <c r="G49" s="40">
        <f t="shared" si="20"/>
        <v>0</v>
      </c>
      <c r="H49" s="40">
        <f t="shared" si="20"/>
        <v>0</v>
      </c>
      <c r="I49" s="40">
        <f t="shared" si="20"/>
        <v>0</v>
      </c>
      <c r="J49" s="40">
        <f t="shared" si="20"/>
        <v>0</v>
      </c>
      <c r="K49" s="40">
        <f t="shared" si="20"/>
        <v>0</v>
      </c>
      <c r="L49" s="40">
        <f t="shared" si="20"/>
        <v>0</v>
      </c>
      <c r="M49" s="40">
        <f t="shared" si="20"/>
        <v>0</v>
      </c>
      <c r="N49" s="40">
        <f t="shared" si="20"/>
        <v>0</v>
      </c>
      <c r="O49" s="40">
        <f t="shared" si="20"/>
        <v>0</v>
      </c>
      <c r="P49" s="40">
        <f t="shared" si="20"/>
        <v>0</v>
      </c>
      <c r="Q49" s="40">
        <f t="shared" si="20"/>
        <v>0</v>
      </c>
      <c r="R49" s="40">
        <f t="shared" si="20"/>
        <v>0</v>
      </c>
      <c r="S49" s="40">
        <f t="shared" si="20"/>
        <v>0</v>
      </c>
      <c r="T49" s="40">
        <f t="shared" si="20"/>
        <v>0</v>
      </c>
      <c r="U49" s="40">
        <f t="shared" si="20"/>
        <v>0</v>
      </c>
      <c r="V49" s="40">
        <f t="shared" si="20"/>
        <v>0</v>
      </c>
      <c r="W49" s="40">
        <f>SUM(E49:V49)</f>
        <v>0</v>
      </c>
      <c r="X49" s="37"/>
    </row>
    <row r="50" spans="1:47" s="48" customFormat="1" x14ac:dyDescent="0.2">
      <c r="A50" s="11" t="s">
        <v>64</v>
      </c>
      <c r="B50" s="81"/>
      <c r="C50" s="9"/>
      <c r="D50" s="9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7"/>
      <c r="R50" s="47"/>
      <c r="S50" s="47"/>
      <c r="T50" s="47"/>
      <c r="U50" s="47"/>
      <c r="V50" s="47"/>
      <c r="W50" s="47"/>
      <c r="X50" s="5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</row>
    <row r="51" spans="1:47" s="48" customFormat="1" ht="13.5" thickBot="1" x14ac:dyDescent="0.25">
      <c r="A51" s="11"/>
      <c r="B51" s="81"/>
      <c r="C51" s="9"/>
      <c r="D51" s="9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7"/>
      <c r="R51" s="47"/>
      <c r="S51" s="47"/>
      <c r="T51" s="47"/>
      <c r="U51" s="47"/>
      <c r="V51" s="47"/>
      <c r="W51" s="47"/>
      <c r="X51" s="1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</row>
    <row r="52" spans="1:47" s="48" customFormat="1" x14ac:dyDescent="0.2">
      <c r="A52" s="214" t="s">
        <v>77</v>
      </c>
      <c r="B52" s="215"/>
      <c r="C52" s="216"/>
      <c r="D52" s="216"/>
      <c r="E52" s="217" t="s">
        <v>81</v>
      </c>
      <c r="F52" s="217" t="s">
        <v>82</v>
      </c>
      <c r="G52" s="217" t="s">
        <v>83</v>
      </c>
      <c r="H52" s="217" t="s">
        <v>84</v>
      </c>
      <c r="I52" s="217" t="s">
        <v>85</v>
      </c>
      <c r="J52" s="217" t="s">
        <v>86</v>
      </c>
      <c r="K52" s="217" t="s">
        <v>87</v>
      </c>
      <c r="L52" s="217" t="s">
        <v>88</v>
      </c>
      <c r="M52" s="217" t="s">
        <v>89</v>
      </c>
      <c r="N52" s="217" t="s">
        <v>90</v>
      </c>
      <c r="O52" s="217" t="s">
        <v>91</v>
      </c>
      <c r="P52" s="217" t="s">
        <v>92</v>
      </c>
      <c r="Q52" s="217" t="s">
        <v>93</v>
      </c>
      <c r="R52" s="217" t="s">
        <v>94</v>
      </c>
      <c r="S52" s="217" t="s">
        <v>95</v>
      </c>
      <c r="T52" s="217" t="s">
        <v>96</v>
      </c>
      <c r="U52" s="217" t="s">
        <v>97</v>
      </c>
      <c r="V52" s="217" t="s">
        <v>98</v>
      </c>
      <c r="W52" s="218">
        <f>SUM(E52:V52)</f>
        <v>0</v>
      </c>
      <c r="X52" s="158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</row>
    <row r="53" spans="1:47" s="48" customFormat="1" x14ac:dyDescent="0.2">
      <c r="A53" s="220" t="s">
        <v>78</v>
      </c>
      <c r="B53" s="221"/>
      <c r="C53" s="222"/>
      <c r="D53" s="222"/>
      <c r="E53" s="223" t="e">
        <f>IF((E44+E52)&gt;(E46),(E44+E52)-(E46),"")</f>
        <v>#VALUE!</v>
      </c>
      <c r="F53" s="223" t="e">
        <f t="shared" ref="F53:V53" si="21">IF((F44+F52)&gt;(F46),(F44+F52)-(F46),"")</f>
        <v>#VALUE!</v>
      </c>
      <c r="G53" s="223" t="e">
        <f t="shared" si="21"/>
        <v>#VALUE!</v>
      </c>
      <c r="H53" s="223" t="e">
        <f t="shared" si="21"/>
        <v>#VALUE!</v>
      </c>
      <c r="I53" s="223" t="e">
        <f t="shared" si="21"/>
        <v>#VALUE!</v>
      </c>
      <c r="J53" s="223" t="e">
        <f t="shared" si="21"/>
        <v>#VALUE!</v>
      </c>
      <c r="K53" s="223" t="e">
        <f t="shared" si="21"/>
        <v>#VALUE!</v>
      </c>
      <c r="L53" s="223" t="e">
        <f t="shared" si="21"/>
        <v>#VALUE!</v>
      </c>
      <c r="M53" s="223" t="e">
        <f t="shared" si="21"/>
        <v>#VALUE!</v>
      </c>
      <c r="N53" s="223" t="e">
        <f t="shared" si="21"/>
        <v>#VALUE!</v>
      </c>
      <c r="O53" s="223" t="e">
        <f t="shared" si="21"/>
        <v>#VALUE!</v>
      </c>
      <c r="P53" s="223" t="e">
        <f t="shared" si="21"/>
        <v>#VALUE!</v>
      </c>
      <c r="Q53" s="223" t="e">
        <f t="shared" si="21"/>
        <v>#VALUE!</v>
      </c>
      <c r="R53" s="223" t="e">
        <f t="shared" si="21"/>
        <v>#VALUE!</v>
      </c>
      <c r="S53" s="223" t="e">
        <f t="shared" si="21"/>
        <v>#VALUE!</v>
      </c>
      <c r="T53" s="223" t="e">
        <f t="shared" si="21"/>
        <v>#VALUE!</v>
      </c>
      <c r="U53" s="223" t="e">
        <f t="shared" si="21"/>
        <v>#VALUE!</v>
      </c>
      <c r="V53" s="223" t="e">
        <f t="shared" si="21"/>
        <v>#VALUE!</v>
      </c>
      <c r="W53" s="224" t="e">
        <f>SUM(E53:V53)</f>
        <v>#VALUE!</v>
      </c>
      <c r="X53" s="15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</row>
    <row r="54" spans="1:47" s="48" customFormat="1" ht="13.5" thickBot="1" x14ac:dyDescent="0.25">
      <c r="A54" s="154" t="s">
        <v>79</v>
      </c>
      <c r="B54" s="155"/>
      <c r="C54" s="156"/>
      <c r="D54" s="156"/>
      <c r="E54" s="157" t="e">
        <f>IF(E46&gt;E44+E52,E46-(E44+E52),"")</f>
        <v>#VALUE!</v>
      </c>
      <c r="F54" s="157" t="e">
        <f t="shared" ref="F54:V54" si="22">IF(F46&gt;F44+F52,F46-(F44+F52),"")</f>
        <v>#VALUE!</v>
      </c>
      <c r="G54" s="157" t="e">
        <f t="shared" si="22"/>
        <v>#VALUE!</v>
      </c>
      <c r="H54" s="157" t="e">
        <f t="shared" si="22"/>
        <v>#VALUE!</v>
      </c>
      <c r="I54" s="157" t="e">
        <f t="shared" si="22"/>
        <v>#VALUE!</v>
      </c>
      <c r="J54" s="157" t="e">
        <f t="shared" si="22"/>
        <v>#VALUE!</v>
      </c>
      <c r="K54" s="157" t="e">
        <f t="shared" si="22"/>
        <v>#VALUE!</v>
      </c>
      <c r="L54" s="157" t="e">
        <f t="shared" si="22"/>
        <v>#VALUE!</v>
      </c>
      <c r="M54" s="157" t="e">
        <f t="shared" si="22"/>
        <v>#VALUE!</v>
      </c>
      <c r="N54" s="157" t="e">
        <f t="shared" si="22"/>
        <v>#VALUE!</v>
      </c>
      <c r="O54" s="157" t="e">
        <f t="shared" si="22"/>
        <v>#VALUE!</v>
      </c>
      <c r="P54" s="157" t="e">
        <f t="shared" si="22"/>
        <v>#VALUE!</v>
      </c>
      <c r="Q54" s="157" t="e">
        <f t="shared" si="22"/>
        <v>#VALUE!</v>
      </c>
      <c r="R54" s="157" t="e">
        <f t="shared" si="22"/>
        <v>#VALUE!</v>
      </c>
      <c r="S54" s="157" t="e">
        <f t="shared" si="22"/>
        <v>#VALUE!</v>
      </c>
      <c r="T54" s="157" t="e">
        <f t="shared" si="22"/>
        <v>#VALUE!</v>
      </c>
      <c r="U54" s="157" t="e">
        <f t="shared" si="22"/>
        <v>#VALUE!</v>
      </c>
      <c r="V54" s="157" t="e">
        <f t="shared" si="22"/>
        <v>#VALUE!</v>
      </c>
      <c r="W54" s="161" t="e">
        <f>SUM(E54:V54)</f>
        <v>#VALUE!</v>
      </c>
      <c r="X54" s="160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</row>
    <row r="55" spans="1:47" s="48" customFormat="1" x14ac:dyDescent="0.2">
      <c r="A55" s="11"/>
      <c r="B55" s="81"/>
      <c r="C55" s="9"/>
      <c r="D55" s="9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7"/>
      <c r="R55" s="47"/>
      <c r="S55" s="47"/>
      <c r="T55" s="47"/>
      <c r="U55" s="47"/>
      <c r="V55" s="47"/>
      <c r="W55" s="47"/>
      <c r="X55" s="5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</row>
    <row r="56" spans="1:47" ht="13.5" thickBot="1" x14ac:dyDescent="0.25">
      <c r="A56" s="30" t="s">
        <v>20</v>
      </c>
      <c r="B56" s="89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9"/>
    </row>
    <row r="57" spans="1:47" x14ac:dyDescent="0.2">
      <c r="A57" s="33" t="s">
        <v>12</v>
      </c>
      <c r="B57" s="87"/>
      <c r="C57" s="73"/>
      <c r="D57" s="73"/>
      <c r="E57" s="74">
        <f t="shared" ref="E57:W57" si="23">E41</f>
        <v>0</v>
      </c>
      <c r="F57" s="74">
        <f t="shared" si="23"/>
        <v>0</v>
      </c>
      <c r="G57" s="74">
        <f t="shared" si="23"/>
        <v>0</v>
      </c>
      <c r="H57" s="74">
        <f t="shared" si="23"/>
        <v>0</v>
      </c>
      <c r="I57" s="74">
        <f t="shared" si="23"/>
        <v>0</v>
      </c>
      <c r="J57" s="74">
        <f t="shared" si="23"/>
        <v>0</v>
      </c>
      <c r="K57" s="74">
        <f t="shared" si="23"/>
        <v>0</v>
      </c>
      <c r="L57" s="74">
        <f t="shared" si="23"/>
        <v>0</v>
      </c>
      <c r="M57" s="74">
        <f t="shared" si="23"/>
        <v>0</v>
      </c>
      <c r="N57" s="74">
        <f t="shared" si="23"/>
        <v>0</v>
      </c>
      <c r="O57" s="74">
        <f t="shared" si="23"/>
        <v>0</v>
      </c>
      <c r="P57" s="74">
        <f t="shared" si="23"/>
        <v>0</v>
      </c>
      <c r="Q57" s="74">
        <f t="shared" si="23"/>
        <v>0</v>
      </c>
      <c r="R57" s="74">
        <f t="shared" si="23"/>
        <v>0</v>
      </c>
      <c r="S57" s="74">
        <f t="shared" si="23"/>
        <v>0</v>
      </c>
      <c r="T57" s="74">
        <f t="shared" si="23"/>
        <v>0</v>
      </c>
      <c r="U57" s="74">
        <f t="shared" si="23"/>
        <v>0</v>
      </c>
      <c r="V57" s="74">
        <f t="shared" si="23"/>
        <v>0</v>
      </c>
      <c r="W57" s="74" t="str">
        <f t="shared" si="23"/>
        <v>Total</v>
      </c>
      <c r="X57" s="75"/>
    </row>
    <row r="58" spans="1:47" x14ac:dyDescent="0.2">
      <c r="A58" s="34" t="s">
        <v>33</v>
      </c>
      <c r="B58" s="84"/>
      <c r="C58" s="31"/>
      <c r="D58" s="31"/>
      <c r="E58" s="39">
        <f t="shared" ref="E58:V58" si="24">E17</f>
        <v>0</v>
      </c>
      <c r="F58" s="39">
        <f t="shared" si="24"/>
        <v>0</v>
      </c>
      <c r="G58" s="39">
        <f t="shared" si="24"/>
        <v>0</v>
      </c>
      <c r="H58" s="39">
        <f t="shared" si="24"/>
        <v>0</v>
      </c>
      <c r="I58" s="39">
        <f t="shared" si="24"/>
        <v>0</v>
      </c>
      <c r="J58" s="39">
        <f t="shared" si="24"/>
        <v>0</v>
      </c>
      <c r="K58" s="39">
        <f t="shared" si="24"/>
        <v>0</v>
      </c>
      <c r="L58" s="39">
        <f t="shared" si="24"/>
        <v>0</v>
      </c>
      <c r="M58" s="39">
        <f t="shared" si="24"/>
        <v>0</v>
      </c>
      <c r="N58" s="39">
        <f t="shared" si="24"/>
        <v>0</v>
      </c>
      <c r="O58" s="39">
        <f t="shared" si="24"/>
        <v>0</v>
      </c>
      <c r="P58" s="39">
        <f t="shared" si="24"/>
        <v>0</v>
      </c>
      <c r="Q58" s="39">
        <f t="shared" si="24"/>
        <v>0</v>
      </c>
      <c r="R58" s="39">
        <f t="shared" si="24"/>
        <v>0</v>
      </c>
      <c r="S58" s="39">
        <f t="shared" si="24"/>
        <v>0</v>
      </c>
      <c r="T58" s="39">
        <f t="shared" si="24"/>
        <v>0</v>
      </c>
      <c r="U58" s="39">
        <f t="shared" si="24"/>
        <v>0</v>
      </c>
      <c r="V58" s="39">
        <f t="shared" si="24"/>
        <v>0</v>
      </c>
      <c r="W58" s="39">
        <f t="shared" ref="W58:W63" si="25">SUM(E58:V58)</f>
        <v>0</v>
      </c>
      <c r="X58" s="32"/>
    </row>
    <row r="59" spans="1:47" x14ac:dyDescent="0.2">
      <c r="A59" s="34" t="s">
        <v>48</v>
      </c>
      <c r="B59" s="84"/>
      <c r="C59" s="31"/>
      <c r="D59" s="31"/>
      <c r="E59" s="39">
        <f t="shared" ref="E59:V59" si="26">E43</f>
        <v>0</v>
      </c>
      <c r="F59" s="39">
        <f t="shared" si="26"/>
        <v>0</v>
      </c>
      <c r="G59" s="39">
        <f t="shared" si="26"/>
        <v>0</v>
      </c>
      <c r="H59" s="39">
        <f t="shared" si="26"/>
        <v>0</v>
      </c>
      <c r="I59" s="39">
        <f t="shared" si="26"/>
        <v>0</v>
      </c>
      <c r="J59" s="39">
        <f t="shared" si="26"/>
        <v>0</v>
      </c>
      <c r="K59" s="39">
        <f t="shared" si="26"/>
        <v>0</v>
      </c>
      <c r="L59" s="39">
        <f t="shared" si="26"/>
        <v>0</v>
      </c>
      <c r="M59" s="39">
        <f t="shared" si="26"/>
        <v>0</v>
      </c>
      <c r="N59" s="39">
        <f t="shared" si="26"/>
        <v>0</v>
      </c>
      <c r="O59" s="39">
        <f t="shared" si="26"/>
        <v>0</v>
      </c>
      <c r="P59" s="39">
        <f t="shared" si="26"/>
        <v>0</v>
      </c>
      <c r="Q59" s="39">
        <f t="shared" si="26"/>
        <v>0</v>
      </c>
      <c r="R59" s="39">
        <f t="shared" si="26"/>
        <v>0</v>
      </c>
      <c r="S59" s="39">
        <f t="shared" si="26"/>
        <v>0</v>
      </c>
      <c r="T59" s="39">
        <f t="shared" si="26"/>
        <v>0</v>
      </c>
      <c r="U59" s="39">
        <f t="shared" si="26"/>
        <v>0</v>
      </c>
      <c r="V59" s="39">
        <f t="shared" si="26"/>
        <v>0</v>
      </c>
      <c r="W59" s="39">
        <f t="shared" si="25"/>
        <v>0</v>
      </c>
      <c r="X59" s="32"/>
    </row>
    <row r="60" spans="1:47" x14ac:dyDescent="0.2">
      <c r="A60" s="34" t="s">
        <v>54</v>
      </c>
      <c r="B60" s="84"/>
      <c r="C60" s="31"/>
      <c r="D60" s="31"/>
      <c r="E60" s="39">
        <f t="shared" ref="E60:V60" si="27">E44</f>
        <v>0</v>
      </c>
      <c r="F60" s="39">
        <f t="shared" si="27"/>
        <v>0</v>
      </c>
      <c r="G60" s="39">
        <f t="shared" si="27"/>
        <v>0</v>
      </c>
      <c r="H60" s="39">
        <f t="shared" si="27"/>
        <v>0</v>
      </c>
      <c r="I60" s="39">
        <f t="shared" si="27"/>
        <v>0</v>
      </c>
      <c r="J60" s="39">
        <f t="shared" si="27"/>
        <v>0</v>
      </c>
      <c r="K60" s="39">
        <f t="shared" si="27"/>
        <v>0</v>
      </c>
      <c r="L60" s="39">
        <f t="shared" si="27"/>
        <v>0</v>
      </c>
      <c r="M60" s="39">
        <f t="shared" si="27"/>
        <v>0</v>
      </c>
      <c r="N60" s="39">
        <f t="shared" si="27"/>
        <v>0</v>
      </c>
      <c r="O60" s="39">
        <f t="shared" si="27"/>
        <v>0</v>
      </c>
      <c r="P60" s="39">
        <f t="shared" si="27"/>
        <v>0</v>
      </c>
      <c r="Q60" s="39">
        <f t="shared" si="27"/>
        <v>0</v>
      </c>
      <c r="R60" s="39">
        <f t="shared" si="27"/>
        <v>0</v>
      </c>
      <c r="S60" s="39">
        <f t="shared" si="27"/>
        <v>0</v>
      </c>
      <c r="T60" s="39">
        <f t="shared" si="27"/>
        <v>0</v>
      </c>
      <c r="U60" s="39">
        <f t="shared" si="27"/>
        <v>0</v>
      </c>
      <c r="V60" s="39">
        <f t="shared" si="27"/>
        <v>0</v>
      </c>
      <c r="W60" s="39">
        <f t="shared" si="25"/>
        <v>0</v>
      </c>
      <c r="X60" s="32"/>
    </row>
    <row r="61" spans="1:47" x14ac:dyDescent="0.2">
      <c r="A61" s="162" t="s">
        <v>80</v>
      </c>
      <c r="B61" s="163"/>
      <c r="C61" s="164"/>
      <c r="D61" s="164"/>
      <c r="E61" s="165" t="e">
        <f>+E60+E52</f>
        <v>#VALUE!</v>
      </c>
      <c r="F61" s="165" t="e">
        <f t="shared" ref="F61:V61" si="28">+F60+F52</f>
        <v>#VALUE!</v>
      </c>
      <c r="G61" s="165" t="e">
        <f t="shared" si="28"/>
        <v>#VALUE!</v>
      </c>
      <c r="H61" s="165" t="e">
        <f t="shared" si="28"/>
        <v>#VALUE!</v>
      </c>
      <c r="I61" s="165" t="e">
        <f t="shared" si="28"/>
        <v>#VALUE!</v>
      </c>
      <c r="J61" s="165" t="e">
        <f t="shared" si="28"/>
        <v>#VALUE!</v>
      </c>
      <c r="K61" s="165" t="e">
        <f t="shared" si="28"/>
        <v>#VALUE!</v>
      </c>
      <c r="L61" s="165" t="e">
        <f t="shared" si="28"/>
        <v>#VALUE!</v>
      </c>
      <c r="M61" s="165" t="e">
        <f t="shared" si="28"/>
        <v>#VALUE!</v>
      </c>
      <c r="N61" s="165" t="e">
        <f t="shared" si="28"/>
        <v>#VALUE!</v>
      </c>
      <c r="O61" s="165" t="e">
        <f t="shared" si="28"/>
        <v>#VALUE!</v>
      </c>
      <c r="P61" s="165" t="e">
        <f t="shared" si="28"/>
        <v>#VALUE!</v>
      </c>
      <c r="Q61" s="165" t="e">
        <f t="shared" si="28"/>
        <v>#VALUE!</v>
      </c>
      <c r="R61" s="165" t="e">
        <f t="shared" si="28"/>
        <v>#VALUE!</v>
      </c>
      <c r="S61" s="165" t="e">
        <f t="shared" si="28"/>
        <v>#VALUE!</v>
      </c>
      <c r="T61" s="165" t="e">
        <f t="shared" si="28"/>
        <v>#VALUE!</v>
      </c>
      <c r="U61" s="165" t="e">
        <f t="shared" si="28"/>
        <v>#VALUE!</v>
      </c>
      <c r="V61" s="165" t="e">
        <f t="shared" si="28"/>
        <v>#VALUE!</v>
      </c>
      <c r="W61" s="165" t="e">
        <f t="shared" si="25"/>
        <v>#VALUE!</v>
      </c>
      <c r="X61" s="166"/>
    </row>
    <row r="62" spans="1:47" x14ac:dyDescent="0.2">
      <c r="A62" s="34" t="s">
        <v>45</v>
      </c>
      <c r="B62" s="84"/>
      <c r="C62" s="31"/>
      <c r="D62" s="31"/>
      <c r="E62" s="39">
        <f t="shared" ref="E62:V62" si="29">E45</f>
        <v>0</v>
      </c>
      <c r="F62" s="39">
        <f t="shared" si="29"/>
        <v>0</v>
      </c>
      <c r="G62" s="39">
        <f t="shared" si="29"/>
        <v>0</v>
      </c>
      <c r="H62" s="39">
        <f t="shared" si="29"/>
        <v>0</v>
      </c>
      <c r="I62" s="39">
        <f t="shared" si="29"/>
        <v>0</v>
      </c>
      <c r="J62" s="39">
        <f t="shared" si="29"/>
        <v>0</v>
      </c>
      <c r="K62" s="39">
        <f t="shared" si="29"/>
        <v>0</v>
      </c>
      <c r="L62" s="39">
        <f t="shared" si="29"/>
        <v>0</v>
      </c>
      <c r="M62" s="39">
        <f t="shared" si="29"/>
        <v>0</v>
      </c>
      <c r="N62" s="39">
        <f t="shared" si="29"/>
        <v>0</v>
      </c>
      <c r="O62" s="39">
        <f t="shared" si="29"/>
        <v>0</v>
      </c>
      <c r="P62" s="39">
        <f t="shared" si="29"/>
        <v>0</v>
      </c>
      <c r="Q62" s="39">
        <f t="shared" si="29"/>
        <v>0</v>
      </c>
      <c r="R62" s="39">
        <f t="shared" si="29"/>
        <v>0</v>
      </c>
      <c r="S62" s="39">
        <f t="shared" si="29"/>
        <v>0</v>
      </c>
      <c r="T62" s="39">
        <f t="shared" si="29"/>
        <v>0</v>
      </c>
      <c r="U62" s="39">
        <f t="shared" si="29"/>
        <v>0</v>
      </c>
      <c r="V62" s="39">
        <f t="shared" si="29"/>
        <v>0</v>
      </c>
      <c r="W62" s="39">
        <f t="shared" si="25"/>
        <v>0</v>
      </c>
      <c r="X62" s="32"/>
    </row>
    <row r="63" spans="1:47" ht="13.5" thickBot="1" x14ac:dyDescent="0.25">
      <c r="A63" s="35" t="s">
        <v>59</v>
      </c>
      <c r="B63" s="88"/>
      <c r="C63" s="36"/>
      <c r="D63" s="36"/>
      <c r="E63" s="40">
        <f t="shared" ref="E63:V63" si="30">E46</f>
        <v>0</v>
      </c>
      <c r="F63" s="40">
        <f t="shared" si="30"/>
        <v>0</v>
      </c>
      <c r="G63" s="40">
        <f t="shared" si="30"/>
        <v>0</v>
      </c>
      <c r="H63" s="40">
        <f t="shared" si="30"/>
        <v>0</v>
      </c>
      <c r="I63" s="40">
        <f t="shared" si="30"/>
        <v>0</v>
      </c>
      <c r="J63" s="40">
        <f t="shared" si="30"/>
        <v>0</v>
      </c>
      <c r="K63" s="40">
        <f t="shared" si="30"/>
        <v>0</v>
      </c>
      <c r="L63" s="40">
        <f t="shared" si="30"/>
        <v>0</v>
      </c>
      <c r="M63" s="40">
        <f t="shared" si="30"/>
        <v>0</v>
      </c>
      <c r="N63" s="40">
        <f t="shared" si="30"/>
        <v>0</v>
      </c>
      <c r="O63" s="40">
        <f t="shared" si="30"/>
        <v>0</v>
      </c>
      <c r="P63" s="40">
        <f t="shared" si="30"/>
        <v>0</v>
      </c>
      <c r="Q63" s="40">
        <f t="shared" si="30"/>
        <v>0</v>
      </c>
      <c r="R63" s="40">
        <f t="shared" si="30"/>
        <v>0</v>
      </c>
      <c r="S63" s="40">
        <f t="shared" si="30"/>
        <v>0</v>
      </c>
      <c r="T63" s="40">
        <f t="shared" si="30"/>
        <v>0</v>
      </c>
      <c r="U63" s="40">
        <f t="shared" si="30"/>
        <v>0</v>
      </c>
      <c r="V63" s="40">
        <f t="shared" si="30"/>
        <v>0</v>
      </c>
      <c r="W63" s="40">
        <f t="shared" si="25"/>
        <v>0</v>
      </c>
      <c r="X63" s="37"/>
    </row>
    <row r="64" spans="1:47" x14ac:dyDescent="0.2">
      <c r="A64" s="8"/>
      <c r="B64" s="81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10"/>
    </row>
    <row r="65" spans="1:24" x14ac:dyDescent="0.2">
      <c r="A65" s="8"/>
      <c r="B65" s="81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0"/>
    </row>
    <row r="66" spans="1:24" x14ac:dyDescent="0.2">
      <c r="A66" s="8"/>
      <c r="B66" s="81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10"/>
    </row>
    <row r="67" spans="1:24" x14ac:dyDescent="0.2">
      <c r="A67" s="8"/>
      <c r="B67" s="81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10"/>
    </row>
    <row r="68" spans="1:24" x14ac:dyDescent="0.2">
      <c r="A68" s="8"/>
      <c r="B68" s="81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0"/>
    </row>
    <row r="69" spans="1:24" x14ac:dyDescent="0.2">
      <c r="A69" s="8"/>
      <c r="B69" s="81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0"/>
    </row>
    <row r="70" spans="1:24" x14ac:dyDescent="0.2">
      <c r="A70" s="8"/>
      <c r="B70" s="81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10"/>
    </row>
    <row r="71" spans="1:24" x14ac:dyDescent="0.2">
      <c r="A71" s="8"/>
      <c r="B71" s="81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10"/>
    </row>
    <row r="72" spans="1:24" x14ac:dyDescent="0.2">
      <c r="A72" s="8"/>
      <c r="B72" s="81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10"/>
    </row>
    <row r="73" spans="1:24" x14ac:dyDescent="0.2">
      <c r="A73" s="8"/>
      <c r="B73" s="81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10"/>
    </row>
    <row r="74" spans="1:24" x14ac:dyDescent="0.2">
      <c r="A74" s="8"/>
      <c r="B74" s="81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10"/>
    </row>
    <row r="75" spans="1:24" x14ac:dyDescent="0.2">
      <c r="A75" s="8"/>
      <c r="B75" s="81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10"/>
    </row>
    <row r="76" spans="1:24" x14ac:dyDescent="0.2">
      <c r="A76" s="8"/>
      <c r="B76" s="81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10"/>
    </row>
    <row r="77" spans="1:24" x14ac:dyDescent="0.2">
      <c r="A77" s="8"/>
      <c r="B77" s="81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10"/>
    </row>
    <row r="78" spans="1:24" x14ac:dyDescent="0.2">
      <c r="A78" s="8"/>
      <c r="B78" s="81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10"/>
    </row>
    <row r="79" spans="1:24" x14ac:dyDescent="0.2">
      <c r="A79" s="8"/>
      <c r="B79" s="81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10"/>
    </row>
    <row r="80" spans="1:24" x14ac:dyDescent="0.2">
      <c r="A80" s="8"/>
      <c r="B80" s="81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10"/>
    </row>
    <row r="81" spans="1:24" x14ac:dyDescent="0.2">
      <c r="A81" s="8"/>
      <c r="B81" s="81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10"/>
    </row>
    <row r="82" spans="1:24" x14ac:dyDescent="0.2">
      <c r="A82" s="8"/>
      <c r="B82" s="81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10"/>
    </row>
    <row r="83" spans="1:24" x14ac:dyDescent="0.2">
      <c r="A83" s="8"/>
      <c r="B83" s="81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10"/>
    </row>
    <row r="84" spans="1:24" x14ac:dyDescent="0.2">
      <c r="A84" s="8"/>
      <c r="B84" s="81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10"/>
    </row>
    <row r="85" spans="1:24" x14ac:dyDescent="0.2">
      <c r="A85" s="8"/>
      <c r="B85" s="81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10"/>
    </row>
    <row r="86" spans="1:24" x14ac:dyDescent="0.2">
      <c r="A86" s="8"/>
      <c r="B86" s="81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10"/>
    </row>
    <row r="87" spans="1:24" x14ac:dyDescent="0.2">
      <c r="A87" s="8"/>
      <c r="B87" s="81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10"/>
    </row>
    <row r="88" spans="1:24" x14ac:dyDescent="0.2">
      <c r="A88" s="8"/>
      <c r="B88" s="81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10"/>
    </row>
    <row r="89" spans="1:24" x14ac:dyDescent="0.2">
      <c r="A89" s="8"/>
      <c r="B89" s="81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10"/>
    </row>
    <row r="90" spans="1:24" x14ac:dyDescent="0.2">
      <c r="A90" s="8"/>
      <c r="B90" s="81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10"/>
    </row>
    <row r="91" spans="1:24" x14ac:dyDescent="0.2">
      <c r="A91" s="8"/>
      <c r="B91" s="81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10"/>
    </row>
    <row r="92" spans="1:24" x14ac:dyDescent="0.2">
      <c r="A92" s="8"/>
      <c r="B92" s="81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10"/>
    </row>
    <row r="93" spans="1:24" x14ac:dyDescent="0.2">
      <c r="A93" s="8"/>
      <c r="B93" s="81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10"/>
    </row>
    <row r="94" spans="1:24" x14ac:dyDescent="0.2">
      <c r="A94" s="8"/>
      <c r="B94" s="81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10"/>
    </row>
    <row r="95" spans="1:24" x14ac:dyDescent="0.2">
      <c r="A95" s="8"/>
      <c r="B95" s="81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10"/>
    </row>
    <row r="96" spans="1:24" x14ac:dyDescent="0.2">
      <c r="A96" s="8"/>
      <c r="B96" s="81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10"/>
    </row>
    <row r="97" spans="1:24" x14ac:dyDescent="0.2">
      <c r="A97" s="8"/>
      <c r="B97" s="81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10"/>
    </row>
    <row r="98" spans="1:24" x14ac:dyDescent="0.2">
      <c r="A98" s="8"/>
      <c r="B98" s="81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10"/>
    </row>
    <row r="99" spans="1:24" x14ac:dyDescent="0.2">
      <c r="A99" s="8"/>
      <c r="B99" s="81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10"/>
    </row>
    <row r="100" spans="1:24" x14ac:dyDescent="0.2">
      <c r="A100" s="8"/>
      <c r="B100" s="81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10"/>
    </row>
    <row r="101" spans="1:24" x14ac:dyDescent="0.2">
      <c r="A101" s="8"/>
      <c r="B101" s="81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10"/>
    </row>
    <row r="102" spans="1:24" x14ac:dyDescent="0.2">
      <c r="A102" s="8"/>
      <c r="B102" s="81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10"/>
    </row>
    <row r="103" spans="1:24" x14ac:dyDescent="0.2">
      <c r="A103" s="8"/>
      <c r="B103" s="81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10"/>
    </row>
    <row r="104" spans="1:24" x14ac:dyDescent="0.2">
      <c r="A104" s="8"/>
      <c r="B104" s="81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10"/>
    </row>
    <row r="105" spans="1:24" x14ac:dyDescent="0.2">
      <c r="A105" s="8"/>
      <c r="B105" s="81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10"/>
    </row>
    <row r="106" spans="1:24" x14ac:dyDescent="0.2">
      <c r="A106" s="8"/>
      <c r="B106" s="81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10"/>
    </row>
    <row r="107" spans="1:24" ht="13.5" thickBot="1" x14ac:dyDescent="0.25">
      <c r="A107" s="17"/>
      <c r="B107" s="89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9"/>
    </row>
  </sheetData>
  <phoneticPr fontId="4" type="noConversion"/>
  <printOptions horizontalCentered="1"/>
  <pageMargins left="0" right="0.16" top="0.25" bottom="0.4" header="0" footer="0"/>
  <pageSetup paperSize="9" scale="62" orientation="landscape" horizontalDpi="4294967292" r:id="rId1"/>
  <headerFooter alignWithMargins="0">
    <oddFooter>&amp;L&amp;F [&amp;A] &amp;D &amp;T&amp;RSheet  &amp;P of &amp;N</oddFooter>
  </headerFooter>
  <rowBreaks count="2" manualBreakCount="2">
    <brk id="29" max="22" man="1"/>
    <brk id="55" max="16" man="1"/>
  </rowBreaks>
  <colBreaks count="1" manualBreakCount="1">
    <brk id="24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A1:BA107"/>
  <sheetViews>
    <sheetView showGridLines="0" showZeros="0" workbookViewId="0"/>
  </sheetViews>
  <sheetFormatPr defaultRowHeight="12.75" x14ac:dyDescent="0.2"/>
  <cols>
    <col min="1" max="1" width="5.28515625" style="2" customWidth="1"/>
    <col min="2" max="2" width="7.85546875" style="90" customWidth="1"/>
    <col min="3" max="3" width="7.7109375" style="2" customWidth="1"/>
    <col min="4" max="4" width="32" style="2" customWidth="1"/>
    <col min="5" max="6" width="9" style="2" customWidth="1"/>
    <col min="7" max="7" width="8.5703125" style="2" customWidth="1"/>
    <col min="8" max="8" width="9" style="2" customWidth="1"/>
    <col min="9" max="9" width="8.5703125" style="2" customWidth="1"/>
    <col min="10" max="23" width="9.7109375" style="2" customWidth="1"/>
    <col min="24" max="24" width="1.7109375" style="2" customWidth="1"/>
    <col min="25" max="47" width="9.140625" style="2"/>
  </cols>
  <sheetData>
    <row r="1" spans="1:53" ht="15.75" x14ac:dyDescent="0.25">
      <c r="A1" s="3"/>
      <c r="B1" s="79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24"/>
      <c r="O1" s="4"/>
      <c r="P1" s="4"/>
      <c r="Q1" s="27"/>
      <c r="R1" s="27"/>
      <c r="S1" s="27" t="s">
        <v>9</v>
      </c>
      <c r="T1" s="27"/>
      <c r="U1" s="27"/>
      <c r="V1" s="27" t="s">
        <v>43</v>
      </c>
      <c r="W1" s="27"/>
      <c r="X1" s="5"/>
    </row>
    <row r="2" spans="1:53" ht="30" x14ac:dyDescent="0.4">
      <c r="A2" s="42" t="s">
        <v>71</v>
      </c>
      <c r="B2" s="80"/>
      <c r="C2" s="43"/>
      <c r="D2" s="43"/>
      <c r="E2" s="44"/>
      <c r="F2" s="44"/>
      <c r="G2" s="44"/>
      <c r="H2" s="44"/>
      <c r="I2" s="44"/>
      <c r="J2" s="44"/>
      <c r="K2" s="44"/>
      <c r="L2" s="44"/>
      <c r="M2" s="44"/>
      <c r="N2" s="25"/>
      <c r="O2"/>
      <c r="P2" s="6"/>
      <c r="Q2" s="41"/>
      <c r="R2" s="41"/>
      <c r="S2" s="94" t="s">
        <v>10</v>
      </c>
      <c r="T2" s="41"/>
      <c r="U2" s="41"/>
      <c r="V2" s="95"/>
      <c r="W2" s="41"/>
      <c r="X2" s="7"/>
    </row>
    <row r="3" spans="1:53" ht="14.25" x14ac:dyDescent="0.2">
      <c r="A3" s="8"/>
      <c r="B3" s="81"/>
      <c r="C3" s="9"/>
      <c r="D3" s="9"/>
      <c r="E3" s="9"/>
      <c r="F3" s="9"/>
      <c r="G3" s="9"/>
      <c r="H3" s="9"/>
      <c r="I3" s="9"/>
      <c r="J3" s="9"/>
      <c r="K3" s="11"/>
      <c r="L3" s="9"/>
      <c r="M3" s="9"/>
      <c r="N3" s="26"/>
      <c r="O3" s="9"/>
      <c r="P3" s="9"/>
      <c r="Q3" s="25"/>
      <c r="R3" s="25"/>
      <c r="S3" s="25" t="s">
        <v>69</v>
      </c>
      <c r="T3" s="25"/>
      <c r="U3" s="25"/>
      <c r="V3" s="109" t="s">
        <v>12</v>
      </c>
      <c r="W3" s="25"/>
      <c r="X3" s="10"/>
    </row>
    <row r="4" spans="1:53" ht="21" thickBot="1" x14ac:dyDescent="0.35">
      <c r="A4" s="20" t="s">
        <v>70</v>
      </c>
      <c r="B4" s="82"/>
      <c r="C4" s="21"/>
      <c r="D4" s="21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135" t="s">
        <v>11</v>
      </c>
      <c r="T4" s="22"/>
      <c r="U4" s="22"/>
      <c r="V4" s="136"/>
      <c r="W4" s="22"/>
      <c r="X4" s="23"/>
    </row>
    <row r="5" spans="1:53" ht="8.25" customHeight="1" x14ac:dyDescent="0.2">
      <c r="A5" s="8"/>
      <c r="B5" s="81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10"/>
    </row>
    <row r="6" spans="1:53" x14ac:dyDescent="0.2">
      <c r="A6" s="76" t="s">
        <v>21</v>
      </c>
      <c r="B6" s="81"/>
      <c r="C6" s="9"/>
      <c r="D6" s="9"/>
      <c r="E6" s="78" t="s">
        <v>12</v>
      </c>
      <c r="F6" s="12"/>
      <c r="H6" s="9"/>
      <c r="I6" s="9"/>
      <c r="J6" s="9"/>
      <c r="K6" s="11"/>
      <c r="L6" s="11"/>
      <c r="M6" s="12"/>
      <c r="N6" s="45"/>
      <c r="O6" s="9"/>
      <c r="P6" s="11" t="s">
        <v>18</v>
      </c>
      <c r="Q6" s="11"/>
      <c r="R6" s="12" t="s">
        <v>12</v>
      </c>
      <c r="S6" s="45"/>
      <c r="T6" s="9"/>
      <c r="U6" s="9"/>
      <c r="V6" s="9"/>
      <c r="W6" s="9"/>
      <c r="X6" s="10"/>
      <c r="Y6" s="2" t="s">
        <v>12</v>
      </c>
    </row>
    <row r="7" spans="1:53" x14ac:dyDescent="0.2">
      <c r="A7" s="76" t="s">
        <v>60</v>
      </c>
      <c r="B7" s="81"/>
      <c r="C7" s="9"/>
      <c r="D7" s="9"/>
      <c r="E7" s="78"/>
      <c r="F7" s="109"/>
      <c r="G7" s="109"/>
      <c r="H7" s="109"/>
      <c r="I7" s="109"/>
      <c r="J7" s="109"/>
      <c r="K7" s="11"/>
      <c r="L7" s="9"/>
      <c r="M7" s="11"/>
      <c r="N7" s="45"/>
      <c r="O7" s="9"/>
      <c r="P7" s="11" t="s">
        <v>19</v>
      </c>
      <c r="Q7" s="9"/>
      <c r="R7" s="11" t="s">
        <v>12</v>
      </c>
      <c r="S7" s="45"/>
      <c r="T7" s="9"/>
      <c r="U7" s="9"/>
      <c r="V7" s="9"/>
      <c r="W7" s="9"/>
      <c r="X7" s="10"/>
    </row>
    <row r="8" spans="1:53" ht="18.75" customHeight="1" x14ac:dyDescent="0.2">
      <c r="A8" s="110" t="s">
        <v>61</v>
      </c>
      <c r="B8" s="81"/>
      <c r="C8" s="9"/>
      <c r="D8" s="9"/>
      <c r="E8" s="226"/>
      <c r="F8" s="226"/>
      <c r="G8" s="226"/>
      <c r="H8" s="226"/>
      <c r="I8" s="226"/>
      <c r="J8" s="228"/>
      <c r="K8" s="13"/>
      <c r="L8" s="13"/>
      <c r="M8" s="13"/>
      <c r="N8" s="13"/>
      <c r="O8" s="13"/>
      <c r="P8" s="13"/>
      <c r="Q8" s="9"/>
      <c r="R8" s="9"/>
      <c r="S8" s="9"/>
      <c r="T8" s="9"/>
      <c r="U8" s="9"/>
      <c r="V8" s="9"/>
      <c r="W8" s="9"/>
      <c r="X8" s="10"/>
    </row>
    <row r="9" spans="1:53" x14ac:dyDescent="0.2">
      <c r="A9" s="69" t="s">
        <v>13</v>
      </c>
      <c r="B9" s="83"/>
      <c r="C9" s="70"/>
      <c r="D9" s="70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>
        <v>0</v>
      </c>
      <c r="R9" s="71"/>
      <c r="S9" s="71"/>
      <c r="T9" s="71"/>
      <c r="U9" s="71"/>
      <c r="V9" s="71"/>
      <c r="W9" s="71" t="s">
        <v>47</v>
      </c>
      <c r="X9" s="72"/>
      <c r="Y9"/>
      <c r="Z9"/>
      <c r="AA9"/>
      <c r="AB9"/>
      <c r="AC9"/>
      <c r="AD9"/>
      <c r="AE9"/>
      <c r="AF9"/>
      <c r="AG9"/>
    </row>
    <row r="10" spans="1:53" x14ac:dyDescent="0.2">
      <c r="A10" s="34" t="s">
        <v>51</v>
      </c>
      <c r="B10" s="84"/>
      <c r="C10" s="31"/>
      <c r="D10" s="31"/>
      <c r="E10" s="39"/>
      <c r="F10" s="39"/>
      <c r="G10" s="39">
        <v>0</v>
      </c>
      <c r="H10" s="39">
        <v>0</v>
      </c>
      <c r="I10" s="39">
        <v>0</v>
      </c>
      <c r="J10" s="39">
        <v>0</v>
      </c>
      <c r="K10" s="39">
        <v>0</v>
      </c>
      <c r="L10" s="39">
        <v>0</v>
      </c>
      <c r="M10" s="39">
        <v>0</v>
      </c>
      <c r="N10" s="39">
        <v>0</v>
      </c>
      <c r="O10" s="39">
        <v>0</v>
      </c>
      <c r="P10" s="39">
        <v>0</v>
      </c>
      <c r="Q10" s="39">
        <v>0</v>
      </c>
      <c r="R10" s="39">
        <v>0</v>
      </c>
      <c r="S10" s="39">
        <v>0</v>
      </c>
      <c r="T10" s="39">
        <v>0</v>
      </c>
      <c r="U10" s="39">
        <v>0</v>
      </c>
      <c r="V10" s="39">
        <v>0</v>
      </c>
      <c r="W10" s="134">
        <f t="shared" ref="W10:W19" si="0">SUM(E10:V10)</f>
        <v>0</v>
      </c>
      <c r="X10" s="32"/>
      <c r="Y10"/>
      <c r="Z10"/>
      <c r="AA10"/>
      <c r="AB10"/>
      <c r="AC10"/>
      <c r="AD10"/>
      <c r="AE10"/>
      <c r="AF10"/>
      <c r="AG10"/>
    </row>
    <row r="11" spans="1:53" x14ac:dyDescent="0.2">
      <c r="A11" s="34" t="s">
        <v>73</v>
      </c>
      <c r="B11" s="84"/>
      <c r="C11" s="31"/>
      <c r="D11" s="31"/>
      <c r="E11" s="137"/>
      <c r="F11" s="137"/>
      <c r="G11" s="137"/>
      <c r="H11" s="137"/>
      <c r="I11" s="137"/>
      <c r="J11" s="137"/>
      <c r="K11" s="137"/>
      <c r="L11" s="137"/>
      <c r="M11" s="137"/>
      <c r="N11" s="137"/>
      <c r="O11" s="137"/>
      <c r="P11" s="137"/>
      <c r="Q11" s="137"/>
      <c r="R11" s="137"/>
      <c r="S11" s="137"/>
      <c r="T11" s="137"/>
      <c r="U11" s="137"/>
      <c r="V11" s="137"/>
      <c r="W11" s="138">
        <f>SUM(E11:V11)</f>
        <v>0</v>
      </c>
      <c r="X11" s="32"/>
      <c r="Y11"/>
      <c r="Z11"/>
      <c r="AA11"/>
      <c r="AB11"/>
      <c r="AC11"/>
      <c r="AD11"/>
      <c r="AE11"/>
      <c r="AF11"/>
      <c r="AG11"/>
    </row>
    <row r="12" spans="1:53" x14ac:dyDescent="0.2">
      <c r="A12" s="34" t="s">
        <v>75</v>
      </c>
      <c r="B12" s="84"/>
      <c r="C12" s="31"/>
      <c r="D12" s="31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7"/>
      <c r="W12" s="138">
        <f>SUM(E12:V12)</f>
        <v>0</v>
      </c>
      <c r="X12" s="32"/>
      <c r="Y12"/>
      <c r="Z12"/>
      <c r="AA12"/>
      <c r="AB12"/>
      <c r="AC12"/>
      <c r="AD12"/>
      <c r="AE12"/>
      <c r="AF12"/>
      <c r="AG12"/>
    </row>
    <row r="13" spans="1:53" x14ac:dyDescent="0.2">
      <c r="A13" s="34" t="s">
        <v>56</v>
      </c>
      <c r="B13" s="84"/>
      <c r="C13" s="31"/>
      <c r="D13" s="31"/>
      <c r="E13" s="152">
        <v>0</v>
      </c>
      <c r="F13" s="152"/>
      <c r="G13" s="152"/>
      <c r="H13" s="152"/>
      <c r="I13" s="152"/>
      <c r="J13" s="152"/>
      <c r="K13" s="152"/>
      <c r="L13" s="152"/>
      <c r="M13" s="152"/>
      <c r="N13" s="152"/>
      <c r="O13" s="152"/>
      <c r="P13" s="152"/>
      <c r="Q13" s="152">
        <v>0</v>
      </c>
      <c r="R13" s="152"/>
      <c r="S13" s="152"/>
      <c r="T13" s="152"/>
      <c r="U13" s="152"/>
      <c r="V13" s="152"/>
      <c r="W13" s="152">
        <f t="shared" si="0"/>
        <v>0</v>
      </c>
      <c r="X13" s="132"/>
      <c r="Y13"/>
      <c r="Z13"/>
      <c r="AA13"/>
      <c r="AB13"/>
      <c r="AC13"/>
      <c r="AD13"/>
      <c r="AE13"/>
      <c r="AF13"/>
      <c r="AG13"/>
      <c r="AV13" s="2"/>
      <c r="AW13" s="2"/>
      <c r="AX13" s="2"/>
      <c r="AY13" s="2"/>
      <c r="AZ13" s="2"/>
      <c r="BA13" s="2"/>
    </row>
    <row r="14" spans="1:53" x14ac:dyDescent="0.2">
      <c r="A14" s="140" t="s">
        <v>46</v>
      </c>
      <c r="B14" s="141"/>
      <c r="C14" s="142"/>
      <c r="D14" s="142"/>
      <c r="E14" s="143">
        <v>0</v>
      </c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  <c r="Q14" s="144">
        <v>0</v>
      </c>
      <c r="R14" s="143"/>
      <c r="S14" s="143"/>
      <c r="T14" s="143"/>
      <c r="U14" s="143"/>
      <c r="V14" s="143"/>
      <c r="W14" s="143">
        <f t="shared" si="0"/>
        <v>0</v>
      </c>
      <c r="X14" s="153"/>
      <c r="Y14"/>
      <c r="Z14"/>
      <c r="AA14"/>
      <c r="AB14"/>
      <c r="AC14"/>
      <c r="AD14"/>
      <c r="AE14"/>
      <c r="AF14"/>
      <c r="AG14"/>
      <c r="AV14" s="2"/>
      <c r="AW14" s="2"/>
      <c r="AX14" s="2"/>
      <c r="AY14" s="2"/>
      <c r="AZ14" s="2"/>
      <c r="BA14" s="2"/>
    </row>
    <row r="15" spans="1:53" x14ac:dyDescent="0.2">
      <c r="A15" s="145" t="s">
        <v>68</v>
      </c>
      <c r="B15" s="146"/>
      <c r="C15" s="147"/>
      <c r="D15" s="147"/>
      <c r="E15" s="148">
        <v>0</v>
      </c>
      <c r="F15" s="148"/>
      <c r="G15" s="148"/>
      <c r="H15" s="148"/>
      <c r="I15" s="148"/>
      <c r="J15" s="148"/>
      <c r="K15" s="148"/>
      <c r="L15" s="148"/>
      <c r="M15" s="148"/>
      <c r="N15" s="148"/>
      <c r="O15" s="148"/>
      <c r="P15" s="148"/>
      <c r="Q15" s="149"/>
      <c r="R15" s="148"/>
      <c r="S15" s="148"/>
      <c r="T15" s="148"/>
      <c r="U15" s="148"/>
      <c r="V15" s="148"/>
      <c r="W15" s="148">
        <f t="shared" si="0"/>
        <v>0</v>
      </c>
      <c r="X15" s="150"/>
      <c r="Y15"/>
      <c r="Z15"/>
      <c r="AA15"/>
      <c r="AB15"/>
      <c r="AC15"/>
      <c r="AD15"/>
      <c r="AE15"/>
      <c r="AF15"/>
      <c r="AG15"/>
      <c r="AV15" s="2"/>
      <c r="AW15" s="2"/>
      <c r="AX15" s="2"/>
      <c r="AY15" s="2"/>
      <c r="AZ15" s="2"/>
      <c r="BA15" s="2"/>
    </row>
    <row r="16" spans="1:53" x14ac:dyDescent="0.2">
      <c r="A16" s="96" t="s">
        <v>50</v>
      </c>
      <c r="B16" s="97"/>
      <c r="C16" s="98"/>
      <c r="D16" s="98"/>
      <c r="E16" s="99">
        <v>0</v>
      </c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100">
        <v>0</v>
      </c>
      <c r="R16" s="99"/>
      <c r="S16" s="99"/>
      <c r="T16" s="99"/>
      <c r="U16" s="99"/>
      <c r="V16" s="99"/>
      <c r="W16" s="99">
        <f t="shared" si="0"/>
        <v>0</v>
      </c>
      <c r="X16" s="139"/>
      <c r="Y16"/>
      <c r="Z16"/>
      <c r="AA16"/>
      <c r="AB16"/>
      <c r="AC16"/>
      <c r="AD16"/>
      <c r="AE16"/>
      <c r="AF16"/>
      <c r="AG16"/>
      <c r="AV16" s="2"/>
      <c r="AW16" s="2"/>
      <c r="AX16" s="2"/>
      <c r="AY16" s="2"/>
      <c r="AZ16" s="2"/>
      <c r="BA16" s="2"/>
    </row>
    <row r="17" spans="1:53" s="1" customFormat="1" x14ac:dyDescent="0.2">
      <c r="A17" s="14" t="s">
        <v>52</v>
      </c>
      <c r="B17" s="85"/>
      <c r="C17" s="15"/>
      <c r="D17" s="15"/>
      <c r="E17" s="77">
        <f t="shared" ref="E17:V17" si="1">$E$7*E10</f>
        <v>0</v>
      </c>
      <c r="F17" s="77">
        <f t="shared" si="1"/>
        <v>0</v>
      </c>
      <c r="G17" s="77">
        <f t="shared" si="1"/>
        <v>0</v>
      </c>
      <c r="H17" s="77">
        <f t="shared" si="1"/>
        <v>0</v>
      </c>
      <c r="I17" s="77">
        <f t="shared" si="1"/>
        <v>0</v>
      </c>
      <c r="J17" s="77">
        <f t="shared" si="1"/>
        <v>0</v>
      </c>
      <c r="K17" s="77">
        <f t="shared" si="1"/>
        <v>0</v>
      </c>
      <c r="L17" s="77">
        <f t="shared" si="1"/>
        <v>0</v>
      </c>
      <c r="M17" s="77">
        <f t="shared" si="1"/>
        <v>0</v>
      </c>
      <c r="N17" s="77">
        <f t="shared" si="1"/>
        <v>0</v>
      </c>
      <c r="O17" s="77">
        <f t="shared" si="1"/>
        <v>0</v>
      </c>
      <c r="P17" s="77">
        <f t="shared" si="1"/>
        <v>0</v>
      </c>
      <c r="Q17" s="77">
        <f t="shared" si="1"/>
        <v>0</v>
      </c>
      <c r="R17" s="77">
        <f t="shared" si="1"/>
        <v>0</v>
      </c>
      <c r="S17" s="77">
        <f t="shared" si="1"/>
        <v>0</v>
      </c>
      <c r="T17" s="77">
        <f t="shared" si="1"/>
        <v>0</v>
      </c>
      <c r="U17" s="77">
        <f t="shared" si="1"/>
        <v>0</v>
      </c>
      <c r="V17" s="77">
        <f t="shared" si="1"/>
        <v>0</v>
      </c>
      <c r="W17" s="29">
        <f t="shared" si="0"/>
        <v>0</v>
      </c>
      <c r="X17" s="133"/>
      <c r="Y17"/>
      <c r="Z17"/>
      <c r="AA17"/>
      <c r="AB17"/>
      <c r="AC17"/>
      <c r="AD17"/>
      <c r="AE17"/>
      <c r="AF17"/>
      <c r="AG17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</row>
    <row r="18" spans="1:53" s="108" customFormat="1" x14ac:dyDescent="0.2">
      <c r="A18" s="102" t="s">
        <v>76</v>
      </c>
      <c r="B18" s="103"/>
      <c r="C18" s="104"/>
      <c r="D18" s="104"/>
      <c r="E18" s="105">
        <f>(E$11+E$12+E$13+E$14+E$15+E$16)*E10</f>
        <v>0</v>
      </c>
      <c r="F18" s="105">
        <f t="shared" ref="F18:V18" si="2">(F$11+F$12+F$13+F$14+F$15+F$16)*F10</f>
        <v>0</v>
      </c>
      <c r="G18" s="105">
        <f t="shared" si="2"/>
        <v>0</v>
      </c>
      <c r="H18" s="105">
        <f t="shared" si="2"/>
        <v>0</v>
      </c>
      <c r="I18" s="105">
        <f t="shared" si="2"/>
        <v>0</v>
      </c>
      <c r="J18" s="105">
        <f t="shared" si="2"/>
        <v>0</v>
      </c>
      <c r="K18" s="105">
        <f t="shared" si="2"/>
        <v>0</v>
      </c>
      <c r="L18" s="105">
        <f t="shared" si="2"/>
        <v>0</v>
      </c>
      <c r="M18" s="105">
        <f t="shared" si="2"/>
        <v>0</v>
      </c>
      <c r="N18" s="105">
        <f t="shared" si="2"/>
        <v>0</v>
      </c>
      <c r="O18" s="105">
        <f t="shared" si="2"/>
        <v>0</v>
      </c>
      <c r="P18" s="105">
        <f t="shared" si="2"/>
        <v>0</v>
      </c>
      <c r="Q18" s="105">
        <f t="shared" si="2"/>
        <v>0</v>
      </c>
      <c r="R18" s="105">
        <f t="shared" si="2"/>
        <v>0</v>
      </c>
      <c r="S18" s="105">
        <f t="shared" si="2"/>
        <v>0</v>
      </c>
      <c r="T18" s="105">
        <f t="shared" si="2"/>
        <v>0</v>
      </c>
      <c r="U18" s="105">
        <f t="shared" si="2"/>
        <v>0</v>
      </c>
      <c r="V18" s="105">
        <f t="shared" si="2"/>
        <v>0</v>
      </c>
      <c r="W18" s="29">
        <f t="shared" si="0"/>
        <v>0</v>
      </c>
      <c r="X18" s="133"/>
      <c r="Y18" s="106"/>
      <c r="Z18" s="106"/>
      <c r="AA18" s="106"/>
      <c r="AB18" s="106"/>
      <c r="AC18" s="106"/>
      <c r="AD18" s="106"/>
      <c r="AE18" s="106"/>
      <c r="AF18" s="106"/>
      <c r="AG18" s="106"/>
      <c r="AH18" s="107"/>
      <c r="AI18" s="107"/>
      <c r="AJ18" s="107"/>
      <c r="AK18" s="107"/>
      <c r="AL18" s="107"/>
      <c r="AM18" s="107"/>
      <c r="AN18" s="107"/>
      <c r="AO18" s="107"/>
      <c r="AP18" s="107"/>
      <c r="AQ18" s="107"/>
      <c r="AR18" s="107"/>
      <c r="AS18" s="107"/>
      <c r="AT18" s="107"/>
      <c r="AU18" s="107"/>
    </row>
    <row r="19" spans="1:53" s="1" customFormat="1" x14ac:dyDescent="0.2">
      <c r="A19" s="14" t="s">
        <v>53</v>
      </c>
      <c r="B19" s="85"/>
      <c r="C19" s="15"/>
      <c r="D19" s="15"/>
      <c r="E19" s="77">
        <f t="shared" ref="E19:V19" si="3">E17+E18</f>
        <v>0</v>
      </c>
      <c r="F19" s="77">
        <f t="shared" si="3"/>
        <v>0</v>
      </c>
      <c r="G19" s="77">
        <f t="shared" si="3"/>
        <v>0</v>
      </c>
      <c r="H19" s="77">
        <f t="shared" si="3"/>
        <v>0</v>
      </c>
      <c r="I19" s="77">
        <f t="shared" si="3"/>
        <v>0</v>
      </c>
      <c r="J19" s="77">
        <f t="shared" si="3"/>
        <v>0</v>
      </c>
      <c r="K19" s="77">
        <f t="shared" si="3"/>
        <v>0</v>
      </c>
      <c r="L19" s="77">
        <f t="shared" si="3"/>
        <v>0</v>
      </c>
      <c r="M19" s="77">
        <f t="shared" si="3"/>
        <v>0</v>
      </c>
      <c r="N19" s="77">
        <f t="shared" si="3"/>
        <v>0</v>
      </c>
      <c r="O19" s="77">
        <f t="shared" si="3"/>
        <v>0</v>
      </c>
      <c r="P19" s="77">
        <f t="shared" si="3"/>
        <v>0</v>
      </c>
      <c r="Q19" s="101">
        <f t="shared" si="3"/>
        <v>0</v>
      </c>
      <c r="R19" s="77">
        <f t="shared" si="3"/>
        <v>0</v>
      </c>
      <c r="S19" s="77">
        <f t="shared" si="3"/>
        <v>0</v>
      </c>
      <c r="T19" s="77">
        <f t="shared" si="3"/>
        <v>0</v>
      </c>
      <c r="U19" s="77">
        <f t="shared" si="3"/>
        <v>0</v>
      </c>
      <c r="V19" s="77">
        <f t="shared" si="3"/>
        <v>0</v>
      </c>
      <c r="W19" s="77">
        <f t="shared" si="0"/>
        <v>0</v>
      </c>
      <c r="X19" s="133"/>
      <c r="Y19"/>
      <c r="Z19"/>
      <c r="AA19"/>
      <c r="AB19"/>
      <c r="AC19"/>
      <c r="AD19"/>
      <c r="AE19"/>
      <c r="AF19"/>
      <c r="AG19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</row>
    <row r="20" spans="1:53" s="1" customFormat="1" ht="14.25" customHeight="1" x14ac:dyDescent="0.2">
      <c r="A20" s="14" t="s">
        <v>49</v>
      </c>
      <c r="B20" s="85"/>
      <c r="C20" s="15"/>
      <c r="D20" s="15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93"/>
      <c r="S20" s="93"/>
      <c r="T20" s="93"/>
      <c r="U20" s="93"/>
      <c r="V20" s="93"/>
      <c r="W20" s="93"/>
      <c r="X20" s="16"/>
      <c r="Y20"/>
      <c r="Z20"/>
      <c r="AA20"/>
      <c r="AB20"/>
      <c r="AC20"/>
      <c r="AD20"/>
      <c r="AE20"/>
      <c r="AF20"/>
      <c r="AG20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</row>
    <row r="21" spans="1:53" ht="20.100000000000001" customHeight="1" x14ac:dyDescent="0.2">
      <c r="A21" s="30" t="s">
        <v>14</v>
      </c>
      <c r="B21" s="81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10"/>
      <c r="Y21"/>
      <c r="Z21"/>
      <c r="AA21"/>
      <c r="AB21"/>
      <c r="AC21"/>
      <c r="AD21"/>
      <c r="AE21"/>
      <c r="AF21"/>
      <c r="AG21"/>
    </row>
    <row r="22" spans="1:53" x14ac:dyDescent="0.2">
      <c r="A22" s="200" t="s">
        <v>103</v>
      </c>
      <c r="B22" s="201" t="s">
        <v>15</v>
      </c>
      <c r="C22" s="202" t="s">
        <v>67</v>
      </c>
      <c r="D22" s="202" t="s">
        <v>16</v>
      </c>
      <c r="E22" s="203">
        <f t="shared" ref="E22:W22" si="4">E9</f>
        <v>0</v>
      </c>
      <c r="F22" s="203">
        <f t="shared" si="4"/>
        <v>0</v>
      </c>
      <c r="G22" s="203">
        <f t="shared" si="4"/>
        <v>0</v>
      </c>
      <c r="H22" s="203">
        <f t="shared" si="4"/>
        <v>0</v>
      </c>
      <c r="I22" s="203">
        <f t="shared" si="4"/>
        <v>0</v>
      </c>
      <c r="J22" s="203">
        <f t="shared" si="4"/>
        <v>0</v>
      </c>
      <c r="K22" s="203">
        <f t="shared" si="4"/>
        <v>0</v>
      </c>
      <c r="L22" s="203">
        <f t="shared" si="4"/>
        <v>0</v>
      </c>
      <c r="M22" s="203">
        <f t="shared" si="4"/>
        <v>0</v>
      </c>
      <c r="N22" s="203">
        <f t="shared" si="4"/>
        <v>0</v>
      </c>
      <c r="O22" s="203">
        <f t="shared" si="4"/>
        <v>0</v>
      </c>
      <c r="P22" s="203">
        <f t="shared" si="4"/>
        <v>0</v>
      </c>
      <c r="Q22" s="203">
        <f t="shared" si="4"/>
        <v>0</v>
      </c>
      <c r="R22" s="203">
        <f t="shared" si="4"/>
        <v>0</v>
      </c>
      <c r="S22" s="203">
        <f t="shared" si="4"/>
        <v>0</v>
      </c>
      <c r="T22" s="203">
        <f t="shared" si="4"/>
        <v>0</v>
      </c>
      <c r="U22" s="203">
        <f t="shared" si="4"/>
        <v>0</v>
      </c>
      <c r="V22" s="203">
        <f t="shared" si="4"/>
        <v>0</v>
      </c>
      <c r="W22" s="204" t="str">
        <f t="shared" si="4"/>
        <v>Total</v>
      </c>
      <c r="X22" s="205"/>
    </row>
    <row r="23" spans="1:53" x14ac:dyDescent="0.2">
      <c r="A23" s="206" t="s">
        <v>102</v>
      </c>
      <c r="B23" s="184" t="s">
        <v>99</v>
      </c>
      <c r="C23" s="186" t="s">
        <v>100</v>
      </c>
      <c r="D23" s="186" t="s">
        <v>101</v>
      </c>
      <c r="E23" s="195" t="s">
        <v>81</v>
      </c>
      <c r="F23" s="195" t="s">
        <v>82</v>
      </c>
      <c r="G23" s="195" t="s">
        <v>83</v>
      </c>
      <c r="H23" s="195" t="s">
        <v>84</v>
      </c>
      <c r="I23" s="195" t="s">
        <v>85</v>
      </c>
      <c r="J23" s="195" t="s">
        <v>86</v>
      </c>
      <c r="K23" s="195" t="s">
        <v>87</v>
      </c>
      <c r="L23" s="195" t="s">
        <v>88</v>
      </c>
      <c r="M23" s="195" t="s">
        <v>89</v>
      </c>
      <c r="N23" s="195" t="s">
        <v>90</v>
      </c>
      <c r="O23" s="195" t="s">
        <v>91</v>
      </c>
      <c r="P23" s="195" t="s">
        <v>92</v>
      </c>
      <c r="Q23" s="195" t="s">
        <v>93</v>
      </c>
      <c r="R23" s="195" t="s">
        <v>94</v>
      </c>
      <c r="S23" s="195" t="s">
        <v>95</v>
      </c>
      <c r="T23" s="195" t="s">
        <v>96</v>
      </c>
      <c r="U23" s="195" t="s">
        <v>97</v>
      </c>
      <c r="V23" s="195" t="s">
        <v>98</v>
      </c>
      <c r="W23" s="122">
        <f t="shared" ref="W23:W27" si="5">SUM(E23:V23)</f>
        <v>0</v>
      </c>
      <c r="X23" s="210" t="s">
        <v>105</v>
      </c>
    </row>
    <row r="24" spans="1:53" x14ac:dyDescent="0.2">
      <c r="A24" s="207" t="s">
        <v>106</v>
      </c>
      <c r="B24" s="208"/>
      <c r="C24" s="198"/>
      <c r="D24" s="198"/>
      <c r="E24" s="121" t="s">
        <v>104</v>
      </c>
      <c r="F24" s="121" t="s">
        <v>104</v>
      </c>
      <c r="G24" s="121" t="s">
        <v>104</v>
      </c>
      <c r="H24" s="121" t="s">
        <v>104</v>
      </c>
      <c r="I24" s="121" t="s">
        <v>104</v>
      </c>
      <c r="J24" s="121" t="s">
        <v>104</v>
      </c>
      <c r="K24" s="121" t="s">
        <v>104</v>
      </c>
      <c r="L24" s="121" t="s">
        <v>104</v>
      </c>
      <c r="M24" s="121" t="s">
        <v>104</v>
      </c>
      <c r="N24" s="121" t="s">
        <v>104</v>
      </c>
      <c r="O24" s="121" t="s">
        <v>104</v>
      </c>
      <c r="P24" s="121" t="s">
        <v>104</v>
      </c>
      <c r="Q24" s="121" t="s">
        <v>104</v>
      </c>
      <c r="R24" s="121" t="s">
        <v>104</v>
      </c>
      <c r="S24" s="121" t="s">
        <v>104</v>
      </c>
      <c r="T24" s="121" t="s">
        <v>104</v>
      </c>
      <c r="U24" s="121" t="s">
        <v>104</v>
      </c>
      <c r="V24" s="121" t="s">
        <v>104</v>
      </c>
      <c r="W24" s="122" t="s">
        <v>104</v>
      </c>
      <c r="X24" s="212"/>
    </row>
    <row r="25" spans="1:53" x14ac:dyDescent="0.2">
      <c r="A25" s="206"/>
      <c r="B25" s="184"/>
      <c r="C25" s="186"/>
      <c r="D25" s="186"/>
      <c r="E25" s="195">
        <v>0</v>
      </c>
      <c r="F25" s="195">
        <v>0</v>
      </c>
      <c r="G25" s="195">
        <v>0</v>
      </c>
      <c r="H25" s="195">
        <v>0</v>
      </c>
      <c r="I25" s="195">
        <v>0</v>
      </c>
      <c r="J25" s="195">
        <v>0</v>
      </c>
      <c r="K25" s="195">
        <v>0</v>
      </c>
      <c r="L25" s="195">
        <v>0</v>
      </c>
      <c r="M25" s="195">
        <v>0</v>
      </c>
      <c r="N25" s="195">
        <v>0</v>
      </c>
      <c r="O25" s="195">
        <v>0</v>
      </c>
      <c r="P25" s="195">
        <v>0</v>
      </c>
      <c r="Q25" s="195">
        <v>0</v>
      </c>
      <c r="R25" s="195">
        <v>0</v>
      </c>
      <c r="S25" s="195">
        <v>0</v>
      </c>
      <c r="T25" s="195">
        <v>0</v>
      </c>
      <c r="U25" s="195">
        <v>0</v>
      </c>
      <c r="V25" s="195">
        <v>0</v>
      </c>
      <c r="W25" s="122">
        <f t="shared" si="5"/>
        <v>0</v>
      </c>
      <c r="X25" s="210"/>
    </row>
    <row r="26" spans="1:53" x14ac:dyDescent="0.2">
      <c r="A26" s="206"/>
      <c r="B26" s="184"/>
      <c r="C26" s="186"/>
      <c r="D26" s="186"/>
      <c r="E26" s="195">
        <v>0</v>
      </c>
      <c r="F26" s="195">
        <v>0</v>
      </c>
      <c r="G26" s="195">
        <v>0</v>
      </c>
      <c r="H26" s="195">
        <v>0</v>
      </c>
      <c r="I26" s="195">
        <v>0</v>
      </c>
      <c r="J26" s="195">
        <v>0</v>
      </c>
      <c r="K26" s="195">
        <v>0</v>
      </c>
      <c r="L26" s="195">
        <v>0</v>
      </c>
      <c r="M26" s="195">
        <v>0</v>
      </c>
      <c r="N26" s="195">
        <v>0</v>
      </c>
      <c r="O26" s="195">
        <v>0</v>
      </c>
      <c r="P26" s="195">
        <v>0</v>
      </c>
      <c r="Q26" s="195">
        <v>0</v>
      </c>
      <c r="R26" s="195">
        <v>0</v>
      </c>
      <c r="S26" s="195">
        <v>0</v>
      </c>
      <c r="T26" s="195">
        <v>0</v>
      </c>
      <c r="U26" s="195">
        <v>0</v>
      </c>
      <c r="V26" s="195">
        <v>0</v>
      </c>
      <c r="W26" s="122">
        <f t="shared" si="5"/>
        <v>0</v>
      </c>
      <c r="X26" s="210"/>
    </row>
    <row r="27" spans="1:53" x14ac:dyDescent="0.2">
      <c r="A27" s="209"/>
      <c r="B27" s="199"/>
      <c r="C27" s="197"/>
      <c r="D27" s="197"/>
      <c r="E27" s="196">
        <v>0</v>
      </c>
      <c r="F27" s="196">
        <v>0</v>
      </c>
      <c r="G27" s="196">
        <v>0</v>
      </c>
      <c r="H27" s="196">
        <v>0</v>
      </c>
      <c r="I27" s="196">
        <v>0</v>
      </c>
      <c r="J27" s="196">
        <v>0</v>
      </c>
      <c r="K27" s="196">
        <v>0</v>
      </c>
      <c r="L27" s="196">
        <v>0</v>
      </c>
      <c r="M27" s="196">
        <v>0</v>
      </c>
      <c r="N27" s="196">
        <v>0</v>
      </c>
      <c r="O27" s="196">
        <v>0</v>
      </c>
      <c r="P27" s="196">
        <v>0</v>
      </c>
      <c r="Q27" s="196">
        <v>0</v>
      </c>
      <c r="R27" s="196">
        <v>0</v>
      </c>
      <c r="S27" s="196">
        <v>0</v>
      </c>
      <c r="T27" s="196">
        <v>0</v>
      </c>
      <c r="U27" s="196">
        <v>0</v>
      </c>
      <c r="V27" s="196">
        <v>0</v>
      </c>
      <c r="W27" s="190">
        <f t="shared" si="5"/>
        <v>0</v>
      </c>
      <c r="X27" s="211"/>
    </row>
    <row r="28" spans="1:53" s="1" customFormat="1" x14ac:dyDescent="0.2">
      <c r="A28" s="14" t="s">
        <v>44</v>
      </c>
      <c r="B28" s="85"/>
      <c r="C28" s="15"/>
      <c r="D28" s="15"/>
      <c r="E28" s="38">
        <f t="shared" ref="E28:W28" si="6">SUM(E23:E27)/2</f>
        <v>0</v>
      </c>
      <c r="F28" s="38">
        <f t="shared" si="6"/>
        <v>0</v>
      </c>
      <c r="G28" s="38">
        <f t="shared" si="6"/>
        <v>0</v>
      </c>
      <c r="H28" s="38">
        <f t="shared" si="6"/>
        <v>0</v>
      </c>
      <c r="I28" s="38">
        <f t="shared" si="6"/>
        <v>0</v>
      </c>
      <c r="J28" s="38">
        <f t="shared" si="6"/>
        <v>0</v>
      </c>
      <c r="K28" s="38">
        <f t="shared" si="6"/>
        <v>0</v>
      </c>
      <c r="L28" s="38">
        <f t="shared" si="6"/>
        <v>0</v>
      </c>
      <c r="M28" s="38">
        <f t="shared" si="6"/>
        <v>0</v>
      </c>
      <c r="N28" s="38">
        <f t="shared" si="6"/>
        <v>0</v>
      </c>
      <c r="O28" s="38">
        <f t="shared" si="6"/>
        <v>0</v>
      </c>
      <c r="P28" s="38">
        <f t="shared" si="6"/>
        <v>0</v>
      </c>
      <c r="Q28" s="38">
        <f t="shared" si="6"/>
        <v>0</v>
      </c>
      <c r="R28" s="38">
        <f t="shared" si="6"/>
        <v>0</v>
      </c>
      <c r="S28" s="38">
        <f t="shared" si="6"/>
        <v>0</v>
      </c>
      <c r="T28" s="38">
        <f t="shared" si="6"/>
        <v>0</v>
      </c>
      <c r="U28" s="38">
        <f t="shared" si="6"/>
        <v>0</v>
      </c>
      <c r="V28" s="38">
        <f t="shared" si="6"/>
        <v>0</v>
      </c>
      <c r="W28" s="38">
        <f t="shared" si="6"/>
        <v>0</v>
      </c>
      <c r="X28" s="16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</row>
    <row r="29" spans="1:53" s="48" customFormat="1" x14ac:dyDescent="0.2">
      <c r="A29" s="11" t="s">
        <v>12</v>
      </c>
      <c r="B29" s="86" t="s">
        <v>74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18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</row>
    <row r="30" spans="1:53" x14ac:dyDescent="0.2">
      <c r="A30" s="30" t="s">
        <v>57</v>
      </c>
      <c r="B30" s="81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10"/>
    </row>
    <row r="31" spans="1:53" x14ac:dyDescent="0.2">
      <c r="A31" s="200" t="s">
        <v>103</v>
      </c>
      <c r="B31" s="201" t="s">
        <v>15</v>
      </c>
      <c r="C31" s="202" t="s">
        <v>67</v>
      </c>
      <c r="D31" s="202" t="s">
        <v>16</v>
      </c>
      <c r="E31" s="203">
        <f t="shared" ref="E31:W31" si="7">E22</f>
        <v>0</v>
      </c>
      <c r="F31" s="203">
        <f t="shared" si="7"/>
        <v>0</v>
      </c>
      <c r="G31" s="203">
        <f t="shared" si="7"/>
        <v>0</v>
      </c>
      <c r="H31" s="203">
        <f t="shared" si="7"/>
        <v>0</v>
      </c>
      <c r="I31" s="203">
        <f t="shared" si="7"/>
        <v>0</v>
      </c>
      <c r="J31" s="203">
        <f t="shared" si="7"/>
        <v>0</v>
      </c>
      <c r="K31" s="203">
        <f t="shared" si="7"/>
        <v>0</v>
      </c>
      <c r="L31" s="203">
        <f t="shared" si="7"/>
        <v>0</v>
      </c>
      <c r="M31" s="203">
        <f t="shared" si="7"/>
        <v>0</v>
      </c>
      <c r="N31" s="203">
        <f t="shared" si="7"/>
        <v>0</v>
      </c>
      <c r="O31" s="203">
        <f t="shared" si="7"/>
        <v>0</v>
      </c>
      <c r="P31" s="203">
        <f t="shared" si="7"/>
        <v>0</v>
      </c>
      <c r="Q31" s="203">
        <f t="shared" si="7"/>
        <v>0</v>
      </c>
      <c r="R31" s="203">
        <f t="shared" si="7"/>
        <v>0</v>
      </c>
      <c r="S31" s="203">
        <f t="shared" si="7"/>
        <v>0</v>
      </c>
      <c r="T31" s="203">
        <f t="shared" si="7"/>
        <v>0</v>
      </c>
      <c r="U31" s="203">
        <f t="shared" si="7"/>
        <v>0</v>
      </c>
      <c r="V31" s="203">
        <f t="shared" si="7"/>
        <v>0</v>
      </c>
      <c r="W31" s="204" t="str">
        <f t="shared" si="7"/>
        <v>Total</v>
      </c>
      <c r="X31" s="205"/>
    </row>
    <row r="32" spans="1:53" x14ac:dyDescent="0.2">
      <c r="A32" s="206" t="s">
        <v>102</v>
      </c>
      <c r="B32" s="184" t="s">
        <v>99</v>
      </c>
      <c r="C32" s="186" t="s">
        <v>100</v>
      </c>
      <c r="D32" s="186" t="s">
        <v>101</v>
      </c>
      <c r="E32" s="195" t="s">
        <v>81</v>
      </c>
      <c r="F32" s="195" t="s">
        <v>82</v>
      </c>
      <c r="G32" s="195" t="s">
        <v>83</v>
      </c>
      <c r="H32" s="195" t="s">
        <v>84</v>
      </c>
      <c r="I32" s="195" t="s">
        <v>85</v>
      </c>
      <c r="J32" s="195" t="s">
        <v>86</v>
      </c>
      <c r="K32" s="195" t="s">
        <v>87</v>
      </c>
      <c r="L32" s="195" t="s">
        <v>88</v>
      </c>
      <c r="M32" s="195" t="s">
        <v>89</v>
      </c>
      <c r="N32" s="195" t="s">
        <v>90</v>
      </c>
      <c r="O32" s="195" t="s">
        <v>91</v>
      </c>
      <c r="P32" s="195" t="s">
        <v>92</v>
      </c>
      <c r="Q32" s="195" t="s">
        <v>93</v>
      </c>
      <c r="R32" s="195" t="s">
        <v>94</v>
      </c>
      <c r="S32" s="195" t="s">
        <v>95</v>
      </c>
      <c r="T32" s="195" t="s">
        <v>96</v>
      </c>
      <c r="U32" s="195" t="s">
        <v>97</v>
      </c>
      <c r="V32" s="195" t="s">
        <v>98</v>
      </c>
      <c r="W32" s="122">
        <f t="shared" ref="W32:W36" si="8">SUM(E32:V32)</f>
        <v>0</v>
      </c>
      <c r="X32" s="210" t="s">
        <v>105</v>
      </c>
    </row>
    <row r="33" spans="1:53" x14ac:dyDescent="0.2">
      <c r="A33" s="207" t="s">
        <v>106</v>
      </c>
      <c r="B33" s="208"/>
      <c r="C33" s="198"/>
      <c r="D33" s="198"/>
      <c r="E33" s="121" t="s">
        <v>104</v>
      </c>
      <c r="F33" s="121" t="s">
        <v>104</v>
      </c>
      <c r="G33" s="121" t="s">
        <v>104</v>
      </c>
      <c r="H33" s="121" t="s">
        <v>104</v>
      </c>
      <c r="I33" s="121" t="s">
        <v>104</v>
      </c>
      <c r="J33" s="121" t="s">
        <v>104</v>
      </c>
      <c r="K33" s="121" t="s">
        <v>104</v>
      </c>
      <c r="L33" s="121" t="s">
        <v>104</v>
      </c>
      <c r="M33" s="121" t="s">
        <v>104</v>
      </c>
      <c r="N33" s="121" t="s">
        <v>104</v>
      </c>
      <c r="O33" s="121" t="s">
        <v>104</v>
      </c>
      <c r="P33" s="121" t="s">
        <v>104</v>
      </c>
      <c r="Q33" s="121" t="s">
        <v>104</v>
      </c>
      <c r="R33" s="121" t="s">
        <v>104</v>
      </c>
      <c r="S33" s="121" t="s">
        <v>104</v>
      </c>
      <c r="T33" s="121" t="s">
        <v>104</v>
      </c>
      <c r="U33" s="121" t="s">
        <v>104</v>
      </c>
      <c r="V33" s="121" t="s">
        <v>104</v>
      </c>
      <c r="W33" s="122" t="s">
        <v>104</v>
      </c>
      <c r="X33" s="210"/>
    </row>
    <row r="34" spans="1:53" x14ac:dyDescent="0.2">
      <c r="A34" s="206"/>
      <c r="B34" s="184"/>
      <c r="C34" s="186"/>
      <c r="D34" s="186"/>
      <c r="E34" s="195">
        <v>0</v>
      </c>
      <c r="F34" s="195">
        <v>0</v>
      </c>
      <c r="G34" s="195">
        <v>0</v>
      </c>
      <c r="H34" s="195">
        <v>0</v>
      </c>
      <c r="I34" s="195">
        <v>0</v>
      </c>
      <c r="J34" s="195">
        <v>0</v>
      </c>
      <c r="K34" s="195">
        <v>0</v>
      </c>
      <c r="L34" s="195">
        <v>0</v>
      </c>
      <c r="M34" s="195">
        <v>0</v>
      </c>
      <c r="N34" s="195">
        <v>0</v>
      </c>
      <c r="O34" s="195">
        <v>0</v>
      </c>
      <c r="P34" s="195">
        <v>0</v>
      </c>
      <c r="Q34" s="195">
        <v>0</v>
      </c>
      <c r="R34" s="195">
        <v>0</v>
      </c>
      <c r="S34" s="195">
        <v>0</v>
      </c>
      <c r="T34" s="195">
        <v>0</v>
      </c>
      <c r="U34" s="195">
        <v>0</v>
      </c>
      <c r="V34" s="195">
        <v>0</v>
      </c>
      <c r="W34" s="122">
        <f t="shared" si="8"/>
        <v>0</v>
      </c>
      <c r="X34" s="210"/>
    </row>
    <row r="35" spans="1:53" x14ac:dyDescent="0.2">
      <c r="A35" s="206"/>
      <c r="B35" s="184"/>
      <c r="C35" s="186"/>
      <c r="D35" s="186"/>
      <c r="E35" s="195">
        <v>0</v>
      </c>
      <c r="F35" s="195">
        <v>0</v>
      </c>
      <c r="G35" s="195">
        <v>0</v>
      </c>
      <c r="H35" s="195">
        <v>0</v>
      </c>
      <c r="I35" s="195">
        <v>0</v>
      </c>
      <c r="J35" s="195">
        <v>0</v>
      </c>
      <c r="K35" s="195">
        <v>0</v>
      </c>
      <c r="L35" s="195">
        <v>0</v>
      </c>
      <c r="M35" s="195">
        <v>0</v>
      </c>
      <c r="N35" s="195">
        <v>0</v>
      </c>
      <c r="O35" s="195">
        <v>0</v>
      </c>
      <c r="P35" s="195">
        <v>0</v>
      </c>
      <c r="Q35" s="195">
        <v>0</v>
      </c>
      <c r="R35" s="195">
        <v>0</v>
      </c>
      <c r="S35" s="195">
        <v>0</v>
      </c>
      <c r="T35" s="195">
        <v>0</v>
      </c>
      <c r="U35" s="195">
        <v>0</v>
      </c>
      <c r="V35" s="195">
        <v>0</v>
      </c>
      <c r="W35" s="122">
        <f t="shared" si="8"/>
        <v>0</v>
      </c>
      <c r="X35" s="210"/>
    </row>
    <row r="36" spans="1:53" x14ac:dyDescent="0.2">
      <c r="A36" s="209"/>
      <c r="B36" s="199"/>
      <c r="C36" s="197"/>
      <c r="D36" s="197"/>
      <c r="E36" s="197">
        <v>0</v>
      </c>
      <c r="F36" s="197">
        <v>0</v>
      </c>
      <c r="G36" s="197">
        <v>0</v>
      </c>
      <c r="H36" s="197">
        <v>0</v>
      </c>
      <c r="I36" s="197">
        <v>0</v>
      </c>
      <c r="J36" s="197">
        <v>0</v>
      </c>
      <c r="K36" s="197">
        <v>0</v>
      </c>
      <c r="L36" s="197">
        <v>0</v>
      </c>
      <c r="M36" s="197">
        <v>0</v>
      </c>
      <c r="N36" s="197">
        <v>0</v>
      </c>
      <c r="O36" s="197">
        <v>0</v>
      </c>
      <c r="P36" s="197">
        <v>0</v>
      </c>
      <c r="Q36" s="197">
        <v>0</v>
      </c>
      <c r="R36" s="197">
        <v>0</v>
      </c>
      <c r="S36" s="197">
        <v>0</v>
      </c>
      <c r="T36" s="197">
        <v>0</v>
      </c>
      <c r="U36" s="197">
        <v>0</v>
      </c>
      <c r="V36" s="197">
        <v>0</v>
      </c>
      <c r="W36" s="191">
        <f t="shared" si="8"/>
        <v>0</v>
      </c>
      <c r="X36" s="211"/>
    </row>
    <row r="37" spans="1:53" s="1" customFormat="1" x14ac:dyDescent="0.2">
      <c r="A37" s="112" t="s">
        <v>58</v>
      </c>
      <c r="B37" s="113"/>
      <c r="C37" s="114"/>
      <c r="D37" s="114"/>
      <c r="E37" s="115">
        <f t="shared" ref="E37:W37" si="9">SUM(E32:E36)/2</f>
        <v>0</v>
      </c>
      <c r="F37" s="115">
        <f t="shared" si="9"/>
        <v>0</v>
      </c>
      <c r="G37" s="115">
        <f t="shared" si="9"/>
        <v>0</v>
      </c>
      <c r="H37" s="115">
        <f t="shared" si="9"/>
        <v>0</v>
      </c>
      <c r="I37" s="115">
        <f t="shared" si="9"/>
        <v>0</v>
      </c>
      <c r="J37" s="115">
        <f t="shared" si="9"/>
        <v>0</v>
      </c>
      <c r="K37" s="115">
        <f t="shared" si="9"/>
        <v>0</v>
      </c>
      <c r="L37" s="115">
        <f t="shared" si="9"/>
        <v>0</v>
      </c>
      <c r="M37" s="115">
        <f t="shared" si="9"/>
        <v>0</v>
      </c>
      <c r="N37" s="115">
        <f t="shared" si="9"/>
        <v>0</v>
      </c>
      <c r="O37" s="115">
        <f t="shared" si="9"/>
        <v>0</v>
      </c>
      <c r="P37" s="115">
        <f t="shared" si="9"/>
        <v>0</v>
      </c>
      <c r="Q37" s="115">
        <f t="shared" si="9"/>
        <v>0</v>
      </c>
      <c r="R37" s="115">
        <f t="shared" si="9"/>
        <v>0</v>
      </c>
      <c r="S37" s="115">
        <f t="shared" si="9"/>
        <v>0</v>
      </c>
      <c r="T37" s="115">
        <f t="shared" si="9"/>
        <v>0</v>
      </c>
      <c r="U37" s="115">
        <f t="shared" si="9"/>
        <v>0</v>
      </c>
      <c r="V37" s="115">
        <f t="shared" si="9"/>
        <v>0</v>
      </c>
      <c r="W37" s="115">
        <f t="shared" si="9"/>
        <v>0</v>
      </c>
      <c r="X37" s="116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</row>
    <row r="38" spans="1:53" s="1" customFormat="1" x14ac:dyDescent="0.2">
      <c r="A38" s="117" t="s">
        <v>62</v>
      </c>
      <c r="B38" s="118"/>
      <c r="C38" s="119"/>
      <c r="D38" s="120"/>
      <c r="E38" s="121">
        <f t="shared" ref="E38:W38" si="10">SUMIF($X32:$X36,1,E32:E36)</f>
        <v>0</v>
      </c>
      <c r="F38" s="121">
        <f t="shared" si="10"/>
        <v>0</v>
      </c>
      <c r="G38" s="121">
        <f t="shared" si="10"/>
        <v>0</v>
      </c>
      <c r="H38" s="121">
        <f t="shared" si="10"/>
        <v>0</v>
      </c>
      <c r="I38" s="121">
        <f t="shared" si="10"/>
        <v>0</v>
      </c>
      <c r="J38" s="121">
        <f t="shared" si="10"/>
        <v>0</v>
      </c>
      <c r="K38" s="121">
        <f t="shared" si="10"/>
        <v>0</v>
      </c>
      <c r="L38" s="121">
        <f t="shared" si="10"/>
        <v>0</v>
      </c>
      <c r="M38" s="121">
        <f t="shared" si="10"/>
        <v>0</v>
      </c>
      <c r="N38" s="121">
        <f t="shared" si="10"/>
        <v>0</v>
      </c>
      <c r="O38" s="121">
        <f t="shared" si="10"/>
        <v>0</v>
      </c>
      <c r="P38" s="121">
        <f t="shared" si="10"/>
        <v>0</v>
      </c>
      <c r="Q38" s="121">
        <f t="shared" si="10"/>
        <v>0</v>
      </c>
      <c r="R38" s="121">
        <f t="shared" si="10"/>
        <v>0</v>
      </c>
      <c r="S38" s="121">
        <f t="shared" si="10"/>
        <v>0</v>
      </c>
      <c r="T38" s="121">
        <f t="shared" si="10"/>
        <v>0</v>
      </c>
      <c r="U38" s="121">
        <f t="shared" si="10"/>
        <v>0</v>
      </c>
      <c r="V38" s="121">
        <f t="shared" si="10"/>
        <v>0</v>
      </c>
      <c r="W38" s="122">
        <f t="shared" si="10"/>
        <v>0</v>
      </c>
      <c r="X38" s="123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</row>
    <row r="39" spans="1:53" s="1" customFormat="1" x14ac:dyDescent="0.2">
      <c r="A39" s="124" t="s">
        <v>65</v>
      </c>
      <c r="B39" s="125"/>
      <c r="C39" s="126"/>
      <c r="D39" s="127"/>
      <c r="E39" s="128">
        <f t="shared" ref="E39:W39" si="11">E37-E38</f>
        <v>0</v>
      </c>
      <c r="F39" s="128">
        <f t="shared" si="11"/>
        <v>0</v>
      </c>
      <c r="G39" s="128">
        <f t="shared" si="11"/>
        <v>0</v>
      </c>
      <c r="H39" s="128">
        <f t="shared" si="11"/>
        <v>0</v>
      </c>
      <c r="I39" s="128">
        <f t="shared" si="11"/>
        <v>0</v>
      </c>
      <c r="J39" s="128">
        <f t="shared" si="11"/>
        <v>0</v>
      </c>
      <c r="K39" s="128">
        <f t="shared" si="11"/>
        <v>0</v>
      </c>
      <c r="L39" s="128">
        <f t="shared" si="11"/>
        <v>0</v>
      </c>
      <c r="M39" s="128">
        <f t="shared" si="11"/>
        <v>0</v>
      </c>
      <c r="N39" s="128">
        <f t="shared" si="11"/>
        <v>0</v>
      </c>
      <c r="O39" s="128">
        <f t="shared" si="11"/>
        <v>0</v>
      </c>
      <c r="P39" s="128">
        <f t="shared" si="11"/>
        <v>0</v>
      </c>
      <c r="Q39" s="128">
        <f t="shared" si="11"/>
        <v>0</v>
      </c>
      <c r="R39" s="128">
        <f t="shared" si="11"/>
        <v>0</v>
      </c>
      <c r="S39" s="128">
        <f t="shared" si="11"/>
        <v>0</v>
      </c>
      <c r="T39" s="128">
        <f t="shared" si="11"/>
        <v>0</v>
      </c>
      <c r="U39" s="128">
        <f t="shared" si="11"/>
        <v>0</v>
      </c>
      <c r="V39" s="128">
        <f t="shared" si="11"/>
        <v>0</v>
      </c>
      <c r="W39" s="129">
        <f t="shared" si="11"/>
        <v>0</v>
      </c>
      <c r="X39" s="130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</row>
    <row r="40" spans="1:53" ht="13.5" thickBot="1" x14ac:dyDescent="0.25">
      <c r="A40" s="30" t="s">
        <v>20</v>
      </c>
      <c r="B40" s="81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10"/>
    </row>
    <row r="41" spans="1:53" x14ac:dyDescent="0.2">
      <c r="A41" s="33" t="s">
        <v>12</v>
      </c>
      <c r="B41" s="87"/>
      <c r="C41" s="73"/>
      <c r="D41" s="73"/>
      <c r="E41" s="74">
        <f t="shared" ref="E41:W41" si="12">E22</f>
        <v>0</v>
      </c>
      <c r="F41" s="74">
        <f t="shared" si="12"/>
        <v>0</v>
      </c>
      <c r="G41" s="74">
        <f t="shared" si="12"/>
        <v>0</v>
      </c>
      <c r="H41" s="74">
        <f t="shared" si="12"/>
        <v>0</v>
      </c>
      <c r="I41" s="74">
        <f t="shared" si="12"/>
        <v>0</v>
      </c>
      <c r="J41" s="74">
        <f t="shared" si="12"/>
        <v>0</v>
      </c>
      <c r="K41" s="74">
        <f t="shared" si="12"/>
        <v>0</v>
      </c>
      <c r="L41" s="74">
        <f t="shared" si="12"/>
        <v>0</v>
      </c>
      <c r="M41" s="74">
        <f t="shared" si="12"/>
        <v>0</v>
      </c>
      <c r="N41" s="74">
        <f t="shared" si="12"/>
        <v>0</v>
      </c>
      <c r="O41" s="74">
        <f t="shared" si="12"/>
        <v>0</v>
      </c>
      <c r="P41" s="74">
        <f t="shared" si="12"/>
        <v>0</v>
      </c>
      <c r="Q41" s="74">
        <f t="shared" si="12"/>
        <v>0</v>
      </c>
      <c r="R41" s="74">
        <f t="shared" si="12"/>
        <v>0</v>
      </c>
      <c r="S41" s="74">
        <f t="shared" si="12"/>
        <v>0</v>
      </c>
      <c r="T41" s="74">
        <f t="shared" si="12"/>
        <v>0</v>
      </c>
      <c r="U41" s="74">
        <f t="shared" si="12"/>
        <v>0</v>
      </c>
      <c r="V41" s="74">
        <f t="shared" si="12"/>
        <v>0</v>
      </c>
      <c r="W41" s="74" t="str">
        <f t="shared" si="12"/>
        <v>Total</v>
      </c>
      <c r="X41" s="5"/>
    </row>
    <row r="42" spans="1:53" x14ac:dyDescent="0.2">
      <c r="A42" s="34" t="s">
        <v>33</v>
      </c>
      <c r="B42" s="84"/>
      <c r="C42" s="31"/>
      <c r="D42" s="31"/>
      <c r="E42" s="39">
        <f t="shared" ref="E42:V42" si="13">E17</f>
        <v>0</v>
      </c>
      <c r="F42" s="39">
        <f t="shared" si="13"/>
        <v>0</v>
      </c>
      <c r="G42" s="39">
        <f t="shared" si="13"/>
        <v>0</v>
      </c>
      <c r="H42" s="39">
        <f t="shared" si="13"/>
        <v>0</v>
      </c>
      <c r="I42" s="39">
        <f t="shared" si="13"/>
        <v>0</v>
      </c>
      <c r="J42" s="39">
        <f t="shared" si="13"/>
        <v>0</v>
      </c>
      <c r="K42" s="39">
        <f t="shared" si="13"/>
        <v>0</v>
      </c>
      <c r="L42" s="39">
        <f t="shared" si="13"/>
        <v>0</v>
      </c>
      <c r="M42" s="39">
        <f t="shared" si="13"/>
        <v>0</v>
      </c>
      <c r="N42" s="39">
        <f t="shared" si="13"/>
        <v>0</v>
      </c>
      <c r="O42" s="39">
        <f t="shared" si="13"/>
        <v>0</v>
      </c>
      <c r="P42" s="39">
        <f t="shared" si="13"/>
        <v>0</v>
      </c>
      <c r="Q42" s="39">
        <f t="shared" si="13"/>
        <v>0</v>
      </c>
      <c r="R42" s="39">
        <f t="shared" si="13"/>
        <v>0</v>
      </c>
      <c r="S42" s="39">
        <f t="shared" si="13"/>
        <v>0</v>
      </c>
      <c r="T42" s="39">
        <f t="shared" si="13"/>
        <v>0</v>
      </c>
      <c r="U42" s="39">
        <f t="shared" si="13"/>
        <v>0</v>
      </c>
      <c r="V42" s="39">
        <f t="shared" si="13"/>
        <v>0</v>
      </c>
      <c r="W42" s="39">
        <f>SUM(E42:V42)</f>
        <v>0</v>
      </c>
      <c r="X42" s="32"/>
    </row>
    <row r="43" spans="1:53" x14ac:dyDescent="0.2">
      <c r="A43" s="34" t="s">
        <v>48</v>
      </c>
      <c r="B43" s="84"/>
      <c r="C43" s="31"/>
      <c r="D43" s="31"/>
      <c r="E43" s="39">
        <f t="shared" ref="E43:V43" si="14">E19</f>
        <v>0</v>
      </c>
      <c r="F43" s="39">
        <f t="shared" si="14"/>
        <v>0</v>
      </c>
      <c r="G43" s="39">
        <f t="shared" si="14"/>
        <v>0</v>
      </c>
      <c r="H43" s="39">
        <f t="shared" si="14"/>
        <v>0</v>
      </c>
      <c r="I43" s="39">
        <f t="shared" si="14"/>
        <v>0</v>
      </c>
      <c r="J43" s="39">
        <f t="shared" si="14"/>
        <v>0</v>
      </c>
      <c r="K43" s="39">
        <f t="shared" si="14"/>
        <v>0</v>
      </c>
      <c r="L43" s="39">
        <f t="shared" si="14"/>
        <v>0</v>
      </c>
      <c r="M43" s="39">
        <f t="shared" si="14"/>
        <v>0</v>
      </c>
      <c r="N43" s="39">
        <f t="shared" si="14"/>
        <v>0</v>
      </c>
      <c r="O43" s="39">
        <f t="shared" si="14"/>
        <v>0</v>
      </c>
      <c r="P43" s="39">
        <f t="shared" si="14"/>
        <v>0</v>
      </c>
      <c r="Q43" s="39">
        <f t="shared" si="14"/>
        <v>0</v>
      </c>
      <c r="R43" s="39">
        <f t="shared" si="14"/>
        <v>0</v>
      </c>
      <c r="S43" s="39">
        <f t="shared" si="14"/>
        <v>0</v>
      </c>
      <c r="T43" s="39">
        <f t="shared" si="14"/>
        <v>0</v>
      </c>
      <c r="U43" s="39">
        <f t="shared" si="14"/>
        <v>0</v>
      </c>
      <c r="V43" s="39">
        <f t="shared" si="14"/>
        <v>0</v>
      </c>
      <c r="W43" s="39">
        <f>SUM(E43:V43)</f>
        <v>0</v>
      </c>
      <c r="X43" s="131">
        <f>X17+X18+X19</f>
        <v>0</v>
      </c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2"/>
      <c r="AW43" s="2"/>
      <c r="AX43" s="2"/>
      <c r="AY43" s="2"/>
      <c r="AZ43" s="2"/>
      <c r="BA43" s="2"/>
    </row>
    <row r="44" spans="1:53" x14ac:dyDescent="0.2">
      <c r="A44" s="34" t="s">
        <v>63</v>
      </c>
      <c r="B44" s="84"/>
      <c r="C44" s="31"/>
      <c r="D44" s="31"/>
      <c r="E44" s="39">
        <f t="shared" ref="E44:W44" si="15">(E43*E20%)+E43</f>
        <v>0</v>
      </c>
      <c r="F44" s="39">
        <f t="shared" si="15"/>
        <v>0</v>
      </c>
      <c r="G44" s="39">
        <f t="shared" si="15"/>
        <v>0</v>
      </c>
      <c r="H44" s="39">
        <f t="shared" si="15"/>
        <v>0</v>
      </c>
      <c r="I44" s="39">
        <f t="shared" si="15"/>
        <v>0</v>
      </c>
      <c r="J44" s="39">
        <f t="shared" si="15"/>
        <v>0</v>
      </c>
      <c r="K44" s="39">
        <f t="shared" si="15"/>
        <v>0</v>
      </c>
      <c r="L44" s="39">
        <f t="shared" si="15"/>
        <v>0</v>
      </c>
      <c r="M44" s="39">
        <f t="shared" si="15"/>
        <v>0</v>
      </c>
      <c r="N44" s="39">
        <f t="shared" si="15"/>
        <v>0</v>
      </c>
      <c r="O44" s="39">
        <f t="shared" si="15"/>
        <v>0</v>
      </c>
      <c r="P44" s="39">
        <f t="shared" si="15"/>
        <v>0</v>
      </c>
      <c r="Q44" s="39">
        <f t="shared" si="15"/>
        <v>0</v>
      </c>
      <c r="R44" s="39">
        <f t="shared" si="15"/>
        <v>0</v>
      </c>
      <c r="S44" s="39">
        <f t="shared" si="15"/>
        <v>0</v>
      </c>
      <c r="T44" s="39">
        <f t="shared" si="15"/>
        <v>0</v>
      </c>
      <c r="U44" s="39">
        <f t="shared" si="15"/>
        <v>0</v>
      </c>
      <c r="V44" s="39">
        <f t="shared" si="15"/>
        <v>0</v>
      </c>
      <c r="W44" s="39">
        <f t="shared" si="15"/>
        <v>0</v>
      </c>
      <c r="X44" s="32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53" x14ac:dyDescent="0.2">
      <c r="A45" s="34" t="s">
        <v>45</v>
      </c>
      <c r="B45" s="84"/>
      <c r="C45" s="31"/>
      <c r="D45" s="31"/>
      <c r="E45" s="39">
        <f t="shared" ref="E45:V45" si="16">E28</f>
        <v>0</v>
      </c>
      <c r="F45" s="39">
        <f t="shared" si="16"/>
        <v>0</v>
      </c>
      <c r="G45" s="39">
        <f t="shared" si="16"/>
        <v>0</v>
      </c>
      <c r="H45" s="39">
        <f t="shared" si="16"/>
        <v>0</v>
      </c>
      <c r="I45" s="39">
        <f t="shared" si="16"/>
        <v>0</v>
      </c>
      <c r="J45" s="39">
        <f t="shared" si="16"/>
        <v>0</v>
      </c>
      <c r="K45" s="39">
        <f t="shared" si="16"/>
        <v>0</v>
      </c>
      <c r="L45" s="39">
        <f t="shared" si="16"/>
        <v>0</v>
      </c>
      <c r="M45" s="39">
        <f t="shared" si="16"/>
        <v>0</v>
      </c>
      <c r="N45" s="39">
        <f t="shared" si="16"/>
        <v>0</v>
      </c>
      <c r="O45" s="39">
        <f t="shared" si="16"/>
        <v>0</v>
      </c>
      <c r="P45" s="39">
        <f t="shared" si="16"/>
        <v>0</v>
      </c>
      <c r="Q45" s="39">
        <f t="shared" si="16"/>
        <v>0</v>
      </c>
      <c r="R45" s="39">
        <f t="shared" si="16"/>
        <v>0</v>
      </c>
      <c r="S45" s="39">
        <f t="shared" si="16"/>
        <v>0</v>
      </c>
      <c r="T45" s="39">
        <f t="shared" si="16"/>
        <v>0</v>
      </c>
      <c r="U45" s="39">
        <f t="shared" si="16"/>
        <v>0</v>
      </c>
      <c r="V45" s="39">
        <f t="shared" si="16"/>
        <v>0</v>
      </c>
      <c r="W45" s="39">
        <f>SUM(E45:V45)</f>
        <v>0</v>
      </c>
      <c r="X45" s="32"/>
    </row>
    <row r="46" spans="1:53" x14ac:dyDescent="0.2">
      <c r="A46" s="34" t="s">
        <v>59</v>
      </c>
      <c r="B46" s="84"/>
      <c r="C46" s="31"/>
      <c r="D46" s="31"/>
      <c r="E46" s="39">
        <f t="shared" ref="E46:V46" si="17">E28+E37</f>
        <v>0</v>
      </c>
      <c r="F46" s="39">
        <f t="shared" si="17"/>
        <v>0</v>
      </c>
      <c r="G46" s="39">
        <f t="shared" si="17"/>
        <v>0</v>
      </c>
      <c r="H46" s="39">
        <f t="shared" si="17"/>
        <v>0</v>
      </c>
      <c r="I46" s="39">
        <f t="shared" si="17"/>
        <v>0</v>
      </c>
      <c r="J46" s="39">
        <f t="shared" si="17"/>
        <v>0</v>
      </c>
      <c r="K46" s="39">
        <f t="shared" si="17"/>
        <v>0</v>
      </c>
      <c r="L46" s="39">
        <f t="shared" si="17"/>
        <v>0</v>
      </c>
      <c r="M46" s="39">
        <f t="shared" si="17"/>
        <v>0</v>
      </c>
      <c r="N46" s="39">
        <f t="shared" si="17"/>
        <v>0</v>
      </c>
      <c r="O46" s="39">
        <f t="shared" si="17"/>
        <v>0</v>
      </c>
      <c r="P46" s="39">
        <f t="shared" si="17"/>
        <v>0</v>
      </c>
      <c r="Q46" s="39">
        <f t="shared" si="17"/>
        <v>0</v>
      </c>
      <c r="R46" s="39">
        <f t="shared" si="17"/>
        <v>0</v>
      </c>
      <c r="S46" s="39">
        <f t="shared" si="17"/>
        <v>0</v>
      </c>
      <c r="T46" s="39">
        <f t="shared" si="17"/>
        <v>0</v>
      </c>
      <c r="U46" s="39">
        <f t="shared" si="17"/>
        <v>0</v>
      </c>
      <c r="V46" s="39">
        <f t="shared" si="17"/>
        <v>0</v>
      </c>
      <c r="W46" s="39">
        <f>SUM(E46:V46)</f>
        <v>0</v>
      </c>
      <c r="X46" s="32"/>
    </row>
    <row r="47" spans="1:53" x14ac:dyDescent="0.2">
      <c r="A47" s="111" t="s">
        <v>66</v>
      </c>
      <c r="B47" s="84"/>
      <c r="C47" s="31"/>
      <c r="D47" s="31"/>
      <c r="E47" s="39">
        <f t="shared" ref="E47:V47" si="18">E28+E38</f>
        <v>0</v>
      </c>
      <c r="F47" s="39">
        <f t="shared" si="18"/>
        <v>0</v>
      </c>
      <c r="G47" s="39">
        <f t="shared" si="18"/>
        <v>0</v>
      </c>
      <c r="H47" s="39">
        <f t="shared" si="18"/>
        <v>0</v>
      </c>
      <c r="I47" s="39">
        <f t="shared" si="18"/>
        <v>0</v>
      </c>
      <c r="J47" s="39">
        <f t="shared" si="18"/>
        <v>0</v>
      </c>
      <c r="K47" s="39">
        <f t="shared" si="18"/>
        <v>0</v>
      </c>
      <c r="L47" s="39">
        <f t="shared" si="18"/>
        <v>0</v>
      </c>
      <c r="M47" s="39">
        <f t="shared" si="18"/>
        <v>0</v>
      </c>
      <c r="N47" s="39">
        <f t="shared" si="18"/>
        <v>0</v>
      </c>
      <c r="O47" s="39">
        <f t="shared" si="18"/>
        <v>0</v>
      </c>
      <c r="P47" s="39">
        <f t="shared" si="18"/>
        <v>0</v>
      </c>
      <c r="Q47" s="39">
        <f t="shared" si="18"/>
        <v>0</v>
      </c>
      <c r="R47" s="39">
        <f t="shared" si="18"/>
        <v>0</v>
      </c>
      <c r="S47" s="39">
        <f t="shared" si="18"/>
        <v>0</v>
      </c>
      <c r="T47" s="39">
        <f t="shared" si="18"/>
        <v>0</v>
      </c>
      <c r="U47" s="39">
        <f t="shared" si="18"/>
        <v>0</v>
      </c>
      <c r="V47" s="39">
        <f t="shared" si="18"/>
        <v>0</v>
      </c>
      <c r="W47" s="39">
        <f>SUM(E47:V47)</f>
        <v>0</v>
      </c>
      <c r="X47" s="32"/>
    </row>
    <row r="48" spans="1:53" x14ac:dyDescent="0.2">
      <c r="A48" s="34" t="s">
        <v>55</v>
      </c>
      <c r="B48" s="84"/>
      <c r="C48" s="31"/>
      <c r="D48" s="31"/>
      <c r="E48" s="39">
        <f>IF(E44&gt;E46,E44-E46,0)</f>
        <v>0</v>
      </c>
      <c r="F48" s="39">
        <f t="shared" ref="F48:V48" si="19">IF(F44&gt;F46,F44-F46,0)</f>
        <v>0</v>
      </c>
      <c r="G48" s="39">
        <f t="shared" si="19"/>
        <v>0</v>
      </c>
      <c r="H48" s="39">
        <f t="shared" si="19"/>
        <v>0</v>
      </c>
      <c r="I48" s="39">
        <f t="shared" si="19"/>
        <v>0</v>
      </c>
      <c r="J48" s="39">
        <f t="shared" si="19"/>
        <v>0</v>
      </c>
      <c r="K48" s="39">
        <f t="shared" si="19"/>
        <v>0</v>
      </c>
      <c r="L48" s="39">
        <f t="shared" si="19"/>
        <v>0</v>
      </c>
      <c r="M48" s="39">
        <f t="shared" si="19"/>
        <v>0</v>
      </c>
      <c r="N48" s="39">
        <f t="shared" si="19"/>
        <v>0</v>
      </c>
      <c r="O48" s="39">
        <f t="shared" si="19"/>
        <v>0</v>
      </c>
      <c r="P48" s="39">
        <f t="shared" si="19"/>
        <v>0</v>
      </c>
      <c r="Q48" s="39">
        <f t="shared" si="19"/>
        <v>0</v>
      </c>
      <c r="R48" s="39">
        <f t="shared" si="19"/>
        <v>0</v>
      </c>
      <c r="S48" s="39">
        <f t="shared" si="19"/>
        <v>0</v>
      </c>
      <c r="T48" s="39">
        <f t="shared" si="19"/>
        <v>0</v>
      </c>
      <c r="U48" s="39">
        <f t="shared" si="19"/>
        <v>0</v>
      </c>
      <c r="V48" s="39">
        <f t="shared" si="19"/>
        <v>0</v>
      </c>
      <c r="W48" s="39">
        <f>SUM(E48:V48)</f>
        <v>0</v>
      </c>
      <c r="X48" s="32"/>
    </row>
    <row r="49" spans="1:47" ht="13.5" thickBot="1" x14ac:dyDescent="0.25">
      <c r="A49" s="35" t="s">
        <v>17</v>
      </c>
      <c r="B49" s="88"/>
      <c r="C49" s="36"/>
      <c r="D49" s="36"/>
      <c r="E49" s="40">
        <f>IF(E46&gt;E44,E46-E44,0)</f>
        <v>0</v>
      </c>
      <c r="F49" s="40">
        <f t="shared" ref="F49:V49" si="20">IF(F46&gt;F44,F46-F44,0)</f>
        <v>0</v>
      </c>
      <c r="G49" s="40">
        <f t="shared" si="20"/>
        <v>0</v>
      </c>
      <c r="H49" s="40">
        <f t="shared" si="20"/>
        <v>0</v>
      </c>
      <c r="I49" s="40">
        <f t="shared" si="20"/>
        <v>0</v>
      </c>
      <c r="J49" s="40">
        <f t="shared" si="20"/>
        <v>0</v>
      </c>
      <c r="K49" s="40">
        <f t="shared" si="20"/>
        <v>0</v>
      </c>
      <c r="L49" s="40">
        <f t="shared" si="20"/>
        <v>0</v>
      </c>
      <c r="M49" s="40">
        <f t="shared" si="20"/>
        <v>0</v>
      </c>
      <c r="N49" s="40">
        <f t="shared" si="20"/>
        <v>0</v>
      </c>
      <c r="O49" s="40">
        <f t="shared" si="20"/>
        <v>0</v>
      </c>
      <c r="P49" s="40">
        <f t="shared" si="20"/>
        <v>0</v>
      </c>
      <c r="Q49" s="40">
        <f t="shared" si="20"/>
        <v>0</v>
      </c>
      <c r="R49" s="40">
        <f t="shared" si="20"/>
        <v>0</v>
      </c>
      <c r="S49" s="40">
        <f t="shared" si="20"/>
        <v>0</v>
      </c>
      <c r="T49" s="40">
        <f t="shared" si="20"/>
        <v>0</v>
      </c>
      <c r="U49" s="40">
        <f t="shared" si="20"/>
        <v>0</v>
      </c>
      <c r="V49" s="40">
        <f t="shared" si="20"/>
        <v>0</v>
      </c>
      <c r="W49" s="40">
        <f>SUM(E49:V49)</f>
        <v>0</v>
      </c>
      <c r="X49" s="37"/>
    </row>
    <row r="50" spans="1:47" s="48" customFormat="1" x14ac:dyDescent="0.2">
      <c r="A50" s="11" t="s">
        <v>64</v>
      </c>
      <c r="B50" s="81"/>
      <c r="C50" s="9"/>
      <c r="D50" s="9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7"/>
      <c r="R50" s="47"/>
      <c r="S50" s="47"/>
      <c r="T50" s="47"/>
      <c r="U50" s="47"/>
      <c r="V50" s="47"/>
      <c r="W50" s="47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</row>
    <row r="51" spans="1:47" s="48" customFormat="1" ht="13.5" thickBot="1" x14ac:dyDescent="0.25">
      <c r="A51" s="11"/>
      <c r="B51" s="81"/>
      <c r="C51" s="9"/>
      <c r="D51" s="9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7"/>
      <c r="R51" s="47"/>
      <c r="S51" s="47"/>
      <c r="T51" s="47"/>
      <c r="U51" s="47"/>
      <c r="V51" s="47"/>
      <c r="W51" s="47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</row>
    <row r="52" spans="1:47" s="48" customFormat="1" x14ac:dyDescent="0.2">
      <c r="A52" s="214" t="s">
        <v>77</v>
      </c>
      <c r="B52" s="215"/>
      <c r="C52" s="216"/>
      <c r="D52" s="216"/>
      <c r="E52" s="217" t="s">
        <v>81</v>
      </c>
      <c r="F52" s="217" t="s">
        <v>82</v>
      </c>
      <c r="G52" s="217" t="s">
        <v>83</v>
      </c>
      <c r="H52" s="217" t="s">
        <v>84</v>
      </c>
      <c r="I52" s="217" t="s">
        <v>85</v>
      </c>
      <c r="J52" s="217" t="s">
        <v>86</v>
      </c>
      <c r="K52" s="217" t="s">
        <v>87</v>
      </c>
      <c r="L52" s="217" t="s">
        <v>88</v>
      </c>
      <c r="M52" s="217" t="s">
        <v>89</v>
      </c>
      <c r="N52" s="217" t="s">
        <v>90</v>
      </c>
      <c r="O52" s="217" t="s">
        <v>91</v>
      </c>
      <c r="P52" s="217" t="s">
        <v>92</v>
      </c>
      <c r="Q52" s="217" t="s">
        <v>93</v>
      </c>
      <c r="R52" s="217" t="s">
        <v>94</v>
      </c>
      <c r="S52" s="217" t="s">
        <v>95</v>
      </c>
      <c r="T52" s="217" t="s">
        <v>96</v>
      </c>
      <c r="U52" s="217" t="s">
        <v>97</v>
      </c>
      <c r="V52" s="217" t="s">
        <v>98</v>
      </c>
      <c r="W52" s="218">
        <f>SUM(E52:V52)</f>
        <v>0</v>
      </c>
      <c r="X52" s="158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</row>
    <row r="53" spans="1:47" s="48" customFormat="1" x14ac:dyDescent="0.2">
      <c r="A53" s="220" t="s">
        <v>78</v>
      </c>
      <c r="B53" s="221"/>
      <c r="C53" s="222"/>
      <c r="D53" s="222"/>
      <c r="E53" s="223" t="e">
        <f>IF((E44+E52)&gt;(E46),(E44+E52)-(E46),"")</f>
        <v>#VALUE!</v>
      </c>
      <c r="F53" s="223" t="e">
        <f t="shared" ref="F53:V53" si="21">IF((F44+F52)&gt;(F46),(F44+F52)-(F46),"")</f>
        <v>#VALUE!</v>
      </c>
      <c r="G53" s="223" t="e">
        <f t="shared" si="21"/>
        <v>#VALUE!</v>
      </c>
      <c r="H53" s="223" t="e">
        <f t="shared" si="21"/>
        <v>#VALUE!</v>
      </c>
      <c r="I53" s="223" t="e">
        <f t="shared" si="21"/>
        <v>#VALUE!</v>
      </c>
      <c r="J53" s="223" t="e">
        <f t="shared" si="21"/>
        <v>#VALUE!</v>
      </c>
      <c r="K53" s="223" t="e">
        <f t="shared" si="21"/>
        <v>#VALUE!</v>
      </c>
      <c r="L53" s="223" t="e">
        <f t="shared" si="21"/>
        <v>#VALUE!</v>
      </c>
      <c r="M53" s="223" t="e">
        <f t="shared" si="21"/>
        <v>#VALUE!</v>
      </c>
      <c r="N53" s="223" t="e">
        <f t="shared" si="21"/>
        <v>#VALUE!</v>
      </c>
      <c r="O53" s="223" t="e">
        <f t="shared" si="21"/>
        <v>#VALUE!</v>
      </c>
      <c r="P53" s="223" t="e">
        <f t="shared" si="21"/>
        <v>#VALUE!</v>
      </c>
      <c r="Q53" s="223" t="e">
        <f t="shared" si="21"/>
        <v>#VALUE!</v>
      </c>
      <c r="R53" s="223" t="e">
        <f t="shared" si="21"/>
        <v>#VALUE!</v>
      </c>
      <c r="S53" s="223" t="e">
        <f t="shared" si="21"/>
        <v>#VALUE!</v>
      </c>
      <c r="T53" s="223" t="e">
        <f t="shared" si="21"/>
        <v>#VALUE!</v>
      </c>
      <c r="U53" s="223" t="e">
        <f t="shared" si="21"/>
        <v>#VALUE!</v>
      </c>
      <c r="V53" s="223" t="e">
        <f t="shared" si="21"/>
        <v>#VALUE!</v>
      </c>
      <c r="W53" s="224" t="e">
        <f>SUM(E53:V53)</f>
        <v>#VALUE!</v>
      </c>
      <c r="X53" s="15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</row>
    <row r="54" spans="1:47" s="48" customFormat="1" ht="13.5" thickBot="1" x14ac:dyDescent="0.25">
      <c r="A54" s="154" t="s">
        <v>79</v>
      </c>
      <c r="B54" s="155"/>
      <c r="C54" s="156"/>
      <c r="D54" s="156"/>
      <c r="E54" s="157" t="e">
        <f>IF(E46&gt;E44+E52,E46-(E44+E52),"")</f>
        <v>#VALUE!</v>
      </c>
      <c r="F54" s="157" t="e">
        <f t="shared" ref="F54:V54" si="22">IF(F46&gt;F44+F52,F46-(F44+F52),"")</f>
        <v>#VALUE!</v>
      </c>
      <c r="G54" s="157" t="e">
        <f t="shared" si="22"/>
        <v>#VALUE!</v>
      </c>
      <c r="H54" s="157" t="e">
        <f t="shared" si="22"/>
        <v>#VALUE!</v>
      </c>
      <c r="I54" s="157" t="e">
        <f t="shared" si="22"/>
        <v>#VALUE!</v>
      </c>
      <c r="J54" s="157" t="e">
        <f t="shared" si="22"/>
        <v>#VALUE!</v>
      </c>
      <c r="K54" s="157" t="e">
        <f t="shared" si="22"/>
        <v>#VALUE!</v>
      </c>
      <c r="L54" s="157" t="e">
        <f t="shared" si="22"/>
        <v>#VALUE!</v>
      </c>
      <c r="M54" s="157" t="e">
        <f t="shared" si="22"/>
        <v>#VALUE!</v>
      </c>
      <c r="N54" s="157" t="e">
        <f t="shared" si="22"/>
        <v>#VALUE!</v>
      </c>
      <c r="O54" s="157" t="e">
        <f t="shared" si="22"/>
        <v>#VALUE!</v>
      </c>
      <c r="P54" s="157" t="e">
        <f t="shared" si="22"/>
        <v>#VALUE!</v>
      </c>
      <c r="Q54" s="157" t="e">
        <f t="shared" si="22"/>
        <v>#VALUE!</v>
      </c>
      <c r="R54" s="157" t="e">
        <f t="shared" si="22"/>
        <v>#VALUE!</v>
      </c>
      <c r="S54" s="157" t="e">
        <f t="shared" si="22"/>
        <v>#VALUE!</v>
      </c>
      <c r="T54" s="157" t="e">
        <f t="shared" si="22"/>
        <v>#VALUE!</v>
      </c>
      <c r="U54" s="157" t="e">
        <f t="shared" si="22"/>
        <v>#VALUE!</v>
      </c>
      <c r="V54" s="157" t="e">
        <f t="shared" si="22"/>
        <v>#VALUE!</v>
      </c>
      <c r="W54" s="161" t="e">
        <f>SUM(E54:V54)</f>
        <v>#VALUE!</v>
      </c>
      <c r="X54" s="160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</row>
    <row r="55" spans="1:47" s="48" customFormat="1" x14ac:dyDescent="0.2">
      <c r="A55" s="11"/>
      <c r="B55" s="81"/>
      <c r="C55" s="9"/>
      <c r="D55" s="9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7"/>
      <c r="R55" s="47"/>
      <c r="S55" s="47"/>
      <c r="T55" s="47"/>
      <c r="U55" s="47"/>
      <c r="V55" s="47"/>
      <c r="W55" s="47"/>
      <c r="X55" s="5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</row>
    <row r="56" spans="1:47" ht="13.5" thickBot="1" x14ac:dyDescent="0.25">
      <c r="A56" s="30" t="s">
        <v>20</v>
      </c>
      <c r="B56" s="89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9"/>
    </row>
    <row r="57" spans="1:47" x14ac:dyDescent="0.2">
      <c r="A57" s="33" t="s">
        <v>12</v>
      </c>
      <c r="B57" s="87"/>
      <c r="C57" s="73"/>
      <c r="D57" s="73"/>
      <c r="E57" s="74">
        <f t="shared" ref="E57:W57" si="23">E41</f>
        <v>0</v>
      </c>
      <c r="F57" s="74">
        <f t="shared" si="23"/>
        <v>0</v>
      </c>
      <c r="G57" s="74">
        <f t="shared" si="23"/>
        <v>0</v>
      </c>
      <c r="H57" s="74">
        <f t="shared" si="23"/>
        <v>0</v>
      </c>
      <c r="I57" s="74">
        <f t="shared" si="23"/>
        <v>0</v>
      </c>
      <c r="J57" s="74">
        <f t="shared" si="23"/>
        <v>0</v>
      </c>
      <c r="K57" s="74">
        <f t="shared" si="23"/>
        <v>0</v>
      </c>
      <c r="L57" s="74">
        <f t="shared" si="23"/>
        <v>0</v>
      </c>
      <c r="M57" s="74">
        <f t="shared" si="23"/>
        <v>0</v>
      </c>
      <c r="N57" s="74">
        <f t="shared" si="23"/>
        <v>0</v>
      </c>
      <c r="O57" s="74">
        <f t="shared" si="23"/>
        <v>0</v>
      </c>
      <c r="P57" s="74">
        <f t="shared" si="23"/>
        <v>0</v>
      </c>
      <c r="Q57" s="74">
        <f t="shared" si="23"/>
        <v>0</v>
      </c>
      <c r="R57" s="74">
        <f t="shared" si="23"/>
        <v>0</v>
      </c>
      <c r="S57" s="74">
        <f t="shared" si="23"/>
        <v>0</v>
      </c>
      <c r="T57" s="74">
        <f t="shared" si="23"/>
        <v>0</v>
      </c>
      <c r="U57" s="74">
        <f t="shared" si="23"/>
        <v>0</v>
      </c>
      <c r="V57" s="74">
        <f t="shared" si="23"/>
        <v>0</v>
      </c>
      <c r="W57" s="74" t="str">
        <f t="shared" si="23"/>
        <v>Total</v>
      </c>
      <c r="X57" s="75"/>
    </row>
    <row r="58" spans="1:47" x14ac:dyDescent="0.2">
      <c r="A58" s="34" t="s">
        <v>33</v>
      </c>
      <c r="B58" s="84"/>
      <c r="C58" s="31"/>
      <c r="D58" s="31"/>
      <c r="E58" s="39">
        <f t="shared" ref="E58:V58" si="24">E17</f>
        <v>0</v>
      </c>
      <c r="F58" s="39">
        <f t="shared" si="24"/>
        <v>0</v>
      </c>
      <c r="G58" s="39">
        <f t="shared" si="24"/>
        <v>0</v>
      </c>
      <c r="H58" s="39">
        <f t="shared" si="24"/>
        <v>0</v>
      </c>
      <c r="I58" s="39">
        <f t="shared" si="24"/>
        <v>0</v>
      </c>
      <c r="J58" s="39">
        <f t="shared" si="24"/>
        <v>0</v>
      </c>
      <c r="K58" s="39">
        <f t="shared" si="24"/>
        <v>0</v>
      </c>
      <c r="L58" s="39">
        <f t="shared" si="24"/>
        <v>0</v>
      </c>
      <c r="M58" s="39">
        <f t="shared" si="24"/>
        <v>0</v>
      </c>
      <c r="N58" s="39">
        <f t="shared" si="24"/>
        <v>0</v>
      </c>
      <c r="O58" s="39">
        <f t="shared" si="24"/>
        <v>0</v>
      </c>
      <c r="P58" s="39">
        <f t="shared" si="24"/>
        <v>0</v>
      </c>
      <c r="Q58" s="39">
        <f t="shared" si="24"/>
        <v>0</v>
      </c>
      <c r="R58" s="39">
        <f t="shared" si="24"/>
        <v>0</v>
      </c>
      <c r="S58" s="39">
        <f t="shared" si="24"/>
        <v>0</v>
      </c>
      <c r="T58" s="39">
        <f t="shared" si="24"/>
        <v>0</v>
      </c>
      <c r="U58" s="39">
        <f t="shared" si="24"/>
        <v>0</v>
      </c>
      <c r="V58" s="39">
        <f t="shared" si="24"/>
        <v>0</v>
      </c>
      <c r="W58" s="39">
        <f t="shared" ref="W58:W63" si="25">SUM(E58:V58)</f>
        <v>0</v>
      </c>
      <c r="X58" s="32"/>
    </row>
    <row r="59" spans="1:47" x14ac:dyDescent="0.2">
      <c r="A59" s="34" t="s">
        <v>48</v>
      </c>
      <c r="B59" s="84"/>
      <c r="C59" s="31"/>
      <c r="D59" s="31"/>
      <c r="E59" s="39">
        <f t="shared" ref="E59:V59" si="26">E43</f>
        <v>0</v>
      </c>
      <c r="F59" s="39">
        <f t="shared" si="26"/>
        <v>0</v>
      </c>
      <c r="G59" s="39">
        <f t="shared" si="26"/>
        <v>0</v>
      </c>
      <c r="H59" s="39">
        <f t="shared" si="26"/>
        <v>0</v>
      </c>
      <c r="I59" s="39">
        <f t="shared" si="26"/>
        <v>0</v>
      </c>
      <c r="J59" s="39">
        <f t="shared" si="26"/>
        <v>0</v>
      </c>
      <c r="K59" s="39">
        <f t="shared" si="26"/>
        <v>0</v>
      </c>
      <c r="L59" s="39">
        <f t="shared" si="26"/>
        <v>0</v>
      </c>
      <c r="M59" s="39">
        <f t="shared" si="26"/>
        <v>0</v>
      </c>
      <c r="N59" s="39">
        <f t="shared" si="26"/>
        <v>0</v>
      </c>
      <c r="O59" s="39">
        <f t="shared" si="26"/>
        <v>0</v>
      </c>
      <c r="P59" s="39">
        <f t="shared" si="26"/>
        <v>0</v>
      </c>
      <c r="Q59" s="39">
        <f t="shared" si="26"/>
        <v>0</v>
      </c>
      <c r="R59" s="39">
        <f t="shared" si="26"/>
        <v>0</v>
      </c>
      <c r="S59" s="39">
        <f t="shared" si="26"/>
        <v>0</v>
      </c>
      <c r="T59" s="39">
        <f t="shared" si="26"/>
        <v>0</v>
      </c>
      <c r="U59" s="39">
        <f t="shared" si="26"/>
        <v>0</v>
      </c>
      <c r="V59" s="39">
        <f t="shared" si="26"/>
        <v>0</v>
      </c>
      <c r="W59" s="39">
        <f t="shared" si="25"/>
        <v>0</v>
      </c>
      <c r="X59" s="32"/>
    </row>
    <row r="60" spans="1:47" x14ac:dyDescent="0.2">
      <c r="A60" s="34" t="s">
        <v>54</v>
      </c>
      <c r="B60" s="84"/>
      <c r="C60" s="31"/>
      <c r="D60" s="31"/>
      <c r="E60" s="39">
        <f t="shared" ref="E60:V60" si="27">E44</f>
        <v>0</v>
      </c>
      <c r="F60" s="39">
        <f t="shared" si="27"/>
        <v>0</v>
      </c>
      <c r="G60" s="39">
        <f t="shared" si="27"/>
        <v>0</v>
      </c>
      <c r="H60" s="39">
        <f t="shared" si="27"/>
        <v>0</v>
      </c>
      <c r="I60" s="39">
        <f t="shared" si="27"/>
        <v>0</v>
      </c>
      <c r="J60" s="39">
        <f t="shared" si="27"/>
        <v>0</v>
      </c>
      <c r="K60" s="39">
        <f t="shared" si="27"/>
        <v>0</v>
      </c>
      <c r="L60" s="39">
        <f t="shared" si="27"/>
        <v>0</v>
      </c>
      <c r="M60" s="39">
        <f t="shared" si="27"/>
        <v>0</v>
      </c>
      <c r="N60" s="39">
        <f t="shared" si="27"/>
        <v>0</v>
      </c>
      <c r="O60" s="39">
        <f t="shared" si="27"/>
        <v>0</v>
      </c>
      <c r="P60" s="39">
        <f t="shared" si="27"/>
        <v>0</v>
      </c>
      <c r="Q60" s="39">
        <f t="shared" si="27"/>
        <v>0</v>
      </c>
      <c r="R60" s="39">
        <f t="shared" si="27"/>
        <v>0</v>
      </c>
      <c r="S60" s="39">
        <f t="shared" si="27"/>
        <v>0</v>
      </c>
      <c r="T60" s="39">
        <f t="shared" si="27"/>
        <v>0</v>
      </c>
      <c r="U60" s="39">
        <f t="shared" si="27"/>
        <v>0</v>
      </c>
      <c r="V60" s="39">
        <f t="shared" si="27"/>
        <v>0</v>
      </c>
      <c r="W60" s="39">
        <f t="shared" si="25"/>
        <v>0</v>
      </c>
      <c r="X60" s="32"/>
    </row>
    <row r="61" spans="1:47" x14ac:dyDescent="0.2">
      <c r="A61" s="162" t="s">
        <v>80</v>
      </c>
      <c r="B61" s="163"/>
      <c r="C61" s="164"/>
      <c r="D61" s="164"/>
      <c r="E61" s="165" t="e">
        <f>+E60+E52</f>
        <v>#VALUE!</v>
      </c>
      <c r="F61" s="165" t="e">
        <f t="shared" ref="F61:V61" si="28">+F60+F52</f>
        <v>#VALUE!</v>
      </c>
      <c r="G61" s="165" t="e">
        <f t="shared" si="28"/>
        <v>#VALUE!</v>
      </c>
      <c r="H61" s="165" t="e">
        <f t="shared" si="28"/>
        <v>#VALUE!</v>
      </c>
      <c r="I61" s="165" t="e">
        <f t="shared" si="28"/>
        <v>#VALUE!</v>
      </c>
      <c r="J61" s="165" t="e">
        <f t="shared" si="28"/>
        <v>#VALUE!</v>
      </c>
      <c r="K61" s="165" t="e">
        <f t="shared" si="28"/>
        <v>#VALUE!</v>
      </c>
      <c r="L61" s="165" t="e">
        <f t="shared" si="28"/>
        <v>#VALUE!</v>
      </c>
      <c r="M61" s="165" t="e">
        <f t="shared" si="28"/>
        <v>#VALUE!</v>
      </c>
      <c r="N61" s="165" t="e">
        <f t="shared" si="28"/>
        <v>#VALUE!</v>
      </c>
      <c r="O61" s="165" t="e">
        <f t="shared" si="28"/>
        <v>#VALUE!</v>
      </c>
      <c r="P61" s="165" t="e">
        <f t="shared" si="28"/>
        <v>#VALUE!</v>
      </c>
      <c r="Q61" s="165" t="e">
        <f t="shared" si="28"/>
        <v>#VALUE!</v>
      </c>
      <c r="R61" s="165" t="e">
        <f t="shared" si="28"/>
        <v>#VALUE!</v>
      </c>
      <c r="S61" s="165" t="e">
        <f t="shared" si="28"/>
        <v>#VALUE!</v>
      </c>
      <c r="T61" s="165" t="e">
        <f t="shared" si="28"/>
        <v>#VALUE!</v>
      </c>
      <c r="U61" s="165" t="e">
        <f t="shared" si="28"/>
        <v>#VALUE!</v>
      </c>
      <c r="V61" s="165" t="e">
        <f t="shared" si="28"/>
        <v>#VALUE!</v>
      </c>
      <c r="W61" s="165" t="e">
        <f t="shared" si="25"/>
        <v>#VALUE!</v>
      </c>
      <c r="X61" s="166"/>
    </row>
    <row r="62" spans="1:47" x14ac:dyDescent="0.2">
      <c r="A62" s="34" t="s">
        <v>45</v>
      </c>
      <c r="B62" s="84"/>
      <c r="C62" s="31"/>
      <c r="D62" s="31"/>
      <c r="E62" s="39">
        <f t="shared" ref="E62:V62" si="29">E45</f>
        <v>0</v>
      </c>
      <c r="F62" s="39">
        <f t="shared" si="29"/>
        <v>0</v>
      </c>
      <c r="G62" s="39">
        <f t="shared" si="29"/>
        <v>0</v>
      </c>
      <c r="H62" s="39">
        <f t="shared" si="29"/>
        <v>0</v>
      </c>
      <c r="I62" s="39">
        <f t="shared" si="29"/>
        <v>0</v>
      </c>
      <c r="J62" s="39">
        <f t="shared" si="29"/>
        <v>0</v>
      </c>
      <c r="K62" s="39">
        <f t="shared" si="29"/>
        <v>0</v>
      </c>
      <c r="L62" s="39">
        <f t="shared" si="29"/>
        <v>0</v>
      </c>
      <c r="M62" s="39">
        <f t="shared" si="29"/>
        <v>0</v>
      </c>
      <c r="N62" s="39">
        <f t="shared" si="29"/>
        <v>0</v>
      </c>
      <c r="O62" s="39">
        <f t="shared" si="29"/>
        <v>0</v>
      </c>
      <c r="P62" s="39">
        <f t="shared" si="29"/>
        <v>0</v>
      </c>
      <c r="Q62" s="39">
        <f t="shared" si="29"/>
        <v>0</v>
      </c>
      <c r="R62" s="39">
        <f t="shared" si="29"/>
        <v>0</v>
      </c>
      <c r="S62" s="39">
        <f t="shared" si="29"/>
        <v>0</v>
      </c>
      <c r="T62" s="39">
        <f t="shared" si="29"/>
        <v>0</v>
      </c>
      <c r="U62" s="39">
        <f t="shared" si="29"/>
        <v>0</v>
      </c>
      <c r="V62" s="39">
        <f t="shared" si="29"/>
        <v>0</v>
      </c>
      <c r="W62" s="39">
        <f t="shared" si="25"/>
        <v>0</v>
      </c>
      <c r="X62" s="32"/>
    </row>
    <row r="63" spans="1:47" ht="13.5" thickBot="1" x14ac:dyDescent="0.25">
      <c r="A63" s="35" t="s">
        <v>59</v>
      </c>
      <c r="B63" s="88"/>
      <c r="C63" s="36"/>
      <c r="D63" s="36"/>
      <c r="E63" s="40">
        <f t="shared" ref="E63:V63" si="30">E46</f>
        <v>0</v>
      </c>
      <c r="F63" s="40">
        <f t="shared" si="30"/>
        <v>0</v>
      </c>
      <c r="G63" s="40">
        <f t="shared" si="30"/>
        <v>0</v>
      </c>
      <c r="H63" s="40">
        <f t="shared" si="30"/>
        <v>0</v>
      </c>
      <c r="I63" s="40">
        <f t="shared" si="30"/>
        <v>0</v>
      </c>
      <c r="J63" s="40">
        <f t="shared" si="30"/>
        <v>0</v>
      </c>
      <c r="K63" s="40">
        <f t="shared" si="30"/>
        <v>0</v>
      </c>
      <c r="L63" s="40">
        <f t="shared" si="30"/>
        <v>0</v>
      </c>
      <c r="M63" s="40">
        <f t="shared" si="30"/>
        <v>0</v>
      </c>
      <c r="N63" s="40">
        <f t="shared" si="30"/>
        <v>0</v>
      </c>
      <c r="O63" s="40">
        <f t="shared" si="30"/>
        <v>0</v>
      </c>
      <c r="P63" s="40">
        <f t="shared" si="30"/>
        <v>0</v>
      </c>
      <c r="Q63" s="40">
        <f t="shared" si="30"/>
        <v>0</v>
      </c>
      <c r="R63" s="40">
        <f t="shared" si="30"/>
        <v>0</v>
      </c>
      <c r="S63" s="40">
        <f t="shared" si="30"/>
        <v>0</v>
      </c>
      <c r="T63" s="40">
        <f t="shared" si="30"/>
        <v>0</v>
      </c>
      <c r="U63" s="40">
        <f t="shared" si="30"/>
        <v>0</v>
      </c>
      <c r="V63" s="40">
        <f t="shared" si="30"/>
        <v>0</v>
      </c>
      <c r="W63" s="40">
        <f t="shared" si="25"/>
        <v>0</v>
      </c>
      <c r="X63" s="37"/>
    </row>
    <row r="64" spans="1:47" x14ac:dyDescent="0.2">
      <c r="A64" s="8"/>
      <c r="B64" s="81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10"/>
    </row>
    <row r="65" spans="1:24" x14ac:dyDescent="0.2">
      <c r="A65" s="8"/>
      <c r="B65" s="81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0"/>
    </row>
    <row r="66" spans="1:24" x14ac:dyDescent="0.2">
      <c r="A66" s="8"/>
      <c r="B66" s="81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10"/>
    </row>
    <row r="67" spans="1:24" x14ac:dyDescent="0.2">
      <c r="A67" s="8"/>
      <c r="B67" s="81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10"/>
    </row>
    <row r="68" spans="1:24" x14ac:dyDescent="0.2">
      <c r="A68" s="8"/>
      <c r="B68" s="81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0"/>
    </row>
    <row r="69" spans="1:24" x14ac:dyDescent="0.2">
      <c r="A69" s="8"/>
      <c r="B69" s="81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0"/>
    </row>
    <row r="70" spans="1:24" x14ac:dyDescent="0.2">
      <c r="A70" s="8"/>
      <c r="B70" s="81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10"/>
    </row>
    <row r="71" spans="1:24" x14ac:dyDescent="0.2">
      <c r="A71" s="8"/>
      <c r="B71" s="81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10"/>
    </row>
    <row r="72" spans="1:24" x14ac:dyDescent="0.2">
      <c r="A72" s="8"/>
      <c r="B72" s="81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10"/>
    </row>
    <row r="73" spans="1:24" x14ac:dyDescent="0.2">
      <c r="A73" s="8"/>
      <c r="B73" s="81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10"/>
    </row>
    <row r="74" spans="1:24" x14ac:dyDescent="0.2">
      <c r="A74" s="8"/>
      <c r="B74" s="81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10"/>
    </row>
    <row r="75" spans="1:24" x14ac:dyDescent="0.2">
      <c r="A75" s="8"/>
      <c r="B75" s="81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10"/>
    </row>
    <row r="76" spans="1:24" x14ac:dyDescent="0.2">
      <c r="A76" s="8"/>
      <c r="B76" s="81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10"/>
    </row>
    <row r="77" spans="1:24" x14ac:dyDescent="0.2">
      <c r="A77" s="8"/>
      <c r="B77" s="81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10"/>
    </row>
    <row r="78" spans="1:24" x14ac:dyDescent="0.2">
      <c r="A78" s="8"/>
      <c r="B78" s="81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10"/>
    </row>
    <row r="79" spans="1:24" x14ac:dyDescent="0.2">
      <c r="A79" s="8"/>
      <c r="B79" s="81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10"/>
    </row>
    <row r="80" spans="1:24" x14ac:dyDescent="0.2">
      <c r="A80" s="8"/>
      <c r="B80" s="81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10"/>
    </row>
    <row r="81" spans="1:24" x14ac:dyDescent="0.2">
      <c r="A81" s="8"/>
      <c r="B81" s="81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10"/>
    </row>
    <row r="82" spans="1:24" x14ac:dyDescent="0.2">
      <c r="A82" s="8"/>
      <c r="B82" s="81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10"/>
    </row>
    <row r="83" spans="1:24" x14ac:dyDescent="0.2">
      <c r="A83" s="8"/>
      <c r="B83" s="81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10"/>
    </row>
    <row r="84" spans="1:24" x14ac:dyDescent="0.2">
      <c r="A84" s="8"/>
      <c r="B84" s="81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10"/>
    </row>
    <row r="85" spans="1:24" x14ac:dyDescent="0.2">
      <c r="A85" s="8"/>
      <c r="B85" s="81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10"/>
    </row>
    <row r="86" spans="1:24" x14ac:dyDescent="0.2">
      <c r="A86" s="8"/>
      <c r="B86" s="81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10"/>
    </row>
    <row r="87" spans="1:24" x14ac:dyDescent="0.2">
      <c r="A87" s="8"/>
      <c r="B87" s="81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10"/>
    </row>
    <row r="88" spans="1:24" x14ac:dyDescent="0.2">
      <c r="A88" s="8"/>
      <c r="B88" s="81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10"/>
    </row>
    <row r="89" spans="1:24" x14ac:dyDescent="0.2">
      <c r="A89" s="8"/>
      <c r="B89" s="81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10"/>
    </row>
    <row r="90" spans="1:24" x14ac:dyDescent="0.2">
      <c r="A90" s="8"/>
      <c r="B90" s="81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10"/>
    </row>
    <row r="91" spans="1:24" x14ac:dyDescent="0.2">
      <c r="A91" s="8"/>
      <c r="B91" s="81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10"/>
    </row>
    <row r="92" spans="1:24" x14ac:dyDescent="0.2">
      <c r="A92" s="8"/>
      <c r="B92" s="81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10"/>
    </row>
    <row r="93" spans="1:24" x14ac:dyDescent="0.2">
      <c r="A93" s="8"/>
      <c r="B93" s="81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10"/>
    </row>
    <row r="94" spans="1:24" x14ac:dyDescent="0.2">
      <c r="A94" s="8"/>
      <c r="B94" s="81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10"/>
    </row>
    <row r="95" spans="1:24" x14ac:dyDescent="0.2">
      <c r="A95" s="8"/>
      <c r="B95" s="81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10"/>
    </row>
    <row r="96" spans="1:24" x14ac:dyDescent="0.2">
      <c r="A96" s="8"/>
      <c r="B96" s="81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10"/>
    </row>
    <row r="97" spans="1:24" x14ac:dyDescent="0.2">
      <c r="A97" s="8"/>
      <c r="B97" s="81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10"/>
    </row>
    <row r="98" spans="1:24" x14ac:dyDescent="0.2">
      <c r="A98" s="8"/>
      <c r="B98" s="81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10"/>
    </row>
    <row r="99" spans="1:24" x14ac:dyDescent="0.2">
      <c r="A99" s="8"/>
      <c r="B99" s="81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10"/>
    </row>
    <row r="100" spans="1:24" x14ac:dyDescent="0.2">
      <c r="A100" s="8"/>
      <c r="B100" s="81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10"/>
    </row>
    <row r="101" spans="1:24" x14ac:dyDescent="0.2">
      <c r="A101" s="8"/>
      <c r="B101" s="81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10"/>
    </row>
    <row r="102" spans="1:24" x14ac:dyDescent="0.2">
      <c r="A102" s="8"/>
      <c r="B102" s="81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10"/>
    </row>
    <row r="103" spans="1:24" x14ac:dyDescent="0.2">
      <c r="A103" s="8"/>
      <c r="B103" s="81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10"/>
    </row>
    <row r="104" spans="1:24" x14ac:dyDescent="0.2">
      <c r="A104" s="8"/>
      <c r="B104" s="81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10"/>
    </row>
    <row r="105" spans="1:24" x14ac:dyDescent="0.2">
      <c r="A105" s="8"/>
      <c r="B105" s="81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10"/>
    </row>
    <row r="106" spans="1:24" x14ac:dyDescent="0.2">
      <c r="A106" s="8"/>
      <c r="B106" s="81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10"/>
    </row>
    <row r="107" spans="1:24" ht="13.5" thickBot="1" x14ac:dyDescent="0.25">
      <c r="A107" s="17"/>
      <c r="B107" s="89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9"/>
    </row>
  </sheetData>
  <phoneticPr fontId="4" type="noConversion"/>
  <printOptions horizontalCentered="1"/>
  <pageMargins left="0" right="0.16" top="0.25" bottom="0.4" header="0" footer="0"/>
  <pageSetup paperSize="9" scale="62" orientation="landscape" horizontalDpi="4294967292" r:id="rId1"/>
  <headerFooter alignWithMargins="0">
    <oddFooter>&amp;L&amp;F [&amp;A] &amp;D &amp;T&amp;RSheet  &amp;P of &amp;N</oddFooter>
  </headerFooter>
  <rowBreaks count="2" manualBreakCount="2">
    <brk id="29" max="22" man="1"/>
    <brk id="55" max="16" man="1"/>
  </rowBreaks>
  <colBreaks count="1" manualBreakCount="1">
    <brk id="2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BA107"/>
  <sheetViews>
    <sheetView showGridLines="0" showZeros="0" zoomScaleNormal="100" workbookViewId="0"/>
  </sheetViews>
  <sheetFormatPr defaultRowHeight="12.75" x14ac:dyDescent="0.2"/>
  <cols>
    <col min="1" max="1" width="5.28515625" style="2" customWidth="1"/>
    <col min="2" max="2" width="7.85546875" style="90" customWidth="1"/>
    <col min="3" max="3" width="7.7109375" style="2" customWidth="1"/>
    <col min="4" max="4" width="32" style="2" customWidth="1"/>
    <col min="5" max="6" width="9" style="2" customWidth="1"/>
    <col min="7" max="7" width="8.5703125" style="2" customWidth="1"/>
    <col min="8" max="8" width="9" style="2" customWidth="1"/>
    <col min="9" max="9" width="8.5703125" style="2" customWidth="1"/>
    <col min="10" max="23" width="9.7109375" style="2" customWidth="1"/>
    <col min="24" max="24" width="1.7109375" style="2" customWidth="1"/>
    <col min="25" max="47" width="9.140625" style="2"/>
  </cols>
  <sheetData>
    <row r="1" spans="1:53" ht="15.75" x14ac:dyDescent="0.25">
      <c r="A1" s="3"/>
      <c r="B1" s="79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24"/>
      <c r="O1" s="4"/>
      <c r="P1" s="4"/>
      <c r="Q1" s="27"/>
      <c r="R1" s="27"/>
      <c r="S1" s="27" t="s">
        <v>9</v>
      </c>
      <c r="T1" s="27"/>
      <c r="U1" s="27"/>
      <c r="V1" s="27" t="s">
        <v>43</v>
      </c>
      <c r="W1" s="27"/>
      <c r="X1" s="5"/>
    </row>
    <row r="2" spans="1:53" ht="30" x14ac:dyDescent="0.4">
      <c r="A2" s="42" t="s">
        <v>71</v>
      </c>
      <c r="B2" s="80"/>
      <c r="C2" s="43"/>
      <c r="D2" s="43"/>
      <c r="E2" s="44"/>
      <c r="F2" s="44"/>
      <c r="G2" s="44"/>
      <c r="H2" s="44"/>
      <c r="I2" s="44"/>
      <c r="J2" s="44"/>
      <c r="K2" s="44"/>
      <c r="L2" s="44"/>
      <c r="M2" s="44"/>
      <c r="N2" s="25"/>
      <c r="O2"/>
      <c r="P2" s="6"/>
      <c r="Q2" s="41"/>
      <c r="R2" s="41"/>
      <c r="S2" s="94" t="s">
        <v>10</v>
      </c>
      <c r="T2" s="41"/>
      <c r="U2" s="41"/>
      <c r="V2" s="95"/>
      <c r="W2" s="41"/>
      <c r="X2" s="7"/>
    </row>
    <row r="3" spans="1:53" ht="14.25" x14ac:dyDescent="0.2">
      <c r="A3" s="8"/>
      <c r="B3" s="81"/>
      <c r="C3" s="9"/>
      <c r="D3" s="9"/>
      <c r="E3" s="9"/>
      <c r="F3" s="9"/>
      <c r="G3" s="9"/>
      <c r="H3" s="9"/>
      <c r="I3" s="9"/>
      <c r="J3" s="9"/>
      <c r="K3" s="11"/>
      <c r="L3" s="9"/>
      <c r="M3" s="9"/>
      <c r="N3" s="26"/>
      <c r="O3" s="9"/>
      <c r="P3" s="9"/>
      <c r="Q3" s="25"/>
      <c r="R3" s="25"/>
      <c r="S3" s="25" t="s">
        <v>69</v>
      </c>
      <c r="T3" s="25"/>
      <c r="U3" s="25"/>
      <c r="V3" s="109" t="s">
        <v>12</v>
      </c>
      <c r="W3" s="25"/>
      <c r="X3" s="10"/>
    </row>
    <row r="4" spans="1:53" ht="21" thickBot="1" x14ac:dyDescent="0.35">
      <c r="A4" s="20" t="s">
        <v>70</v>
      </c>
      <c r="B4" s="82"/>
      <c r="C4" s="21"/>
      <c r="D4" s="21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135" t="s">
        <v>11</v>
      </c>
      <c r="T4" s="22"/>
      <c r="U4" s="22"/>
      <c r="V4" s="136"/>
      <c r="W4" s="22"/>
      <c r="X4" s="23"/>
    </row>
    <row r="5" spans="1:53" ht="8.25" customHeight="1" x14ac:dyDescent="0.2">
      <c r="A5" s="8"/>
      <c r="B5" s="81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10"/>
    </row>
    <row r="6" spans="1:53" x14ac:dyDescent="0.2">
      <c r="A6" s="76" t="s">
        <v>21</v>
      </c>
      <c r="B6" s="81"/>
      <c r="C6" s="9"/>
      <c r="D6" s="9"/>
      <c r="E6" s="78" t="s">
        <v>12</v>
      </c>
      <c r="F6" s="12"/>
      <c r="H6" s="9"/>
      <c r="I6" s="9"/>
      <c r="J6" s="9"/>
      <c r="K6" s="11"/>
      <c r="L6" s="11"/>
      <c r="M6" s="12"/>
      <c r="N6" s="45"/>
      <c r="O6" s="9"/>
      <c r="P6" s="11" t="s">
        <v>18</v>
      </c>
      <c r="Q6" s="11"/>
      <c r="R6" s="12" t="s">
        <v>12</v>
      </c>
      <c r="S6" s="45"/>
      <c r="T6" s="9"/>
      <c r="U6" s="9"/>
      <c r="V6" s="9"/>
      <c r="W6" s="9"/>
      <c r="X6" s="10"/>
      <c r="Y6" s="2" t="s">
        <v>12</v>
      </c>
    </row>
    <row r="7" spans="1:53" x14ac:dyDescent="0.2">
      <c r="A7" s="76" t="s">
        <v>60</v>
      </c>
      <c r="B7" s="81"/>
      <c r="C7" s="9"/>
      <c r="D7" s="9"/>
      <c r="E7" s="78"/>
      <c r="F7" s="109"/>
      <c r="G7" s="109"/>
      <c r="H7" s="109"/>
      <c r="I7" s="109"/>
      <c r="J7" s="109"/>
      <c r="K7" s="11"/>
      <c r="L7" s="9"/>
      <c r="M7" s="11"/>
      <c r="N7" s="45"/>
      <c r="O7" s="9"/>
      <c r="P7" s="11" t="s">
        <v>19</v>
      </c>
      <c r="Q7" s="9"/>
      <c r="R7" s="11" t="s">
        <v>12</v>
      </c>
      <c r="S7" s="45"/>
      <c r="T7" s="9"/>
      <c r="U7" s="9"/>
      <c r="V7" s="9"/>
      <c r="W7" s="9"/>
      <c r="X7" s="10"/>
    </row>
    <row r="8" spans="1:53" ht="18.75" customHeight="1" x14ac:dyDescent="0.2">
      <c r="A8" s="110" t="s">
        <v>61</v>
      </c>
      <c r="B8" s="81"/>
      <c r="C8" s="9"/>
      <c r="D8" s="9"/>
      <c r="E8" s="226"/>
      <c r="F8" s="226"/>
      <c r="G8" s="226"/>
      <c r="H8" s="226"/>
      <c r="I8" s="226"/>
      <c r="J8" s="226"/>
      <c r="K8" s="13"/>
      <c r="L8" s="13"/>
      <c r="M8" s="13"/>
      <c r="N8" s="13"/>
      <c r="O8" s="13"/>
      <c r="P8" s="13"/>
      <c r="Q8" s="9"/>
      <c r="R8" s="9"/>
      <c r="S8" s="9"/>
      <c r="T8" s="9"/>
      <c r="U8" s="9"/>
      <c r="V8" s="9"/>
      <c r="W8" s="9"/>
      <c r="X8" s="10"/>
    </row>
    <row r="9" spans="1:53" x14ac:dyDescent="0.2">
      <c r="A9" s="69" t="s">
        <v>13</v>
      </c>
      <c r="B9" s="83"/>
      <c r="C9" s="70"/>
      <c r="D9" s="70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>
        <v>0</v>
      </c>
      <c r="R9" s="92"/>
      <c r="S9" s="92"/>
      <c r="T9" s="92"/>
      <c r="U9" s="92"/>
      <c r="V9" s="92"/>
      <c r="W9" s="92" t="s">
        <v>47</v>
      </c>
      <c r="X9" s="72"/>
      <c r="Y9"/>
      <c r="Z9"/>
      <c r="AA9"/>
      <c r="AB9"/>
      <c r="AC9"/>
      <c r="AD9"/>
      <c r="AE9"/>
      <c r="AF9"/>
      <c r="AG9"/>
    </row>
    <row r="10" spans="1:53" x14ac:dyDescent="0.2">
      <c r="A10" s="34" t="s">
        <v>51</v>
      </c>
      <c r="B10" s="84"/>
      <c r="C10" s="31"/>
      <c r="D10" s="31"/>
      <c r="E10" s="39"/>
      <c r="F10" s="39"/>
      <c r="G10" s="39">
        <v>0</v>
      </c>
      <c r="H10" s="39">
        <v>0</v>
      </c>
      <c r="I10" s="39">
        <v>0</v>
      </c>
      <c r="J10" s="39">
        <v>0</v>
      </c>
      <c r="K10" s="39">
        <v>0</v>
      </c>
      <c r="L10" s="39">
        <v>0</v>
      </c>
      <c r="M10" s="39">
        <v>0</v>
      </c>
      <c r="N10" s="39">
        <v>0</v>
      </c>
      <c r="O10" s="39">
        <v>0</v>
      </c>
      <c r="P10" s="39">
        <v>0</v>
      </c>
      <c r="Q10" s="39">
        <v>0</v>
      </c>
      <c r="R10" s="39">
        <v>0</v>
      </c>
      <c r="S10" s="39">
        <v>0</v>
      </c>
      <c r="T10" s="39">
        <v>0</v>
      </c>
      <c r="U10" s="39">
        <v>0</v>
      </c>
      <c r="V10" s="39">
        <v>0</v>
      </c>
      <c r="W10" s="134">
        <f t="shared" ref="W10:W19" si="0">SUM(E10:V10)</f>
        <v>0</v>
      </c>
      <c r="X10" s="32"/>
      <c r="Y10"/>
      <c r="Z10"/>
      <c r="AA10"/>
      <c r="AB10"/>
      <c r="AC10"/>
      <c r="AD10"/>
      <c r="AE10"/>
      <c r="AF10"/>
      <c r="AG10"/>
    </row>
    <row r="11" spans="1:53" x14ac:dyDescent="0.2">
      <c r="A11" s="34" t="s">
        <v>73</v>
      </c>
      <c r="B11" s="84"/>
      <c r="C11" s="31"/>
      <c r="D11" s="31"/>
      <c r="E11" s="137"/>
      <c r="F11" s="137"/>
      <c r="G11" s="137"/>
      <c r="H11" s="137"/>
      <c r="I11" s="137"/>
      <c r="J11" s="137"/>
      <c r="K11" s="137"/>
      <c r="L11" s="137"/>
      <c r="M11" s="137"/>
      <c r="N11" s="137"/>
      <c r="O11" s="137"/>
      <c r="P11" s="137"/>
      <c r="Q11" s="137"/>
      <c r="R11" s="137"/>
      <c r="S11" s="137"/>
      <c r="T11" s="137"/>
      <c r="U11" s="137"/>
      <c r="V11" s="137"/>
      <c r="W11" s="138">
        <f>SUM(E11:V11)</f>
        <v>0</v>
      </c>
      <c r="X11" s="32"/>
      <c r="Y11"/>
      <c r="Z11"/>
      <c r="AA11"/>
      <c r="AB11"/>
      <c r="AC11"/>
      <c r="AD11"/>
      <c r="AE11"/>
      <c r="AF11"/>
      <c r="AG11"/>
    </row>
    <row r="12" spans="1:53" x14ac:dyDescent="0.2">
      <c r="A12" s="34" t="s">
        <v>75</v>
      </c>
      <c r="B12" s="84"/>
      <c r="C12" s="31"/>
      <c r="D12" s="31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7"/>
      <c r="W12" s="138">
        <f>SUM(E12:V12)</f>
        <v>0</v>
      </c>
      <c r="X12" s="32"/>
      <c r="Y12"/>
      <c r="Z12"/>
      <c r="AA12"/>
      <c r="AB12"/>
      <c r="AC12"/>
      <c r="AD12"/>
      <c r="AE12"/>
      <c r="AF12"/>
      <c r="AG12"/>
    </row>
    <row r="13" spans="1:53" x14ac:dyDescent="0.2">
      <c r="A13" s="34" t="s">
        <v>56</v>
      </c>
      <c r="B13" s="84"/>
      <c r="C13" s="31"/>
      <c r="D13" s="31"/>
      <c r="E13" s="137">
        <v>0</v>
      </c>
      <c r="F13" s="137"/>
      <c r="G13" s="137"/>
      <c r="H13" s="137"/>
      <c r="I13" s="137"/>
      <c r="J13" s="137"/>
      <c r="K13" s="137"/>
      <c r="L13" s="137"/>
      <c r="M13" s="137"/>
      <c r="N13" s="137"/>
      <c r="O13" s="137"/>
      <c r="P13" s="137"/>
      <c r="Q13" s="137">
        <v>0</v>
      </c>
      <c r="R13" s="137"/>
      <c r="S13" s="137"/>
      <c r="T13" s="137"/>
      <c r="U13" s="137"/>
      <c r="V13" s="137"/>
      <c r="W13" s="138">
        <f t="shared" si="0"/>
        <v>0</v>
      </c>
      <c r="X13" s="151"/>
      <c r="Y13"/>
      <c r="Z13"/>
      <c r="AA13"/>
      <c r="AB13"/>
      <c r="AC13"/>
      <c r="AD13"/>
      <c r="AE13"/>
      <c r="AF13"/>
      <c r="AG13"/>
      <c r="AV13" s="2"/>
      <c r="AW13" s="2"/>
      <c r="AX13" s="2"/>
      <c r="AY13" s="2"/>
      <c r="AZ13" s="2"/>
      <c r="BA13" s="2"/>
    </row>
    <row r="14" spans="1:53" x14ac:dyDescent="0.2">
      <c r="A14" s="140" t="s">
        <v>46</v>
      </c>
      <c r="B14" s="141"/>
      <c r="C14" s="142"/>
      <c r="D14" s="142"/>
      <c r="E14" s="143">
        <v>0</v>
      </c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  <c r="Q14" s="144">
        <v>0</v>
      </c>
      <c r="R14" s="143"/>
      <c r="S14" s="143"/>
      <c r="T14" s="143"/>
      <c r="U14" s="143"/>
      <c r="V14" s="143"/>
      <c r="W14" s="143">
        <f t="shared" si="0"/>
        <v>0</v>
      </c>
      <c r="X14" s="150"/>
      <c r="Y14"/>
      <c r="Z14"/>
      <c r="AA14"/>
      <c r="AB14"/>
      <c r="AC14"/>
      <c r="AD14"/>
      <c r="AE14"/>
      <c r="AF14"/>
      <c r="AG14"/>
      <c r="AV14" s="2"/>
      <c r="AW14" s="2"/>
      <c r="AX14" s="2"/>
      <c r="AY14" s="2"/>
      <c r="AZ14" s="2"/>
      <c r="BA14" s="2"/>
    </row>
    <row r="15" spans="1:53" x14ac:dyDescent="0.2">
      <c r="A15" s="145" t="s">
        <v>68</v>
      </c>
      <c r="B15" s="146"/>
      <c r="C15" s="147"/>
      <c r="D15" s="147"/>
      <c r="E15" s="148">
        <v>0</v>
      </c>
      <c r="F15" s="148"/>
      <c r="G15" s="148"/>
      <c r="H15" s="148"/>
      <c r="I15" s="148"/>
      <c r="J15" s="148"/>
      <c r="K15" s="148"/>
      <c r="L15" s="148"/>
      <c r="M15" s="148"/>
      <c r="N15" s="148"/>
      <c r="O15" s="148"/>
      <c r="P15" s="148"/>
      <c r="Q15" s="149"/>
      <c r="R15" s="148"/>
      <c r="S15" s="148"/>
      <c r="T15" s="148"/>
      <c r="U15" s="148"/>
      <c r="V15" s="148"/>
      <c r="W15" s="148">
        <f t="shared" si="0"/>
        <v>0</v>
      </c>
      <c r="X15" s="150"/>
      <c r="Y15"/>
      <c r="Z15"/>
      <c r="AA15"/>
      <c r="AB15"/>
      <c r="AC15"/>
      <c r="AD15"/>
      <c r="AE15"/>
      <c r="AF15"/>
      <c r="AG15"/>
      <c r="AV15" s="2"/>
      <c r="AW15" s="2"/>
      <c r="AX15" s="2"/>
      <c r="AY15" s="2"/>
      <c r="AZ15" s="2"/>
      <c r="BA15" s="2"/>
    </row>
    <row r="16" spans="1:53" x14ac:dyDescent="0.2">
      <c r="A16" s="96" t="s">
        <v>50</v>
      </c>
      <c r="B16" s="97"/>
      <c r="C16" s="98"/>
      <c r="D16" s="98"/>
      <c r="E16" s="99">
        <v>0</v>
      </c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100">
        <v>0</v>
      </c>
      <c r="R16" s="99"/>
      <c r="S16" s="99"/>
      <c r="T16" s="99"/>
      <c r="U16" s="99"/>
      <c r="V16" s="99"/>
      <c r="W16" s="99">
        <f t="shared" si="0"/>
        <v>0</v>
      </c>
      <c r="X16" s="139"/>
      <c r="Y16"/>
      <c r="Z16"/>
      <c r="AA16"/>
      <c r="AB16"/>
      <c r="AC16"/>
      <c r="AD16"/>
      <c r="AE16"/>
      <c r="AF16"/>
      <c r="AG16"/>
      <c r="AV16" s="2"/>
      <c r="AW16" s="2"/>
      <c r="AX16" s="2"/>
      <c r="AY16" s="2"/>
      <c r="AZ16" s="2"/>
      <c r="BA16" s="2"/>
    </row>
    <row r="17" spans="1:53" s="1" customFormat="1" x14ac:dyDescent="0.2">
      <c r="A17" s="14" t="s">
        <v>52</v>
      </c>
      <c r="B17" s="85"/>
      <c r="C17" s="15"/>
      <c r="D17" s="15"/>
      <c r="E17" s="77">
        <f t="shared" ref="E17:V17" si="1">$E$7*E10</f>
        <v>0</v>
      </c>
      <c r="F17" s="77">
        <f t="shared" si="1"/>
        <v>0</v>
      </c>
      <c r="G17" s="77">
        <f t="shared" si="1"/>
        <v>0</v>
      </c>
      <c r="H17" s="77">
        <f t="shared" si="1"/>
        <v>0</v>
      </c>
      <c r="I17" s="77">
        <f t="shared" si="1"/>
        <v>0</v>
      </c>
      <c r="J17" s="77">
        <f t="shared" si="1"/>
        <v>0</v>
      </c>
      <c r="K17" s="77">
        <f t="shared" si="1"/>
        <v>0</v>
      </c>
      <c r="L17" s="77">
        <f t="shared" si="1"/>
        <v>0</v>
      </c>
      <c r="M17" s="77">
        <f t="shared" si="1"/>
        <v>0</v>
      </c>
      <c r="N17" s="77">
        <f t="shared" si="1"/>
        <v>0</v>
      </c>
      <c r="O17" s="77">
        <f t="shared" si="1"/>
        <v>0</v>
      </c>
      <c r="P17" s="77">
        <f t="shared" si="1"/>
        <v>0</v>
      </c>
      <c r="Q17" s="77">
        <f t="shared" si="1"/>
        <v>0</v>
      </c>
      <c r="R17" s="77">
        <f t="shared" si="1"/>
        <v>0</v>
      </c>
      <c r="S17" s="77">
        <f t="shared" si="1"/>
        <v>0</v>
      </c>
      <c r="T17" s="77">
        <f t="shared" si="1"/>
        <v>0</v>
      </c>
      <c r="U17" s="77">
        <f t="shared" si="1"/>
        <v>0</v>
      </c>
      <c r="V17" s="77">
        <f t="shared" si="1"/>
        <v>0</v>
      </c>
      <c r="W17" s="29">
        <f t="shared" si="0"/>
        <v>0</v>
      </c>
      <c r="X17" s="133"/>
      <c r="Y17"/>
      <c r="Z17"/>
      <c r="AA17"/>
      <c r="AB17"/>
      <c r="AC17"/>
      <c r="AD17"/>
      <c r="AE17"/>
      <c r="AF17"/>
      <c r="AG17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</row>
    <row r="18" spans="1:53" s="108" customFormat="1" x14ac:dyDescent="0.2">
      <c r="A18" s="102" t="s">
        <v>76</v>
      </c>
      <c r="B18" s="103"/>
      <c r="C18" s="104"/>
      <c r="D18" s="104"/>
      <c r="E18" s="105">
        <f>(E$11+E$12+E$13+E$14+E$15+E$16)*E10</f>
        <v>0</v>
      </c>
      <c r="F18" s="105">
        <f t="shared" ref="F18:V18" si="2">(F$11+F$12+F$13+F$14+F$15+F$16)*F10</f>
        <v>0</v>
      </c>
      <c r="G18" s="105">
        <f t="shared" si="2"/>
        <v>0</v>
      </c>
      <c r="H18" s="105">
        <f t="shared" si="2"/>
        <v>0</v>
      </c>
      <c r="I18" s="105">
        <f t="shared" si="2"/>
        <v>0</v>
      </c>
      <c r="J18" s="105">
        <f t="shared" si="2"/>
        <v>0</v>
      </c>
      <c r="K18" s="105">
        <f t="shared" si="2"/>
        <v>0</v>
      </c>
      <c r="L18" s="105">
        <f t="shared" si="2"/>
        <v>0</v>
      </c>
      <c r="M18" s="105">
        <f t="shared" si="2"/>
        <v>0</v>
      </c>
      <c r="N18" s="105">
        <f t="shared" si="2"/>
        <v>0</v>
      </c>
      <c r="O18" s="105">
        <f t="shared" si="2"/>
        <v>0</v>
      </c>
      <c r="P18" s="105">
        <f t="shared" si="2"/>
        <v>0</v>
      </c>
      <c r="Q18" s="105">
        <f t="shared" si="2"/>
        <v>0</v>
      </c>
      <c r="R18" s="105">
        <f t="shared" si="2"/>
        <v>0</v>
      </c>
      <c r="S18" s="105">
        <f t="shared" si="2"/>
        <v>0</v>
      </c>
      <c r="T18" s="105">
        <f t="shared" si="2"/>
        <v>0</v>
      </c>
      <c r="U18" s="105">
        <f t="shared" si="2"/>
        <v>0</v>
      </c>
      <c r="V18" s="105">
        <f t="shared" si="2"/>
        <v>0</v>
      </c>
      <c r="W18" s="29">
        <f t="shared" si="0"/>
        <v>0</v>
      </c>
      <c r="X18" s="133"/>
      <c r="Y18" s="106"/>
      <c r="Z18" s="106"/>
      <c r="AA18" s="106"/>
      <c r="AB18" s="106"/>
      <c r="AC18" s="106"/>
      <c r="AD18" s="106"/>
      <c r="AE18" s="106"/>
      <c r="AF18" s="106"/>
      <c r="AG18" s="106"/>
      <c r="AH18" s="107"/>
      <c r="AI18" s="107"/>
      <c r="AJ18" s="107"/>
      <c r="AK18" s="107"/>
      <c r="AL18" s="107"/>
      <c r="AM18" s="107"/>
      <c r="AN18" s="107"/>
      <c r="AO18" s="107"/>
      <c r="AP18" s="107"/>
      <c r="AQ18" s="107"/>
      <c r="AR18" s="107"/>
      <c r="AS18" s="107"/>
      <c r="AT18" s="107"/>
      <c r="AU18" s="107"/>
    </row>
    <row r="19" spans="1:53" s="1" customFormat="1" x14ac:dyDescent="0.2">
      <c r="A19" s="14" t="s">
        <v>53</v>
      </c>
      <c r="B19" s="85"/>
      <c r="C19" s="15"/>
      <c r="D19" s="15"/>
      <c r="E19" s="77">
        <f t="shared" ref="E19:V19" si="3">E17+E18</f>
        <v>0</v>
      </c>
      <c r="F19" s="77">
        <f t="shared" si="3"/>
        <v>0</v>
      </c>
      <c r="G19" s="77">
        <f t="shared" si="3"/>
        <v>0</v>
      </c>
      <c r="H19" s="77">
        <f t="shared" si="3"/>
        <v>0</v>
      </c>
      <c r="I19" s="77">
        <f t="shared" si="3"/>
        <v>0</v>
      </c>
      <c r="J19" s="77">
        <f t="shared" si="3"/>
        <v>0</v>
      </c>
      <c r="K19" s="77">
        <f t="shared" si="3"/>
        <v>0</v>
      </c>
      <c r="L19" s="77">
        <f t="shared" si="3"/>
        <v>0</v>
      </c>
      <c r="M19" s="77">
        <f t="shared" si="3"/>
        <v>0</v>
      </c>
      <c r="N19" s="77">
        <f t="shared" si="3"/>
        <v>0</v>
      </c>
      <c r="O19" s="77">
        <f t="shared" si="3"/>
        <v>0</v>
      </c>
      <c r="P19" s="77">
        <f t="shared" si="3"/>
        <v>0</v>
      </c>
      <c r="Q19" s="101">
        <f t="shared" si="3"/>
        <v>0</v>
      </c>
      <c r="R19" s="77">
        <f t="shared" si="3"/>
        <v>0</v>
      </c>
      <c r="S19" s="77">
        <f t="shared" si="3"/>
        <v>0</v>
      </c>
      <c r="T19" s="77">
        <f t="shared" si="3"/>
        <v>0</v>
      </c>
      <c r="U19" s="77">
        <f t="shared" si="3"/>
        <v>0</v>
      </c>
      <c r="V19" s="77">
        <f t="shared" si="3"/>
        <v>0</v>
      </c>
      <c r="W19" s="77">
        <f t="shared" si="0"/>
        <v>0</v>
      </c>
      <c r="X19" s="133"/>
      <c r="Y19"/>
      <c r="Z19"/>
      <c r="AA19"/>
      <c r="AB19"/>
      <c r="AC19"/>
      <c r="AD19"/>
      <c r="AE19"/>
      <c r="AF19"/>
      <c r="AG19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</row>
    <row r="20" spans="1:53" s="1" customFormat="1" ht="14.25" customHeight="1" x14ac:dyDescent="0.2">
      <c r="A20" s="14" t="s">
        <v>49</v>
      </c>
      <c r="B20" s="85"/>
      <c r="C20" s="15"/>
      <c r="D20" s="15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93"/>
      <c r="S20" s="93"/>
      <c r="T20" s="93"/>
      <c r="U20" s="93"/>
      <c r="V20" s="93"/>
      <c r="W20" s="93"/>
      <c r="X20" s="16"/>
      <c r="Y20"/>
      <c r="Z20"/>
      <c r="AA20"/>
      <c r="AB20"/>
      <c r="AC20"/>
      <c r="AD20"/>
      <c r="AE20"/>
      <c r="AF20"/>
      <c r="AG20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</row>
    <row r="21" spans="1:53" ht="20.100000000000001" customHeight="1" x14ac:dyDescent="0.2">
      <c r="A21" s="30" t="s">
        <v>14</v>
      </c>
      <c r="B21" s="81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10"/>
      <c r="Y21"/>
      <c r="Z21"/>
      <c r="AA21"/>
      <c r="AB21"/>
      <c r="AC21"/>
      <c r="AD21"/>
      <c r="AE21"/>
      <c r="AF21"/>
      <c r="AG21"/>
    </row>
    <row r="22" spans="1:53" x14ac:dyDescent="0.2">
      <c r="A22" s="200" t="s">
        <v>103</v>
      </c>
      <c r="B22" s="201" t="s">
        <v>15</v>
      </c>
      <c r="C22" s="202" t="s">
        <v>67</v>
      </c>
      <c r="D22" s="202" t="s">
        <v>16</v>
      </c>
      <c r="E22" s="203">
        <f t="shared" ref="E22:W22" si="4">E9</f>
        <v>0</v>
      </c>
      <c r="F22" s="203">
        <f t="shared" si="4"/>
        <v>0</v>
      </c>
      <c r="G22" s="203">
        <f t="shared" si="4"/>
        <v>0</v>
      </c>
      <c r="H22" s="203">
        <f t="shared" si="4"/>
        <v>0</v>
      </c>
      <c r="I22" s="203">
        <f t="shared" si="4"/>
        <v>0</v>
      </c>
      <c r="J22" s="203">
        <f t="shared" si="4"/>
        <v>0</v>
      </c>
      <c r="K22" s="203">
        <f t="shared" si="4"/>
        <v>0</v>
      </c>
      <c r="L22" s="203">
        <f t="shared" si="4"/>
        <v>0</v>
      </c>
      <c r="M22" s="203">
        <f t="shared" si="4"/>
        <v>0</v>
      </c>
      <c r="N22" s="203">
        <f t="shared" si="4"/>
        <v>0</v>
      </c>
      <c r="O22" s="203">
        <f t="shared" si="4"/>
        <v>0</v>
      </c>
      <c r="P22" s="203">
        <f t="shared" si="4"/>
        <v>0</v>
      </c>
      <c r="Q22" s="203">
        <f t="shared" si="4"/>
        <v>0</v>
      </c>
      <c r="R22" s="203">
        <f t="shared" si="4"/>
        <v>0</v>
      </c>
      <c r="S22" s="203">
        <f t="shared" si="4"/>
        <v>0</v>
      </c>
      <c r="T22" s="203">
        <f t="shared" si="4"/>
        <v>0</v>
      </c>
      <c r="U22" s="203">
        <f t="shared" si="4"/>
        <v>0</v>
      </c>
      <c r="V22" s="203">
        <f t="shared" si="4"/>
        <v>0</v>
      </c>
      <c r="W22" s="204" t="str">
        <f t="shared" si="4"/>
        <v>Total</v>
      </c>
      <c r="X22" s="205"/>
    </row>
    <row r="23" spans="1:53" x14ac:dyDescent="0.2">
      <c r="A23" s="206" t="s">
        <v>102</v>
      </c>
      <c r="B23" s="184" t="s">
        <v>99</v>
      </c>
      <c r="C23" s="186" t="s">
        <v>100</v>
      </c>
      <c r="D23" s="186" t="s">
        <v>101</v>
      </c>
      <c r="E23" s="195" t="s">
        <v>81</v>
      </c>
      <c r="F23" s="195" t="s">
        <v>82</v>
      </c>
      <c r="G23" s="195" t="s">
        <v>83</v>
      </c>
      <c r="H23" s="195" t="s">
        <v>84</v>
      </c>
      <c r="I23" s="195" t="s">
        <v>85</v>
      </c>
      <c r="J23" s="195" t="s">
        <v>86</v>
      </c>
      <c r="K23" s="195" t="s">
        <v>87</v>
      </c>
      <c r="L23" s="195" t="s">
        <v>88</v>
      </c>
      <c r="M23" s="195" t="s">
        <v>89</v>
      </c>
      <c r="N23" s="195" t="s">
        <v>90</v>
      </c>
      <c r="O23" s="195" t="s">
        <v>91</v>
      </c>
      <c r="P23" s="195" t="s">
        <v>92</v>
      </c>
      <c r="Q23" s="195" t="s">
        <v>93</v>
      </c>
      <c r="R23" s="195" t="s">
        <v>94</v>
      </c>
      <c r="S23" s="195" t="s">
        <v>95</v>
      </c>
      <c r="T23" s="195" t="s">
        <v>96</v>
      </c>
      <c r="U23" s="195" t="s">
        <v>97</v>
      </c>
      <c r="V23" s="195" t="s">
        <v>98</v>
      </c>
      <c r="W23" s="122">
        <f t="shared" ref="W23:W27" si="5">SUM(E23:V23)</f>
        <v>0</v>
      </c>
      <c r="X23" s="210" t="s">
        <v>105</v>
      </c>
    </row>
    <row r="24" spans="1:53" x14ac:dyDescent="0.2">
      <c r="A24" s="207" t="s">
        <v>106</v>
      </c>
      <c r="B24" s="208"/>
      <c r="C24" s="198"/>
      <c r="D24" s="198"/>
      <c r="E24" s="121" t="s">
        <v>104</v>
      </c>
      <c r="F24" s="121" t="s">
        <v>104</v>
      </c>
      <c r="G24" s="121" t="s">
        <v>104</v>
      </c>
      <c r="H24" s="121" t="s">
        <v>104</v>
      </c>
      <c r="I24" s="121" t="s">
        <v>104</v>
      </c>
      <c r="J24" s="121" t="s">
        <v>104</v>
      </c>
      <c r="K24" s="121" t="s">
        <v>104</v>
      </c>
      <c r="L24" s="121" t="s">
        <v>104</v>
      </c>
      <c r="M24" s="121" t="s">
        <v>104</v>
      </c>
      <c r="N24" s="121" t="s">
        <v>104</v>
      </c>
      <c r="O24" s="121" t="s">
        <v>104</v>
      </c>
      <c r="P24" s="121" t="s">
        <v>104</v>
      </c>
      <c r="Q24" s="121" t="s">
        <v>104</v>
      </c>
      <c r="R24" s="121" t="s">
        <v>104</v>
      </c>
      <c r="S24" s="121" t="s">
        <v>104</v>
      </c>
      <c r="T24" s="121" t="s">
        <v>104</v>
      </c>
      <c r="U24" s="121" t="s">
        <v>104</v>
      </c>
      <c r="V24" s="121" t="s">
        <v>104</v>
      </c>
      <c r="W24" s="122" t="s">
        <v>104</v>
      </c>
      <c r="X24" s="210"/>
    </row>
    <row r="25" spans="1:53" x14ac:dyDescent="0.2">
      <c r="A25" s="206"/>
      <c r="B25" s="184"/>
      <c r="C25" s="186"/>
      <c r="D25" s="186"/>
      <c r="E25" s="195">
        <v>0</v>
      </c>
      <c r="F25" s="195">
        <v>0</v>
      </c>
      <c r="G25" s="195">
        <v>0</v>
      </c>
      <c r="H25" s="195">
        <v>0</v>
      </c>
      <c r="I25" s="195">
        <v>0</v>
      </c>
      <c r="J25" s="195">
        <v>0</v>
      </c>
      <c r="K25" s="195">
        <v>0</v>
      </c>
      <c r="L25" s="195">
        <v>0</v>
      </c>
      <c r="M25" s="195">
        <v>0</v>
      </c>
      <c r="N25" s="195">
        <v>0</v>
      </c>
      <c r="O25" s="195">
        <v>0</v>
      </c>
      <c r="P25" s="195">
        <v>0</v>
      </c>
      <c r="Q25" s="195">
        <v>0</v>
      </c>
      <c r="R25" s="195">
        <v>0</v>
      </c>
      <c r="S25" s="195">
        <v>0</v>
      </c>
      <c r="T25" s="195">
        <v>0</v>
      </c>
      <c r="U25" s="195">
        <v>0</v>
      </c>
      <c r="V25" s="195">
        <v>0</v>
      </c>
      <c r="W25" s="122">
        <f t="shared" si="5"/>
        <v>0</v>
      </c>
      <c r="X25" s="210"/>
    </row>
    <row r="26" spans="1:53" x14ac:dyDescent="0.2">
      <c r="A26" s="206"/>
      <c r="B26" s="184"/>
      <c r="C26" s="186"/>
      <c r="D26" s="186"/>
      <c r="E26" s="195">
        <v>0</v>
      </c>
      <c r="F26" s="195">
        <v>0</v>
      </c>
      <c r="G26" s="195">
        <v>0</v>
      </c>
      <c r="H26" s="195">
        <v>0</v>
      </c>
      <c r="I26" s="195">
        <v>0</v>
      </c>
      <c r="J26" s="195">
        <v>0</v>
      </c>
      <c r="K26" s="195">
        <v>0</v>
      </c>
      <c r="L26" s="195">
        <v>0</v>
      </c>
      <c r="M26" s="195">
        <v>0</v>
      </c>
      <c r="N26" s="195">
        <v>0</v>
      </c>
      <c r="O26" s="195">
        <v>0</v>
      </c>
      <c r="P26" s="195">
        <v>0</v>
      </c>
      <c r="Q26" s="195">
        <v>0</v>
      </c>
      <c r="R26" s="195">
        <v>0</v>
      </c>
      <c r="S26" s="195">
        <v>0</v>
      </c>
      <c r="T26" s="195">
        <v>0</v>
      </c>
      <c r="U26" s="195">
        <v>0</v>
      </c>
      <c r="V26" s="195">
        <v>0</v>
      </c>
      <c r="W26" s="122">
        <f t="shared" si="5"/>
        <v>0</v>
      </c>
      <c r="X26" s="210"/>
    </row>
    <row r="27" spans="1:53" x14ac:dyDescent="0.2">
      <c r="A27" s="209"/>
      <c r="B27" s="199"/>
      <c r="C27" s="197"/>
      <c r="D27" s="197"/>
      <c r="E27" s="196">
        <v>0</v>
      </c>
      <c r="F27" s="196">
        <v>0</v>
      </c>
      <c r="G27" s="196">
        <v>0</v>
      </c>
      <c r="H27" s="196">
        <v>0</v>
      </c>
      <c r="I27" s="196">
        <v>0</v>
      </c>
      <c r="J27" s="196">
        <v>0</v>
      </c>
      <c r="K27" s="196">
        <v>0</v>
      </c>
      <c r="L27" s="196">
        <v>0</v>
      </c>
      <c r="M27" s="196">
        <v>0</v>
      </c>
      <c r="N27" s="196">
        <v>0</v>
      </c>
      <c r="O27" s="196">
        <v>0</v>
      </c>
      <c r="P27" s="196">
        <v>0</v>
      </c>
      <c r="Q27" s="196">
        <v>0</v>
      </c>
      <c r="R27" s="196">
        <v>0</v>
      </c>
      <c r="S27" s="196">
        <v>0</v>
      </c>
      <c r="T27" s="196">
        <v>0</v>
      </c>
      <c r="U27" s="196">
        <v>0</v>
      </c>
      <c r="V27" s="196">
        <v>0</v>
      </c>
      <c r="W27" s="190">
        <f t="shared" si="5"/>
        <v>0</v>
      </c>
      <c r="X27" s="211"/>
    </row>
    <row r="28" spans="1:53" s="1" customFormat="1" x14ac:dyDescent="0.2">
      <c r="A28" s="14" t="s">
        <v>44</v>
      </c>
      <c r="B28" s="85"/>
      <c r="C28" s="15"/>
      <c r="D28" s="15"/>
      <c r="E28" s="38">
        <f t="shared" ref="E28:W28" si="6">SUM(E23:E27)/2</f>
        <v>0</v>
      </c>
      <c r="F28" s="38">
        <f t="shared" si="6"/>
        <v>0</v>
      </c>
      <c r="G28" s="38">
        <f t="shared" si="6"/>
        <v>0</v>
      </c>
      <c r="H28" s="38">
        <f t="shared" si="6"/>
        <v>0</v>
      </c>
      <c r="I28" s="38">
        <f t="shared" si="6"/>
        <v>0</v>
      </c>
      <c r="J28" s="38">
        <f t="shared" si="6"/>
        <v>0</v>
      </c>
      <c r="K28" s="38">
        <f t="shared" si="6"/>
        <v>0</v>
      </c>
      <c r="L28" s="38">
        <f t="shared" si="6"/>
        <v>0</v>
      </c>
      <c r="M28" s="38">
        <f t="shared" si="6"/>
        <v>0</v>
      </c>
      <c r="N28" s="38">
        <f t="shared" si="6"/>
        <v>0</v>
      </c>
      <c r="O28" s="38">
        <f t="shared" si="6"/>
        <v>0</v>
      </c>
      <c r="P28" s="38">
        <f t="shared" si="6"/>
        <v>0</v>
      </c>
      <c r="Q28" s="38">
        <f t="shared" si="6"/>
        <v>0</v>
      </c>
      <c r="R28" s="38">
        <f t="shared" si="6"/>
        <v>0</v>
      </c>
      <c r="S28" s="38">
        <f t="shared" si="6"/>
        <v>0</v>
      </c>
      <c r="T28" s="38">
        <f t="shared" si="6"/>
        <v>0</v>
      </c>
      <c r="U28" s="38">
        <f t="shared" si="6"/>
        <v>0</v>
      </c>
      <c r="V28" s="38">
        <f t="shared" si="6"/>
        <v>0</v>
      </c>
      <c r="W28" s="38">
        <f t="shared" si="6"/>
        <v>0</v>
      </c>
      <c r="X28" s="16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</row>
    <row r="29" spans="1:53" s="48" customFormat="1" x14ac:dyDescent="0.2">
      <c r="A29" s="11" t="s">
        <v>12</v>
      </c>
      <c r="B29" s="86" t="s">
        <v>74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18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</row>
    <row r="30" spans="1:53" x14ac:dyDescent="0.2">
      <c r="A30" s="30" t="s">
        <v>57</v>
      </c>
      <c r="B30" s="81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10"/>
    </row>
    <row r="31" spans="1:53" x14ac:dyDescent="0.2">
      <c r="A31" s="200" t="s">
        <v>103</v>
      </c>
      <c r="B31" s="201" t="s">
        <v>15</v>
      </c>
      <c r="C31" s="202" t="s">
        <v>67</v>
      </c>
      <c r="D31" s="202" t="s">
        <v>16</v>
      </c>
      <c r="E31" s="203">
        <f t="shared" ref="E31:W31" si="7">E22</f>
        <v>0</v>
      </c>
      <c r="F31" s="203">
        <f t="shared" si="7"/>
        <v>0</v>
      </c>
      <c r="G31" s="203">
        <f t="shared" si="7"/>
        <v>0</v>
      </c>
      <c r="H31" s="203">
        <f t="shared" si="7"/>
        <v>0</v>
      </c>
      <c r="I31" s="203">
        <f t="shared" si="7"/>
        <v>0</v>
      </c>
      <c r="J31" s="203">
        <f t="shared" si="7"/>
        <v>0</v>
      </c>
      <c r="K31" s="203">
        <f t="shared" si="7"/>
        <v>0</v>
      </c>
      <c r="L31" s="203">
        <f t="shared" si="7"/>
        <v>0</v>
      </c>
      <c r="M31" s="203">
        <f t="shared" si="7"/>
        <v>0</v>
      </c>
      <c r="N31" s="203">
        <f t="shared" si="7"/>
        <v>0</v>
      </c>
      <c r="O31" s="203">
        <f t="shared" si="7"/>
        <v>0</v>
      </c>
      <c r="P31" s="203">
        <f t="shared" si="7"/>
        <v>0</v>
      </c>
      <c r="Q31" s="203">
        <f t="shared" si="7"/>
        <v>0</v>
      </c>
      <c r="R31" s="203">
        <f t="shared" si="7"/>
        <v>0</v>
      </c>
      <c r="S31" s="203">
        <f t="shared" si="7"/>
        <v>0</v>
      </c>
      <c r="T31" s="203">
        <f t="shared" si="7"/>
        <v>0</v>
      </c>
      <c r="U31" s="203">
        <f t="shared" si="7"/>
        <v>0</v>
      </c>
      <c r="V31" s="203">
        <f t="shared" si="7"/>
        <v>0</v>
      </c>
      <c r="W31" s="204" t="str">
        <f t="shared" si="7"/>
        <v>Total</v>
      </c>
      <c r="X31" s="205"/>
    </row>
    <row r="32" spans="1:53" x14ac:dyDescent="0.2">
      <c r="A32" s="206" t="s">
        <v>102</v>
      </c>
      <c r="B32" s="184" t="s">
        <v>99</v>
      </c>
      <c r="C32" s="186" t="s">
        <v>100</v>
      </c>
      <c r="D32" s="186" t="s">
        <v>101</v>
      </c>
      <c r="E32" s="195" t="s">
        <v>81</v>
      </c>
      <c r="F32" s="195" t="s">
        <v>82</v>
      </c>
      <c r="G32" s="195" t="s">
        <v>83</v>
      </c>
      <c r="H32" s="195" t="s">
        <v>84</v>
      </c>
      <c r="I32" s="195" t="s">
        <v>85</v>
      </c>
      <c r="J32" s="195" t="s">
        <v>86</v>
      </c>
      <c r="K32" s="195" t="s">
        <v>87</v>
      </c>
      <c r="L32" s="195" t="s">
        <v>88</v>
      </c>
      <c r="M32" s="195" t="s">
        <v>89</v>
      </c>
      <c r="N32" s="195" t="s">
        <v>90</v>
      </c>
      <c r="O32" s="195" t="s">
        <v>91</v>
      </c>
      <c r="P32" s="195" t="s">
        <v>92</v>
      </c>
      <c r="Q32" s="195" t="s">
        <v>93</v>
      </c>
      <c r="R32" s="195" t="s">
        <v>94</v>
      </c>
      <c r="S32" s="195" t="s">
        <v>95</v>
      </c>
      <c r="T32" s="195" t="s">
        <v>96</v>
      </c>
      <c r="U32" s="195" t="s">
        <v>97</v>
      </c>
      <c r="V32" s="195" t="s">
        <v>98</v>
      </c>
      <c r="W32" s="122">
        <f t="shared" ref="W32:W36" si="8">SUM(E32:V32)</f>
        <v>0</v>
      </c>
      <c r="X32" s="210" t="s">
        <v>105</v>
      </c>
      <c r="Y32" s="8"/>
    </row>
    <row r="33" spans="1:53" x14ac:dyDescent="0.2">
      <c r="A33" s="207" t="s">
        <v>107</v>
      </c>
      <c r="B33" s="208"/>
      <c r="C33" s="198"/>
      <c r="D33" s="198"/>
      <c r="E33" s="121" t="s">
        <v>104</v>
      </c>
      <c r="F33" s="121" t="s">
        <v>104</v>
      </c>
      <c r="G33" s="121" t="s">
        <v>104</v>
      </c>
      <c r="H33" s="121" t="s">
        <v>104</v>
      </c>
      <c r="I33" s="121" t="s">
        <v>104</v>
      </c>
      <c r="J33" s="121" t="s">
        <v>104</v>
      </c>
      <c r="K33" s="121" t="s">
        <v>104</v>
      </c>
      <c r="L33" s="121" t="s">
        <v>104</v>
      </c>
      <c r="M33" s="121" t="s">
        <v>104</v>
      </c>
      <c r="N33" s="121" t="s">
        <v>104</v>
      </c>
      <c r="O33" s="121" t="s">
        <v>104</v>
      </c>
      <c r="P33" s="121" t="s">
        <v>104</v>
      </c>
      <c r="Q33" s="121" t="s">
        <v>104</v>
      </c>
      <c r="R33" s="121" t="s">
        <v>104</v>
      </c>
      <c r="S33" s="121" t="s">
        <v>104</v>
      </c>
      <c r="T33" s="121" t="s">
        <v>104</v>
      </c>
      <c r="U33" s="121" t="s">
        <v>104</v>
      </c>
      <c r="V33" s="121" t="s">
        <v>104</v>
      </c>
      <c r="W33" s="122" t="s">
        <v>104</v>
      </c>
      <c r="X33" s="210"/>
    </row>
    <row r="34" spans="1:53" x14ac:dyDescent="0.2">
      <c r="A34" s="206"/>
      <c r="B34" s="184"/>
      <c r="C34" s="186"/>
      <c r="D34" s="186"/>
      <c r="E34" s="195">
        <v>0</v>
      </c>
      <c r="F34" s="195">
        <v>0</v>
      </c>
      <c r="G34" s="195">
        <v>0</v>
      </c>
      <c r="H34" s="195">
        <v>0</v>
      </c>
      <c r="I34" s="195">
        <v>0</v>
      </c>
      <c r="J34" s="195">
        <v>0</v>
      </c>
      <c r="K34" s="195">
        <v>0</v>
      </c>
      <c r="L34" s="195">
        <v>0</v>
      </c>
      <c r="M34" s="195">
        <v>0</v>
      </c>
      <c r="N34" s="195">
        <v>0</v>
      </c>
      <c r="O34" s="195">
        <v>0</v>
      </c>
      <c r="P34" s="195">
        <v>0</v>
      </c>
      <c r="Q34" s="195">
        <v>0</v>
      </c>
      <c r="R34" s="195">
        <v>0</v>
      </c>
      <c r="S34" s="195">
        <v>0</v>
      </c>
      <c r="T34" s="195">
        <v>0</v>
      </c>
      <c r="U34" s="195">
        <v>0</v>
      </c>
      <c r="V34" s="195">
        <v>0</v>
      </c>
      <c r="W34" s="122">
        <f t="shared" si="8"/>
        <v>0</v>
      </c>
      <c r="X34" s="210"/>
    </row>
    <row r="35" spans="1:53" x14ac:dyDescent="0.2">
      <c r="A35" s="206"/>
      <c r="B35" s="184"/>
      <c r="C35" s="186"/>
      <c r="D35" s="186"/>
      <c r="E35" s="195">
        <v>0</v>
      </c>
      <c r="F35" s="195">
        <v>0</v>
      </c>
      <c r="G35" s="195">
        <v>0</v>
      </c>
      <c r="H35" s="195">
        <v>0</v>
      </c>
      <c r="I35" s="195">
        <v>0</v>
      </c>
      <c r="J35" s="195">
        <v>0</v>
      </c>
      <c r="K35" s="195">
        <v>0</v>
      </c>
      <c r="L35" s="195">
        <v>0</v>
      </c>
      <c r="M35" s="195">
        <v>0</v>
      </c>
      <c r="N35" s="195">
        <v>0</v>
      </c>
      <c r="O35" s="195">
        <v>0</v>
      </c>
      <c r="P35" s="195">
        <v>0</v>
      </c>
      <c r="Q35" s="195">
        <v>0</v>
      </c>
      <c r="R35" s="195">
        <v>0</v>
      </c>
      <c r="S35" s="195">
        <v>0</v>
      </c>
      <c r="T35" s="195">
        <v>0</v>
      </c>
      <c r="U35" s="195">
        <v>0</v>
      </c>
      <c r="V35" s="195">
        <v>0</v>
      </c>
      <c r="W35" s="122">
        <f t="shared" si="8"/>
        <v>0</v>
      </c>
      <c r="X35" s="210"/>
    </row>
    <row r="36" spans="1:53" x14ac:dyDescent="0.2">
      <c r="A36" s="209"/>
      <c r="B36" s="199"/>
      <c r="C36" s="197"/>
      <c r="D36" s="197"/>
      <c r="E36" s="197">
        <v>0</v>
      </c>
      <c r="F36" s="197">
        <v>0</v>
      </c>
      <c r="G36" s="197">
        <v>0</v>
      </c>
      <c r="H36" s="197">
        <v>0</v>
      </c>
      <c r="I36" s="197">
        <v>0</v>
      </c>
      <c r="J36" s="197">
        <v>0</v>
      </c>
      <c r="K36" s="197">
        <v>0</v>
      </c>
      <c r="L36" s="197">
        <v>0</v>
      </c>
      <c r="M36" s="197">
        <v>0</v>
      </c>
      <c r="N36" s="197">
        <v>0</v>
      </c>
      <c r="O36" s="197">
        <v>0</v>
      </c>
      <c r="P36" s="197">
        <v>0</v>
      </c>
      <c r="Q36" s="197">
        <v>0</v>
      </c>
      <c r="R36" s="197">
        <v>0</v>
      </c>
      <c r="S36" s="197">
        <v>0</v>
      </c>
      <c r="T36" s="197">
        <v>0</v>
      </c>
      <c r="U36" s="197">
        <v>0</v>
      </c>
      <c r="V36" s="197">
        <v>0</v>
      </c>
      <c r="W36" s="191">
        <f t="shared" si="8"/>
        <v>0</v>
      </c>
      <c r="X36" s="211"/>
    </row>
    <row r="37" spans="1:53" s="1" customFormat="1" x14ac:dyDescent="0.2">
      <c r="A37" s="112" t="s">
        <v>58</v>
      </c>
      <c r="B37" s="113"/>
      <c r="C37" s="114"/>
      <c r="D37" s="114"/>
      <c r="E37" s="115">
        <f t="shared" ref="E37:W37" si="9">SUM(E32:E36)/2</f>
        <v>0</v>
      </c>
      <c r="F37" s="115">
        <f t="shared" si="9"/>
        <v>0</v>
      </c>
      <c r="G37" s="115">
        <f t="shared" si="9"/>
        <v>0</v>
      </c>
      <c r="H37" s="115">
        <f t="shared" si="9"/>
        <v>0</v>
      </c>
      <c r="I37" s="115">
        <f t="shared" si="9"/>
        <v>0</v>
      </c>
      <c r="J37" s="115">
        <f t="shared" si="9"/>
        <v>0</v>
      </c>
      <c r="K37" s="115">
        <f t="shared" si="9"/>
        <v>0</v>
      </c>
      <c r="L37" s="115">
        <f t="shared" si="9"/>
        <v>0</v>
      </c>
      <c r="M37" s="115">
        <f t="shared" si="9"/>
        <v>0</v>
      </c>
      <c r="N37" s="115">
        <f t="shared" si="9"/>
        <v>0</v>
      </c>
      <c r="O37" s="115">
        <f t="shared" si="9"/>
        <v>0</v>
      </c>
      <c r="P37" s="115">
        <f t="shared" si="9"/>
        <v>0</v>
      </c>
      <c r="Q37" s="115">
        <f t="shared" si="9"/>
        <v>0</v>
      </c>
      <c r="R37" s="115">
        <f t="shared" si="9"/>
        <v>0</v>
      </c>
      <c r="S37" s="115">
        <f t="shared" si="9"/>
        <v>0</v>
      </c>
      <c r="T37" s="115">
        <f t="shared" si="9"/>
        <v>0</v>
      </c>
      <c r="U37" s="115">
        <f t="shared" si="9"/>
        <v>0</v>
      </c>
      <c r="V37" s="115">
        <f t="shared" si="9"/>
        <v>0</v>
      </c>
      <c r="W37" s="115">
        <f t="shared" si="9"/>
        <v>0</v>
      </c>
      <c r="X37" s="116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</row>
    <row r="38" spans="1:53" s="1" customFormat="1" x14ac:dyDescent="0.2">
      <c r="A38" s="117" t="s">
        <v>62</v>
      </c>
      <c r="B38" s="118"/>
      <c r="C38" s="119"/>
      <c r="D38" s="120"/>
      <c r="E38" s="121">
        <f t="shared" ref="E38:W38" si="10">SUMIF($X32:$X36,1,E32:E36)</f>
        <v>0</v>
      </c>
      <c r="F38" s="121">
        <f t="shared" si="10"/>
        <v>0</v>
      </c>
      <c r="G38" s="121">
        <f t="shared" si="10"/>
        <v>0</v>
      </c>
      <c r="H38" s="121">
        <f t="shared" si="10"/>
        <v>0</v>
      </c>
      <c r="I38" s="121">
        <f t="shared" si="10"/>
        <v>0</v>
      </c>
      <c r="J38" s="121">
        <f t="shared" si="10"/>
        <v>0</v>
      </c>
      <c r="K38" s="121">
        <f t="shared" si="10"/>
        <v>0</v>
      </c>
      <c r="L38" s="121">
        <f t="shared" si="10"/>
        <v>0</v>
      </c>
      <c r="M38" s="121">
        <f t="shared" si="10"/>
        <v>0</v>
      </c>
      <c r="N38" s="121">
        <f t="shared" si="10"/>
        <v>0</v>
      </c>
      <c r="O38" s="121">
        <f t="shared" si="10"/>
        <v>0</v>
      </c>
      <c r="P38" s="121">
        <f t="shared" si="10"/>
        <v>0</v>
      </c>
      <c r="Q38" s="121">
        <f t="shared" si="10"/>
        <v>0</v>
      </c>
      <c r="R38" s="121">
        <f t="shared" si="10"/>
        <v>0</v>
      </c>
      <c r="S38" s="121">
        <f t="shared" si="10"/>
        <v>0</v>
      </c>
      <c r="T38" s="121">
        <f t="shared" si="10"/>
        <v>0</v>
      </c>
      <c r="U38" s="121">
        <f t="shared" si="10"/>
        <v>0</v>
      </c>
      <c r="V38" s="121">
        <f t="shared" si="10"/>
        <v>0</v>
      </c>
      <c r="W38" s="122">
        <f t="shared" si="10"/>
        <v>0</v>
      </c>
      <c r="X38" s="123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</row>
    <row r="39" spans="1:53" s="1" customFormat="1" x14ac:dyDescent="0.2">
      <c r="A39" s="124" t="s">
        <v>65</v>
      </c>
      <c r="B39" s="125"/>
      <c r="C39" s="126"/>
      <c r="D39" s="127"/>
      <c r="E39" s="128">
        <f t="shared" ref="E39:W39" si="11">E37-E38</f>
        <v>0</v>
      </c>
      <c r="F39" s="128">
        <f t="shared" si="11"/>
        <v>0</v>
      </c>
      <c r="G39" s="128">
        <f t="shared" si="11"/>
        <v>0</v>
      </c>
      <c r="H39" s="128">
        <f t="shared" si="11"/>
        <v>0</v>
      </c>
      <c r="I39" s="128">
        <f t="shared" si="11"/>
        <v>0</v>
      </c>
      <c r="J39" s="128">
        <f t="shared" si="11"/>
        <v>0</v>
      </c>
      <c r="K39" s="128">
        <f t="shared" si="11"/>
        <v>0</v>
      </c>
      <c r="L39" s="128">
        <f t="shared" si="11"/>
        <v>0</v>
      </c>
      <c r="M39" s="128">
        <f t="shared" si="11"/>
        <v>0</v>
      </c>
      <c r="N39" s="128">
        <f t="shared" si="11"/>
        <v>0</v>
      </c>
      <c r="O39" s="128">
        <f t="shared" si="11"/>
        <v>0</v>
      </c>
      <c r="P39" s="128">
        <f t="shared" si="11"/>
        <v>0</v>
      </c>
      <c r="Q39" s="128">
        <f t="shared" si="11"/>
        <v>0</v>
      </c>
      <c r="R39" s="128">
        <f t="shared" si="11"/>
        <v>0</v>
      </c>
      <c r="S39" s="128">
        <f t="shared" si="11"/>
        <v>0</v>
      </c>
      <c r="T39" s="128">
        <f t="shared" si="11"/>
        <v>0</v>
      </c>
      <c r="U39" s="128">
        <f t="shared" si="11"/>
        <v>0</v>
      </c>
      <c r="V39" s="128">
        <f t="shared" si="11"/>
        <v>0</v>
      </c>
      <c r="W39" s="190">
        <f t="shared" si="11"/>
        <v>0</v>
      </c>
      <c r="X39" s="130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</row>
    <row r="40" spans="1:53" ht="13.5" thickBot="1" x14ac:dyDescent="0.25">
      <c r="A40" s="30" t="s">
        <v>20</v>
      </c>
      <c r="B40" s="81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10"/>
    </row>
    <row r="41" spans="1:53" x14ac:dyDescent="0.2">
      <c r="A41" s="33" t="s">
        <v>12</v>
      </c>
      <c r="B41" s="87"/>
      <c r="C41" s="73"/>
      <c r="D41" s="73"/>
      <c r="E41" s="74">
        <f t="shared" ref="E41:W41" si="12">E22</f>
        <v>0</v>
      </c>
      <c r="F41" s="74">
        <f t="shared" si="12"/>
        <v>0</v>
      </c>
      <c r="G41" s="74">
        <f t="shared" si="12"/>
        <v>0</v>
      </c>
      <c r="H41" s="74">
        <f t="shared" si="12"/>
        <v>0</v>
      </c>
      <c r="I41" s="74">
        <f t="shared" si="12"/>
        <v>0</v>
      </c>
      <c r="J41" s="74">
        <f t="shared" si="12"/>
        <v>0</v>
      </c>
      <c r="K41" s="74">
        <f t="shared" si="12"/>
        <v>0</v>
      </c>
      <c r="L41" s="74">
        <f t="shared" si="12"/>
        <v>0</v>
      </c>
      <c r="M41" s="74">
        <f t="shared" si="12"/>
        <v>0</v>
      </c>
      <c r="N41" s="74">
        <f t="shared" si="12"/>
        <v>0</v>
      </c>
      <c r="O41" s="74">
        <f t="shared" si="12"/>
        <v>0</v>
      </c>
      <c r="P41" s="74">
        <f t="shared" si="12"/>
        <v>0</v>
      </c>
      <c r="Q41" s="74">
        <f t="shared" si="12"/>
        <v>0</v>
      </c>
      <c r="R41" s="74">
        <f t="shared" si="12"/>
        <v>0</v>
      </c>
      <c r="S41" s="74">
        <f t="shared" si="12"/>
        <v>0</v>
      </c>
      <c r="T41" s="74">
        <f t="shared" si="12"/>
        <v>0</v>
      </c>
      <c r="U41" s="74">
        <f t="shared" si="12"/>
        <v>0</v>
      </c>
      <c r="V41" s="74">
        <f t="shared" si="12"/>
        <v>0</v>
      </c>
      <c r="W41" s="74" t="str">
        <f t="shared" si="12"/>
        <v>Total</v>
      </c>
      <c r="X41" s="5"/>
    </row>
    <row r="42" spans="1:53" x14ac:dyDescent="0.2">
      <c r="A42" s="34" t="s">
        <v>33</v>
      </c>
      <c r="B42" s="84"/>
      <c r="C42" s="31"/>
      <c r="D42" s="31"/>
      <c r="E42" s="39">
        <f t="shared" ref="E42:V42" si="13">E17</f>
        <v>0</v>
      </c>
      <c r="F42" s="39">
        <f t="shared" si="13"/>
        <v>0</v>
      </c>
      <c r="G42" s="39">
        <f t="shared" si="13"/>
        <v>0</v>
      </c>
      <c r="H42" s="39">
        <f t="shared" si="13"/>
        <v>0</v>
      </c>
      <c r="I42" s="39">
        <f t="shared" si="13"/>
        <v>0</v>
      </c>
      <c r="J42" s="39">
        <f t="shared" si="13"/>
        <v>0</v>
      </c>
      <c r="K42" s="39">
        <f t="shared" si="13"/>
        <v>0</v>
      </c>
      <c r="L42" s="39">
        <f t="shared" si="13"/>
        <v>0</v>
      </c>
      <c r="M42" s="39">
        <f t="shared" si="13"/>
        <v>0</v>
      </c>
      <c r="N42" s="39">
        <f t="shared" si="13"/>
        <v>0</v>
      </c>
      <c r="O42" s="39">
        <f t="shared" si="13"/>
        <v>0</v>
      </c>
      <c r="P42" s="39">
        <f t="shared" si="13"/>
        <v>0</v>
      </c>
      <c r="Q42" s="39">
        <f t="shared" si="13"/>
        <v>0</v>
      </c>
      <c r="R42" s="39">
        <f t="shared" si="13"/>
        <v>0</v>
      </c>
      <c r="S42" s="39">
        <f t="shared" si="13"/>
        <v>0</v>
      </c>
      <c r="T42" s="39">
        <f t="shared" si="13"/>
        <v>0</v>
      </c>
      <c r="U42" s="39">
        <f t="shared" si="13"/>
        <v>0</v>
      </c>
      <c r="V42" s="39">
        <f t="shared" si="13"/>
        <v>0</v>
      </c>
      <c r="W42" s="192">
        <f>SUM(E42:V42)</f>
        <v>0</v>
      </c>
      <c r="X42" s="32"/>
    </row>
    <row r="43" spans="1:53" x14ac:dyDescent="0.2">
      <c r="A43" s="34" t="s">
        <v>48</v>
      </c>
      <c r="B43" s="84"/>
      <c r="C43" s="31"/>
      <c r="D43" s="31"/>
      <c r="E43" s="39">
        <f t="shared" ref="E43:V43" si="14">E19</f>
        <v>0</v>
      </c>
      <c r="F43" s="39">
        <f t="shared" si="14"/>
        <v>0</v>
      </c>
      <c r="G43" s="39">
        <f t="shared" si="14"/>
        <v>0</v>
      </c>
      <c r="H43" s="39">
        <f t="shared" si="14"/>
        <v>0</v>
      </c>
      <c r="I43" s="39">
        <f t="shared" si="14"/>
        <v>0</v>
      </c>
      <c r="J43" s="39">
        <f t="shared" si="14"/>
        <v>0</v>
      </c>
      <c r="K43" s="39">
        <f t="shared" si="14"/>
        <v>0</v>
      </c>
      <c r="L43" s="39">
        <f t="shared" si="14"/>
        <v>0</v>
      </c>
      <c r="M43" s="39">
        <f t="shared" si="14"/>
        <v>0</v>
      </c>
      <c r="N43" s="39">
        <f t="shared" si="14"/>
        <v>0</v>
      </c>
      <c r="O43" s="39">
        <f t="shared" si="14"/>
        <v>0</v>
      </c>
      <c r="P43" s="39">
        <f t="shared" si="14"/>
        <v>0</v>
      </c>
      <c r="Q43" s="39">
        <f t="shared" si="14"/>
        <v>0</v>
      </c>
      <c r="R43" s="39">
        <f t="shared" si="14"/>
        <v>0</v>
      </c>
      <c r="S43" s="39">
        <f t="shared" si="14"/>
        <v>0</v>
      </c>
      <c r="T43" s="39">
        <f t="shared" si="14"/>
        <v>0</v>
      </c>
      <c r="U43" s="39">
        <f t="shared" si="14"/>
        <v>0</v>
      </c>
      <c r="V43" s="39">
        <f t="shared" si="14"/>
        <v>0</v>
      </c>
      <c r="W43" s="192">
        <f t="shared" ref="W43:W48" si="15">SUM(E43:V43)</f>
        <v>0</v>
      </c>
      <c r="X43" s="131">
        <f>X17+X18+X19</f>
        <v>0</v>
      </c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2"/>
      <c r="AW43" s="2"/>
      <c r="AX43" s="2"/>
      <c r="AY43" s="2"/>
      <c r="AZ43" s="2"/>
      <c r="BA43" s="2"/>
    </row>
    <row r="44" spans="1:53" x14ac:dyDescent="0.2">
      <c r="A44" s="34" t="s">
        <v>63</v>
      </c>
      <c r="B44" s="84"/>
      <c r="C44" s="31"/>
      <c r="D44" s="31"/>
      <c r="E44" s="39">
        <f t="shared" ref="E44:V44" si="16">(E43*E20%)+E43</f>
        <v>0</v>
      </c>
      <c r="F44" s="39">
        <f t="shared" si="16"/>
        <v>0</v>
      </c>
      <c r="G44" s="39">
        <f t="shared" si="16"/>
        <v>0</v>
      </c>
      <c r="H44" s="39">
        <f t="shared" si="16"/>
        <v>0</v>
      </c>
      <c r="I44" s="39">
        <f t="shared" si="16"/>
        <v>0</v>
      </c>
      <c r="J44" s="39">
        <f t="shared" si="16"/>
        <v>0</v>
      </c>
      <c r="K44" s="39">
        <f t="shared" si="16"/>
        <v>0</v>
      </c>
      <c r="L44" s="39">
        <f t="shared" si="16"/>
        <v>0</v>
      </c>
      <c r="M44" s="39">
        <f t="shared" si="16"/>
        <v>0</v>
      </c>
      <c r="N44" s="39">
        <f t="shared" si="16"/>
        <v>0</v>
      </c>
      <c r="O44" s="39">
        <f t="shared" si="16"/>
        <v>0</v>
      </c>
      <c r="P44" s="39">
        <f t="shared" si="16"/>
        <v>0</v>
      </c>
      <c r="Q44" s="39">
        <f t="shared" si="16"/>
        <v>0</v>
      </c>
      <c r="R44" s="39">
        <f t="shared" si="16"/>
        <v>0</v>
      </c>
      <c r="S44" s="39">
        <f t="shared" si="16"/>
        <v>0</v>
      </c>
      <c r="T44" s="39">
        <f t="shared" si="16"/>
        <v>0</v>
      </c>
      <c r="U44" s="39">
        <f t="shared" si="16"/>
        <v>0</v>
      </c>
      <c r="V44" s="39">
        <f t="shared" si="16"/>
        <v>0</v>
      </c>
      <c r="W44" s="192">
        <f t="shared" si="15"/>
        <v>0</v>
      </c>
      <c r="X44" s="32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53" x14ac:dyDescent="0.2">
      <c r="A45" s="34" t="s">
        <v>45</v>
      </c>
      <c r="B45" s="84"/>
      <c r="C45" s="31"/>
      <c r="D45" s="31"/>
      <c r="E45" s="39">
        <f t="shared" ref="E45:V45" si="17">E28</f>
        <v>0</v>
      </c>
      <c r="F45" s="39">
        <f t="shared" si="17"/>
        <v>0</v>
      </c>
      <c r="G45" s="39">
        <f t="shared" si="17"/>
        <v>0</v>
      </c>
      <c r="H45" s="39">
        <f t="shared" si="17"/>
        <v>0</v>
      </c>
      <c r="I45" s="39">
        <f t="shared" si="17"/>
        <v>0</v>
      </c>
      <c r="J45" s="39">
        <f t="shared" si="17"/>
        <v>0</v>
      </c>
      <c r="K45" s="39">
        <f t="shared" si="17"/>
        <v>0</v>
      </c>
      <c r="L45" s="39">
        <f t="shared" si="17"/>
        <v>0</v>
      </c>
      <c r="M45" s="39">
        <f t="shared" si="17"/>
        <v>0</v>
      </c>
      <c r="N45" s="39">
        <f t="shared" si="17"/>
        <v>0</v>
      </c>
      <c r="O45" s="39">
        <f t="shared" si="17"/>
        <v>0</v>
      </c>
      <c r="P45" s="39">
        <f t="shared" si="17"/>
        <v>0</v>
      </c>
      <c r="Q45" s="39">
        <f t="shared" si="17"/>
        <v>0</v>
      </c>
      <c r="R45" s="39">
        <f t="shared" si="17"/>
        <v>0</v>
      </c>
      <c r="S45" s="39">
        <f t="shared" si="17"/>
        <v>0</v>
      </c>
      <c r="T45" s="39">
        <f t="shared" si="17"/>
        <v>0</v>
      </c>
      <c r="U45" s="39">
        <f t="shared" si="17"/>
        <v>0</v>
      </c>
      <c r="V45" s="39">
        <f t="shared" si="17"/>
        <v>0</v>
      </c>
      <c r="W45" s="192">
        <f t="shared" si="15"/>
        <v>0</v>
      </c>
      <c r="X45" s="32"/>
    </row>
    <row r="46" spans="1:53" x14ac:dyDescent="0.2">
      <c r="A46" s="34" t="s">
        <v>59</v>
      </c>
      <c r="B46" s="84"/>
      <c r="C46" s="31"/>
      <c r="D46" s="31"/>
      <c r="E46" s="39">
        <f t="shared" ref="E46:V46" si="18">E28+E37</f>
        <v>0</v>
      </c>
      <c r="F46" s="39">
        <f t="shared" si="18"/>
        <v>0</v>
      </c>
      <c r="G46" s="39">
        <f t="shared" si="18"/>
        <v>0</v>
      </c>
      <c r="H46" s="39">
        <f t="shared" si="18"/>
        <v>0</v>
      </c>
      <c r="I46" s="39">
        <f t="shared" si="18"/>
        <v>0</v>
      </c>
      <c r="J46" s="39">
        <f t="shared" si="18"/>
        <v>0</v>
      </c>
      <c r="K46" s="39">
        <f t="shared" si="18"/>
        <v>0</v>
      </c>
      <c r="L46" s="39">
        <f t="shared" si="18"/>
        <v>0</v>
      </c>
      <c r="M46" s="39">
        <f t="shared" si="18"/>
        <v>0</v>
      </c>
      <c r="N46" s="39">
        <f t="shared" si="18"/>
        <v>0</v>
      </c>
      <c r="O46" s="39">
        <f t="shared" si="18"/>
        <v>0</v>
      </c>
      <c r="P46" s="39">
        <f t="shared" si="18"/>
        <v>0</v>
      </c>
      <c r="Q46" s="39">
        <f t="shared" si="18"/>
        <v>0</v>
      </c>
      <c r="R46" s="39">
        <f t="shared" si="18"/>
        <v>0</v>
      </c>
      <c r="S46" s="39">
        <f t="shared" si="18"/>
        <v>0</v>
      </c>
      <c r="T46" s="39">
        <f t="shared" si="18"/>
        <v>0</v>
      </c>
      <c r="U46" s="39">
        <f t="shared" si="18"/>
        <v>0</v>
      </c>
      <c r="V46" s="39">
        <f t="shared" si="18"/>
        <v>0</v>
      </c>
      <c r="W46" s="192">
        <f t="shared" si="15"/>
        <v>0</v>
      </c>
      <c r="X46" s="32"/>
    </row>
    <row r="47" spans="1:53" x14ac:dyDescent="0.2">
      <c r="A47" s="111" t="s">
        <v>66</v>
      </c>
      <c r="B47" s="84"/>
      <c r="C47" s="31"/>
      <c r="D47" s="31"/>
      <c r="E47" s="39">
        <f t="shared" ref="E47:V47" si="19">E28+E38</f>
        <v>0</v>
      </c>
      <c r="F47" s="39">
        <f t="shared" si="19"/>
        <v>0</v>
      </c>
      <c r="G47" s="39">
        <f t="shared" si="19"/>
        <v>0</v>
      </c>
      <c r="H47" s="39">
        <f t="shared" si="19"/>
        <v>0</v>
      </c>
      <c r="I47" s="39">
        <f t="shared" si="19"/>
        <v>0</v>
      </c>
      <c r="J47" s="39">
        <f t="shared" si="19"/>
        <v>0</v>
      </c>
      <c r="K47" s="39">
        <f t="shared" si="19"/>
        <v>0</v>
      </c>
      <c r="L47" s="39">
        <f t="shared" si="19"/>
        <v>0</v>
      </c>
      <c r="M47" s="39">
        <f t="shared" si="19"/>
        <v>0</v>
      </c>
      <c r="N47" s="39">
        <f t="shared" si="19"/>
        <v>0</v>
      </c>
      <c r="O47" s="39">
        <f t="shared" si="19"/>
        <v>0</v>
      </c>
      <c r="P47" s="39">
        <f t="shared" si="19"/>
        <v>0</v>
      </c>
      <c r="Q47" s="39">
        <f t="shared" si="19"/>
        <v>0</v>
      </c>
      <c r="R47" s="39">
        <f t="shared" si="19"/>
        <v>0</v>
      </c>
      <c r="S47" s="39">
        <f t="shared" si="19"/>
        <v>0</v>
      </c>
      <c r="T47" s="39">
        <f t="shared" si="19"/>
        <v>0</v>
      </c>
      <c r="U47" s="39">
        <f t="shared" si="19"/>
        <v>0</v>
      </c>
      <c r="V47" s="39">
        <f t="shared" si="19"/>
        <v>0</v>
      </c>
      <c r="W47" s="192">
        <f t="shared" si="15"/>
        <v>0</v>
      </c>
      <c r="X47" s="32"/>
    </row>
    <row r="48" spans="1:53" x14ac:dyDescent="0.2">
      <c r="A48" s="34" t="s">
        <v>55</v>
      </c>
      <c r="B48" s="84"/>
      <c r="C48" s="31"/>
      <c r="D48" s="31"/>
      <c r="E48" s="39">
        <f>IF(E44&gt;E46,E44-E46,0)</f>
        <v>0</v>
      </c>
      <c r="F48" s="39">
        <f t="shared" ref="F48:V48" si="20">IF(F44&gt;F46,F44-F46,0)</f>
        <v>0</v>
      </c>
      <c r="G48" s="39">
        <f t="shared" si="20"/>
        <v>0</v>
      </c>
      <c r="H48" s="39">
        <f t="shared" si="20"/>
        <v>0</v>
      </c>
      <c r="I48" s="39">
        <f t="shared" si="20"/>
        <v>0</v>
      </c>
      <c r="J48" s="39">
        <f t="shared" si="20"/>
        <v>0</v>
      </c>
      <c r="K48" s="39">
        <f t="shared" si="20"/>
        <v>0</v>
      </c>
      <c r="L48" s="39">
        <f t="shared" si="20"/>
        <v>0</v>
      </c>
      <c r="M48" s="39">
        <f t="shared" si="20"/>
        <v>0</v>
      </c>
      <c r="N48" s="39">
        <f t="shared" si="20"/>
        <v>0</v>
      </c>
      <c r="O48" s="39">
        <f t="shared" si="20"/>
        <v>0</v>
      </c>
      <c r="P48" s="39">
        <f t="shared" si="20"/>
        <v>0</v>
      </c>
      <c r="Q48" s="39">
        <f t="shared" si="20"/>
        <v>0</v>
      </c>
      <c r="R48" s="39">
        <f t="shared" si="20"/>
        <v>0</v>
      </c>
      <c r="S48" s="39">
        <f t="shared" si="20"/>
        <v>0</v>
      </c>
      <c r="T48" s="39">
        <f t="shared" si="20"/>
        <v>0</v>
      </c>
      <c r="U48" s="39">
        <f t="shared" si="20"/>
        <v>0</v>
      </c>
      <c r="V48" s="39">
        <f t="shared" si="20"/>
        <v>0</v>
      </c>
      <c r="W48" s="192">
        <f t="shared" si="15"/>
        <v>0</v>
      </c>
      <c r="X48" s="32"/>
    </row>
    <row r="49" spans="1:47" ht="13.5" thickBot="1" x14ac:dyDescent="0.25">
      <c r="A49" s="35" t="s">
        <v>17</v>
      </c>
      <c r="B49" s="88"/>
      <c r="C49" s="36"/>
      <c r="D49" s="36"/>
      <c r="E49" s="40">
        <f>IF(E46&gt;E44,E46-E44,0)</f>
        <v>0</v>
      </c>
      <c r="F49" s="40">
        <f t="shared" ref="F49:V49" si="21">IF(F46&gt;F44,F46-F44,0)</f>
        <v>0</v>
      </c>
      <c r="G49" s="40">
        <f t="shared" si="21"/>
        <v>0</v>
      </c>
      <c r="H49" s="40">
        <f t="shared" si="21"/>
        <v>0</v>
      </c>
      <c r="I49" s="40">
        <f t="shared" si="21"/>
        <v>0</v>
      </c>
      <c r="J49" s="40">
        <f t="shared" si="21"/>
        <v>0</v>
      </c>
      <c r="K49" s="40">
        <f t="shared" si="21"/>
        <v>0</v>
      </c>
      <c r="L49" s="40">
        <f t="shared" si="21"/>
        <v>0</v>
      </c>
      <c r="M49" s="40">
        <f t="shared" si="21"/>
        <v>0</v>
      </c>
      <c r="N49" s="40">
        <f t="shared" si="21"/>
        <v>0</v>
      </c>
      <c r="O49" s="40">
        <f t="shared" si="21"/>
        <v>0</v>
      </c>
      <c r="P49" s="40">
        <f t="shared" si="21"/>
        <v>0</v>
      </c>
      <c r="Q49" s="40">
        <f t="shared" si="21"/>
        <v>0</v>
      </c>
      <c r="R49" s="40">
        <f t="shared" si="21"/>
        <v>0</v>
      </c>
      <c r="S49" s="40">
        <f t="shared" si="21"/>
        <v>0</v>
      </c>
      <c r="T49" s="40">
        <f t="shared" si="21"/>
        <v>0</v>
      </c>
      <c r="U49" s="40">
        <f t="shared" si="21"/>
        <v>0</v>
      </c>
      <c r="V49" s="40">
        <f t="shared" si="21"/>
        <v>0</v>
      </c>
      <c r="W49" s="193">
        <f>SUM(E49:V49)</f>
        <v>0</v>
      </c>
      <c r="X49" s="37"/>
    </row>
    <row r="50" spans="1:47" s="48" customFormat="1" x14ac:dyDescent="0.2">
      <c r="A50" s="11" t="s">
        <v>64</v>
      </c>
      <c r="B50" s="81"/>
      <c r="C50" s="9"/>
      <c r="D50" s="9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7"/>
      <c r="R50" s="47"/>
      <c r="S50" s="47"/>
      <c r="T50" s="47"/>
      <c r="U50" s="47"/>
      <c r="V50" s="47"/>
      <c r="W50" s="47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</row>
    <row r="51" spans="1:47" s="48" customFormat="1" ht="13.5" thickBot="1" x14ac:dyDescent="0.25">
      <c r="A51" s="11"/>
      <c r="B51" s="81"/>
      <c r="C51" s="9"/>
      <c r="D51" s="9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7"/>
      <c r="R51" s="47"/>
      <c r="S51" s="47"/>
      <c r="T51" s="47"/>
      <c r="U51" s="47"/>
      <c r="V51" s="47"/>
      <c r="W51" s="47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</row>
    <row r="52" spans="1:47" s="48" customFormat="1" x14ac:dyDescent="0.2">
      <c r="A52" s="214" t="s">
        <v>77</v>
      </c>
      <c r="B52" s="215"/>
      <c r="C52" s="216"/>
      <c r="D52" s="216"/>
      <c r="E52" s="217" t="s">
        <v>81</v>
      </c>
      <c r="F52" s="217" t="s">
        <v>82</v>
      </c>
      <c r="G52" s="217" t="s">
        <v>83</v>
      </c>
      <c r="H52" s="217" t="s">
        <v>84</v>
      </c>
      <c r="I52" s="217" t="s">
        <v>85</v>
      </c>
      <c r="J52" s="217" t="s">
        <v>86</v>
      </c>
      <c r="K52" s="217" t="s">
        <v>87</v>
      </c>
      <c r="L52" s="217" t="s">
        <v>88</v>
      </c>
      <c r="M52" s="217" t="s">
        <v>89</v>
      </c>
      <c r="N52" s="217" t="s">
        <v>90</v>
      </c>
      <c r="O52" s="217" t="s">
        <v>91</v>
      </c>
      <c r="P52" s="217" t="s">
        <v>92</v>
      </c>
      <c r="Q52" s="217" t="s">
        <v>93</v>
      </c>
      <c r="R52" s="217" t="s">
        <v>94</v>
      </c>
      <c r="S52" s="217" t="s">
        <v>95</v>
      </c>
      <c r="T52" s="217" t="s">
        <v>96</v>
      </c>
      <c r="U52" s="217" t="s">
        <v>97</v>
      </c>
      <c r="V52" s="217" t="s">
        <v>98</v>
      </c>
      <c r="W52" s="218">
        <f>SUM(E52:V52)</f>
        <v>0</v>
      </c>
      <c r="X52" s="158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</row>
    <row r="53" spans="1:47" s="48" customFormat="1" x14ac:dyDescent="0.2">
      <c r="A53" s="220" t="s">
        <v>78</v>
      </c>
      <c r="B53" s="221"/>
      <c r="C53" s="222"/>
      <c r="D53" s="222"/>
      <c r="E53" s="223" t="e">
        <f>IF((E44+E52)&gt;(E46),(E44+E52)-(E46),"")</f>
        <v>#VALUE!</v>
      </c>
      <c r="F53" s="223" t="e">
        <f t="shared" ref="F53:V53" si="22">IF((F44+F52)&gt;(F46),(F44+F52)-(F46),"")</f>
        <v>#VALUE!</v>
      </c>
      <c r="G53" s="223" t="e">
        <f t="shared" si="22"/>
        <v>#VALUE!</v>
      </c>
      <c r="H53" s="223" t="e">
        <f t="shared" si="22"/>
        <v>#VALUE!</v>
      </c>
      <c r="I53" s="223" t="e">
        <f t="shared" si="22"/>
        <v>#VALUE!</v>
      </c>
      <c r="J53" s="223" t="e">
        <f t="shared" si="22"/>
        <v>#VALUE!</v>
      </c>
      <c r="K53" s="223" t="e">
        <f t="shared" si="22"/>
        <v>#VALUE!</v>
      </c>
      <c r="L53" s="223" t="e">
        <f t="shared" si="22"/>
        <v>#VALUE!</v>
      </c>
      <c r="M53" s="223" t="e">
        <f t="shared" si="22"/>
        <v>#VALUE!</v>
      </c>
      <c r="N53" s="223" t="e">
        <f t="shared" si="22"/>
        <v>#VALUE!</v>
      </c>
      <c r="O53" s="223" t="e">
        <f t="shared" si="22"/>
        <v>#VALUE!</v>
      </c>
      <c r="P53" s="223" t="e">
        <f t="shared" si="22"/>
        <v>#VALUE!</v>
      </c>
      <c r="Q53" s="223" t="e">
        <f t="shared" si="22"/>
        <v>#VALUE!</v>
      </c>
      <c r="R53" s="223" t="e">
        <f t="shared" si="22"/>
        <v>#VALUE!</v>
      </c>
      <c r="S53" s="223" t="e">
        <f t="shared" si="22"/>
        <v>#VALUE!</v>
      </c>
      <c r="T53" s="223" t="e">
        <f t="shared" si="22"/>
        <v>#VALUE!</v>
      </c>
      <c r="U53" s="223" t="e">
        <f t="shared" si="22"/>
        <v>#VALUE!</v>
      </c>
      <c r="V53" s="223" t="e">
        <f t="shared" si="22"/>
        <v>#VALUE!</v>
      </c>
      <c r="W53" s="224" t="e">
        <f>SUM(E53:V53)</f>
        <v>#VALUE!</v>
      </c>
      <c r="X53" s="15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</row>
    <row r="54" spans="1:47" s="48" customFormat="1" ht="13.5" thickBot="1" x14ac:dyDescent="0.25">
      <c r="A54" s="154" t="s">
        <v>79</v>
      </c>
      <c r="B54" s="155"/>
      <c r="C54" s="156"/>
      <c r="D54" s="156"/>
      <c r="E54" s="157" t="e">
        <f>IF(E46&gt;E44+E52,E46-(E44+E52),"")</f>
        <v>#VALUE!</v>
      </c>
      <c r="F54" s="157" t="e">
        <f t="shared" ref="F54:V54" si="23">IF(F46&gt;F44+F52,F46-(F44+F52),"")</f>
        <v>#VALUE!</v>
      </c>
      <c r="G54" s="157" t="e">
        <f t="shared" si="23"/>
        <v>#VALUE!</v>
      </c>
      <c r="H54" s="157" t="e">
        <f t="shared" si="23"/>
        <v>#VALUE!</v>
      </c>
      <c r="I54" s="157" t="e">
        <f t="shared" si="23"/>
        <v>#VALUE!</v>
      </c>
      <c r="J54" s="157" t="e">
        <f t="shared" si="23"/>
        <v>#VALUE!</v>
      </c>
      <c r="K54" s="157" t="e">
        <f t="shared" si="23"/>
        <v>#VALUE!</v>
      </c>
      <c r="L54" s="157" t="e">
        <f t="shared" si="23"/>
        <v>#VALUE!</v>
      </c>
      <c r="M54" s="157" t="e">
        <f t="shared" si="23"/>
        <v>#VALUE!</v>
      </c>
      <c r="N54" s="157" t="e">
        <f t="shared" si="23"/>
        <v>#VALUE!</v>
      </c>
      <c r="O54" s="157" t="e">
        <f t="shared" si="23"/>
        <v>#VALUE!</v>
      </c>
      <c r="P54" s="157" t="e">
        <f t="shared" si="23"/>
        <v>#VALUE!</v>
      </c>
      <c r="Q54" s="157" t="e">
        <f t="shared" si="23"/>
        <v>#VALUE!</v>
      </c>
      <c r="R54" s="157" t="e">
        <f t="shared" si="23"/>
        <v>#VALUE!</v>
      </c>
      <c r="S54" s="157" t="e">
        <f t="shared" si="23"/>
        <v>#VALUE!</v>
      </c>
      <c r="T54" s="157" t="e">
        <f t="shared" si="23"/>
        <v>#VALUE!</v>
      </c>
      <c r="U54" s="157" t="e">
        <f t="shared" si="23"/>
        <v>#VALUE!</v>
      </c>
      <c r="V54" s="157" t="e">
        <f t="shared" si="23"/>
        <v>#VALUE!</v>
      </c>
      <c r="W54" s="161" t="e">
        <f>SUM(E54:V54)</f>
        <v>#VALUE!</v>
      </c>
      <c r="X54" s="160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</row>
    <row r="55" spans="1:47" s="48" customFormat="1" x14ac:dyDescent="0.2">
      <c r="A55" s="11"/>
      <c r="B55" s="81"/>
      <c r="C55" s="9"/>
      <c r="D55" s="9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7"/>
      <c r="R55" s="47"/>
      <c r="S55" s="47"/>
      <c r="T55" s="47"/>
      <c r="U55" s="47"/>
      <c r="V55" s="47"/>
      <c r="W55" s="47"/>
      <c r="X55" s="5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</row>
    <row r="56" spans="1:47" ht="13.5" thickBot="1" x14ac:dyDescent="0.25">
      <c r="A56" s="30" t="s">
        <v>20</v>
      </c>
      <c r="B56" s="89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9"/>
    </row>
    <row r="57" spans="1:47" x14ac:dyDescent="0.2">
      <c r="A57" s="33" t="s">
        <v>12</v>
      </c>
      <c r="B57" s="87"/>
      <c r="C57" s="73"/>
      <c r="D57" s="73"/>
      <c r="E57" s="74">
        <f t="shared" ref="E57:W57" si="24">E41</f>
        <v>0</v>
      </c>
      <c r="F57" s="74">
        <f t="shared" si="24"/>
        <v>0</v>
      </c>
      <c r="G57" s="74">
        <f t="shared" si="24"/>
        <v>0</v>
      </c>
      <c r="H57" s="74">
        <f t="shared" si="24"/>
        <v>0</v>
      </c>
      <c r="I57" s="74">
        <f t="shared" si="24"/>
        <v>0</v>
      </c>
      <c r="J57" s="74">
        <f t="shared" si="24"/>
        <v>0</v>
      </c>
      <c r="K57" s="74">
        <f t="shared" si="24"/>
        <v>0</v>
      </c>
      <c r="L57" s="74">
        <f t="shared" si="24"/>
        <v>0</v>
      </c>
      <c r="M57" s="74">
        <f t="shared" si="24"/>
        <v>0</v>
      </c>
      <c r="N57" s="74">
        <f t="shared" si="24"/>
        <v>0</v>
      </c>
      <c r="O57" s="74">
        <f t="shared" si="24"/>
        <v>0</v>
      </c>
      <c r="P57" s="74">
        <f t="shared" si="24"/>
        <v>0</v>
      </c>
      <c r="Q57" s="74">
        <f t="shared" si="24"/>
        <v>0</v>
      </c>
      <c r="R57" s="74">
        <f t="shared" si="24"/>
        <v>0</v>
      </c>
      <c r="S57" s="74">
        <f t="shared" si="24"/>
        <v>0</v>
      </c>
      <c r="T57" s="74">
        <f t="shared" si="24"/>
        <v>0</v>
      </c>
      <c r="U57" s="74">
        <f t="shared" si="24"/>
        <v>0</v>
      </c>
      <c r="V57" s="74">
        <f t="shared" si="24"/>
        <v>0</v>
      </c>
      <c r="W57" s="74" t="str">
        <f t="shared" si="24"/>
        <v>Total</v>
      </c>
      <c r="X57" s="75"/>
    </row>
    <row r="58" spans="1:47" x14ac:dyDescent="0.2">
      <c r="A58" s="34" t="s">
        <v>33</v>
      </c>
      <c r="B58" s="84"/>
      <c r="C58" s="31"/>
      <c r="D58" s="31"/>
      <c r="E58" s="39">
        <f t="shared" ref="E58:V58" si="25">E17</f>
        <v>0</v>
      </c>
      <c r="F58" s="39">
        <f t="shared" si="25"/>
        <v>0</v>
      </c>
      <c r="G58" s="39">
        <f t="shared" si="25"/>
        <v>0</v>
      </c>
      <c r="H58" s="39">
        <f t="shared" si="25"/>
        <v>0</v>
      </c>
      <c r="I58" s="39">
        <f t="shared" si="25"/>
        <v>0</v>
      </c>
      <c r="J58" s="39">
        <f t="shared" si="25"/>
        <v>0</v>
      </c>
      <c r="K58" s="39">
        <f t="shared" si="25"/>
        <v>0</v>
      </c>
      <c r="L58" s="39">
        <f t="shared" si="25"/>
        <v>0</v>
      </c>
      <c r="M58" s="39">
        <f t="shared" si="25"/>
        <v>0</v>
      </c>
      <c r="N58" s="39">
        <f t="shared" si="25"/>
        <v>0</v>
      </c>
      <c r="O58" s="39">
        <f t="shared" si="25"/>
        <v>0</v>
      </c>
      <c r="P58" s="39">
        <f t="shared" si="25"/>
        <v>0</v>
      </c>
      <c r="Q58" s="39">
        <f t="shared" si="25"/>
        <v>0</v>
      </c>
      <c r="R58" s="39">
        <f t="shared" si="25"/>
        <v>0</v>
      </c>
      <c r="S58" s="39">
        <f t="shared" si="25"/>
        <v>0</v>
      </c>
      <c r="T58" s="39">
        <f t="shared" si="25"/>
        <v>0</v>
      </c>
      <c r="U58" s="39">
        <f t="shared" si="25"/>
        <v>0</v>
      </c>
      <c r="V58" s="39">
        <f t="shared" si="25"/>
        <v>0</v>
      </c>
      <c r="W58" s="39">
        <f t="shared" ref="W58:W63" si="26">SUM(E58:V58)</f>
        <v>0</v>
      </c>
      <c r="X58" s="32"/>
    </row>
    <row r="59" spans="1:47" x14ac:dyDescent="0.2">
      <c r="A59" s="34" t="s">
        <v>48</v>
      </c>
      <c r="B59" s="84"/>
      <c r="C59" s="31"/>
      <c r="D59" s="31"/>
      <c r="E59" s="39">
        <f t="shared" ref="E59:V59" si="27">E43</f>
        <v>0</v>
      </c>
      <c r="F59" s="39">
        <f t="shared" si="27"/>
        <v>0</v>
      </c>
      <c r="G59" s="39">
        <f t="shared" si="27"/>
        <v>0</v>
      </c>
      <c r="H59" s="39">
        <f t="shared" si="27"/>
        <v>0</v>
      </c>
      <c r="I59" s="39">
        <f t="shared" si="27"/>
        <v>0</v>
      </c>
      <c r="J59" s="39">
        <f t="shared" si="27"/>
        <v>0</v>
      </c>
      <c r="K59" s="39">
        <f t="shared" si="27"/>
        <v>0</v>
      </c>
      <c r="L59" s="39">
        <f t="shared" si="27"/>
        <v>0</v>
      </c>
      <c r="M59" s="39">
        <f t="shared" si="27"/>
        <v>0</v>
      </c>
      <c r="N59" s="39">
        <f t="shared" si="27"/>
        <v>0</v>
      </c>
      <c r="O59" s="39">
        <f t="shared" si="27"/>
        <v>0</v>
      </c>
      <c r="P59" s="39">
        <f t="shared" si="27"/>
        <v>0</v>
      </c>
      <c r="Q59" s="39">
        <f t="shared" si="27"/>
        <v>0</v>
      </c>
      <c r="R59" s="39">
        <f t="shared" si="27"/>
        <v>0</v>
      </c>
      <c r="S59" s="39">
        <f t="shared" si="27"/>
        <v>0</v>
      </c>
      <c r="T59" s="39">
        <f t="shared" si="27"/>
        <v>0</v>
      </c>
      <c r="U59" s="39">
        <f t="shared" si="27"/>
        <v>0</v>
      </c>
      <c r="V59" s="39">
        <f t="shared" si="27"/>
        <v>0</v>
      </c>
      <c r="W59" s="39">
        <f t="shared" si="26"/>
        <v>0</v>
      </c>
      <c r="X59" s="32"/>
    </row>
    <row r="60" spans="1:47" x14ac:dyDescent="0.2">
      <c r="A60" s="34" t="s">
        <v>54</v>
      </c>
      <c r="B60" s="84"/>
      <c r="C60" s="31"/>
      <c r="D60" s="31"/>
      <c r="E60" s="39">
        <f t="shared" ref="E60:V60" si="28">E44</f>
        <v>0</v>
      </c>
      <c r="F60" s="39">
        <f t="shared" si="28"/>
        <v>0</v>
      </c>
      <c r="G60" s="39">
        <f t="shared" si="28"/>
        <v>0</v>
      </c>
      <c r="H60" s="39">
        <f t="shared" si="28"/>
        <v>0</v>
      </c>
      <c r="I60" s="39">
        <f t="shared" si="28"/>
        <v>0</v>
      </c>
      <c r="J60" s="39">
        <f t="shared" si="28"/>
        <v>0</v>
      </c>
      <c r="K60" s="39">
        <f t="shared" si="28"/>
        <v>0</v>
      </c>
      <c r="L60" s="39">
        <f t="shared" si="28"/>
        <v>0</v>
      </c>
      <c r="M60" s="39">
        <f t="shared" si="28"/>
        <v>0</v>
      </c>
      <c r="N60" s="39">
        <f t="shared" si="28"/>
        <v>0</v>
      </c>
      <c r="O60" s="39">
        <f t="shared" si="28"/>
        <v>0</v>
      </c>
      <c r="P60" s="39">
        <f t="shared" si="28"/>
        <v>0</v>
      </c>
      <c r="Q60" s="39">
        <f t="shared" si="28"/>
        <v>0</v>
      </c>
      <c r="R60" s="39">
        <f t="shared" si="28"/>
        <v>0</v>
      </c>
      <c r="S60" s="39">
        <f t="shared" si="28"/>
        <v>0</v>
      </c>
      <c r="T60" s="39">
        <f t="shared" si="28"/>
        <v>0</v>
      </c>
      <c r="U60" s="39">
        <f t="shared" si="28"/>
        <v>0</v>
      </c>
      <c r="V60" s="39">
        <f t="shared" si="28"/>
        <v>0</v>
      </c>
      <c r="W60" s="39">
        <f t="shared" si="26"/>
        <v>0</v>
      </c>
      <c r="X60" s="32"/>
    </row>
    <row r="61" spans="1:47" x14ac:dyDescent="0.2">
      <c r="A61" s="162" t="s">
        <v>80</v>
      </c>
      <c r="B61" s="163"/>
      <c r="C61" s="164"/>
      <c r="D61" s="164"/>
      <c r="E61" s="165" t="e">
        <f>+E60+E52</f>
        <v>#VALUE!</v>
      </c>
      <c r="F61" s="165" t="e">
        <f t="shared" ref="F61:V61" si="29">+F60+F52</f>
        <v>#VALUE!</v>
      </c>
      <c r="G61" s="165" t="e">
        <f t="shared" si="29"/>
        <v>#VALUE!</v>
      </c>
      <c r="H61" s="165" t="e">
        <f t="shared" si="29"/>
        <v>#VALUE!</v>
      </c>
      <c r="I61" s="165" t="e">
        <f t="shared" si="29"/>
        <v>#VALUE!</v>
      </c>
      <c r="J61" s="165" t="e">
        <f t="shared" si="29"/>
        <v>#VALUE!</v>
      </c>
      <c r="K61" s="165" t="e">
        <f t="shared" si="29"/>
        <v>#VALUE!</v>
      </c>
      <c r="L61" s="165" t="e">
        <f t="shared" si="29"/>
        <v>#VALUE!</v>
      </c>
      <c r="M61" s="165" t="e">
        <f t="shared" si="29"/>
        <v>#VALUE!</v>
      </c>
      <c r="N61" s="165" t="e">
        <f t="shared" si="29"/>
        <v>#VALUE!</v>
      </c>
      <c r="O61" s="165" t="e">
        <f t="shared" si="29"/>
        <v>#VALUE!</v>
      </c>
      <c r="P61" s="165" t="e">
        <f t="shared" si="29"/>
        <v>#VALUE!</v>
      </c>
      <c r="Q61" s="165" t="e">
        <f t="shared" si="29"/>
        <v>#VALUE!</v>
      </c>
      <c r="R61" s="165" t="e">
        <f t="shared" si="29"/>
        <v>#VALUE!</v>
      </c>
      <c r="S61" s="165" t="e">
        <f t="shared" si="29"/>
        <v>#VALUE!</v>
      </c>
      <c r="T61" s="165" t="e">
        <f t="shared" si="29"/>
        <v>#VALUE!</v>
      </c>
      <c r="U61" s="165" t="e">
        <f t="shared" si="29"/>
        <v>#VALUE!</v>
      </c>
      <c r="V61" s="165" t="e">
        <f t="shared" si="29"/>
        <v>#VALUE!</v>
      </c>
      <c r="W61" s="165" t="e">
        <f t="shared" si="26"/>
        <v>#VALUE!</v>
      </c>
      <c r="X61" s="166"/>
    </row>
    <row r="62" spans="1:47" x14ac:dyDescent="0.2">
      <c r="A62" s="34" t="s">
        <v>45</v>
      </c>
      <c r="B62" s="84"/>
      <c r="C62" s="31"/>
      <c r="D62" s="31"/>
      <c r="E62" s="39">
        <f t="shared" ref="E62:V62" si="30">E45</f>
        <v>0</v>
      </c>
      <c r="F62" s="39">
        <f t="shared" si="30"/>
        <v>0</v>
      </c>
      <c r="G62" s="39">
        <f t="shared" si="30"/>
        <v>0</v>
      </c>
      <c r="H62" s="39">
        <f t="shared" si="30"/>
        <v>0</v>
      </c>
      <c r="I62" s="39">
        <f t="shared" si="30"/>
        <v>0</v>
      </c>
      <c r="J62" s="39">
        <f t="shared" si="30"/>
        <v>0</v>
      </c>
      <c r="K62" s="39">
        <f t="shared" si="30"/>
        <v>0</v>
      </c>
      <c r="L62" s="39">
        <f t="shared" si="30"/>
        <v>0</v>
      </c>
      <c r="M62" s="39">
        <f t="shared" si="30"/>
        <v>0</v>
      </c>
      <c r="N62" s="39">
        <f t="shared" si="30"/>
        <v>0</v>
      </c>
      <c r="O62" s="39">
        <f t="shared" si="30"/>
        <v>0</v>
      </c>
      <c r="P62" s="39">
        <f t="shared" si="30"/>
        <v>0</v>
      </c>
      <c r="Q62" s="39">
        <f t="shared" si="30"/>
        <v>0</v>
      </c>
      <c r="R62" s="39">
        <f t="shared" si="30"/>
        <v>0</v>
      </c>
      <c r="S62" s="39">
        <f t="shared" si="30"/>
        <v>0</v>
      </c>
      <c r="T62" s="39">
        <f t="shared" si="30"/>
        <v>0</v>
      </c>
      <c r="U62" s="39">
        <f t="shared" si="30"/>
        <v>0</v>
      </c>
      <c r="V62" s="39">
        <f t="shared" si="30"/>
        <v>0</v>
      </c>
      <c r="W62" s="39">
        <f t="shared" si="26"/>
        <v>0</v>
      </c>
      <c r="X62" s="32"/>
    </row>
    <row r="63" spans="1:47" ht="13.5" thickBot="1" x14ac:dyDescent="0.25">
      <c r="A63" s="35" t="s">
        <v>59</v>
      </c>
      <c r="B63" s="88"/>
      <c r="C63" s="36"/>
      <c r="D63" s="36"/>
      <c r="E63" s="40">
        <f t="shared" ref="E63:V63" si="31">E46</f>
        <v>0</v>
      </c>
      <c r="F63" s="40">
        <f t="shared" si="31"/>
        <v>0</v>
      </c>
      <c r="G63" s="40">
        <f t="shared" si="31"/>
        <v>0</v>
      </c>
      <c r="H63" s="40">
        <f t="shared" si="31"/>
        <v>0</v>
      </c>
      <c r="I63" s="40">
        <f t="shared" si="31"/>
        <v>0</v>
      </c>
      <c r="J63" s="40">
        <f t="shared" si="31"/>
        <v>0</v>
      </c>
      <c r="K63" s="40">
        <f t="shared" si="31"/>
        <v>0</v>
      </c>
      <c r="L63" s="40">
        <f t="shared" si="31"/>
        <v>0</v>
      </c>
      <c r="M63" s="40">
        <f t="shared" si="31"/>
        <v>0</v>
      </c>
      <c r="N63" s="40">
        <f t="shared" si="31"/>
        <v>0</v>
      </c>
      <c r="O63" s="40">
        <f t="shared" si="31"/>
        <v>0</v>
      </c>
      <c r="P63" s="40">
        <f t="shared" si="31"/>
        <v>0</v>
      </c>
      <c r="Q63" s="40">
        <f t="shared" si="31"/>
        <v>0</v>
      </c>
      <c r="R63" s="40">
        <f t="shared" si="31"/>
        <v>0</v>
      </c>
      <c r="S63" s="40">
        <f t="shared" si="31"/>
        <v>0</v>
      </c>
      <c r="T63" s="40">
        <f t="shared" si="31"/>
        <v>0</v>
      </c>
      <c r="U63" s="40">
        <f t="shared" si="31"/>
        <v>0</v>
      </c>
      <c r="V63" s="40">
        <f t="shared" si="31"/>
        <v>0</v>
      </c>
      <c r="W63" s="40">
        <f t="shared" si="26"/>
        <v>0</v>
      </c>
      <c r="X63" s="37"/>
    </row>
    <row r="64" spans="1:47" x14ac:dyDescent="0.2">
      <c r="A64" s="8"/>
      <c r="B64" s="81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10"/>
    </row>
    <row r="65" spans="1:24" x14ac:dyDescent="0.2">
      <c r="A65" s="8"/>
      <c r="B65" s="81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0"/>
    </row>
    <row r="66" spans="1:24" x14ac:dyDescent="0.2">
      <c r="A66" s="8"/>
      <c r="B66" s="81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10"/>
    </row>
    <row r="67" spans="1:24" x14ac:dyDescent="0.2">
      <c r="A67" s="8"/>
      <c r="B67" s="81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10"/>
    </row>
    <row r="68" spans="1:24" x14ac:dyDescent="0.2">
      <c r="A68" s="8"/>
      <c r="B68" s="81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0"/>
    </row>
    <row r="69" spans="1:24" x14ac:dyDescent="0.2">
      <c r="A69" s="8"/>
      <c r="B69" s="81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0"/>
    </row>
    <row r="70" spans="1:24" x14ac:dyDescent="0.2">
      <c r="A70" s="8"/>
      <c r="B70" s="81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10"/>
    </row>
    <row r="71" spans="1:24" x14ac:dyDescent="0.2">
      <c r="A71" s="8"/>
      <c r="B71" s="81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10"/>
    </row>
    <row r="72" spans="1:24" x14ac:dyDescent="0.2">
      <c r="A72" s="8"/>
      <c r="B72" s="81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10"/>
    </row>
    <row r="73" spans="1:24" x14ac:dyDescent="0.2">
      <c r="A73" s="8"/>
      <c r="B73" s="81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10"/>
    </row>
    <row r="74" spans="1:24" x14ac:dyDescent="0.2">
      <c r="A74" s="8"/>
      <c r="B74" s="81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10"/>
    </row>
    <row r="75" spans="1:24" x14ac:dyDescent="0.2">
      <c r="A75" s="8"/>
      <c r="B75" s="81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10"/>
    </row>
    <row r="76" spans="1:24" x14ac:dyDescent="0.2">
      <c r="A76" s="8"/>
      <c r="B76" s="81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10"/>
    </row>
    <row r="77" spans="1:24" x14ac:dyDescent="0.2">
      <c r="A77" s="8"/>
      <c r="B77" s="81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10"/>
    </row>
    <row r="78" spans="1:24" x14ac:dyDescent="0.2">
      <c r="A78" s="8"/>
      <c r="B78" s="81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10"/>
    </row>
    <row r="79" spans="1:24" x14ac:dyDescent="0.2">
      <c r="A79" s="8"/>
      <c r="B79" s="81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10"/>
    </row>
    <row r="80" spans="1:24" x14ac:dyDescent="0.2">
      <c r="A80" s="8"/>
      <c r="B80" s="81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10"/>
    </row>
    <row r="81" spans="1:24" x14ac:dyDescent="0.2">
      <c r="A81" s="8"/>
      <c r="B81" s="81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10"/>
    </row>
    <row r="82" spans="1:24" x14ac:dyDescent="0.2">
      <c r="A82" s="8"/>
      <c r="B82" s="81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10"/>
    </row>
    <row r="83" spans="1:24" x14ac:dyDescent="0.2">
      <c r="A83" s="8"/>
      <c r="B83" s="81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10"/>
    </row>
    <row r="84" spans="1:24" x14ac:dyDescent="0.2">
      <c r="A84" s="8"/>
      <c r="B84" s="81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10"/>
    </row>
    <row r="85" spans="1:24" x14ac:dyDescent="0.2">
      <c r="A85" s="8"/>
      <c r="B85" s="81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10"/>
    </row>
    <row r="86" spans="1:24" x14ac:dyDescent="0.2">
      <c r="A86" s="8"/>
      <c r="B86" s="81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10"/>
    </row>
    <row r="87" spans="1:24" x14ac:dyDescent="0.2">
      <c r="A87" s="8"/>
      <c r="B87" s="81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10"/>
    </row>
    <row r="88" spans="1:24" x14ac:dyDescent="0.2">
      <c r="A88" s="8"/>
      <c r="B88" s="81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10"/>
    </row>
    <row r="89" spans="1:24" x14ac:dyDescent="0.2">
      <c r="A89" s="8"/>
      <c r="B89" s="81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10"/>
    </row>
    <row r="90" spans="1:24" x14ac:dyDescent="0.2">
      <c r="A90" s="8"/>
      <c r="B90" s="81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10"/>
    </row>
    <row r="91" spans="1:24" x14ac:dyDescent="0.2">
      <c r="A91" s="8"/>
      <c r="B91" s="81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10"/>
    </row>
    <row r="92" spans="1:24" x14ac:dyDescent="0.2">
      <c r="A92" s="8"/>
      <c r="B92" s="81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10"/>
    </row>
    <row r="93" spans="1:24" x14ac:dyDescent="0.2">
      <c r="A93" s="8"/>
      <c r="B93" s="81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10"/>
    </row>
    <row r="94" spans="1:24" x14ac:dyDescent="0.2">
      <c r="A94" s="8"/>
      <c r="B94" s="81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10"/>
    </row>
    <row r="95" spans="1:24" x14ac:dyDescent="0.2">
      <c r="A95" s="8"/>
      <c r="B95" s="81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10"/>
    </row>
    <row r="96" spans="1:24" x14ac:dyDescent="0.2">
      <c r="A96" s="8"/>
      <c r="B96" s="81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10"/>
    </row>
    <row r="97" spans="1:24" x14ac:dyDescent="0.2">
      <c r="A97" s="8"/>
      <c r="B97" s="81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10"/>
    </row>
    <row r="98" spans="1:24" x14ac:dyDescent="0.2">
      <c r="A98" s="8"/>
      <c r="B98" s="81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10"/>
    </row>
    <row r="99" spans="1:24" x14ac:dyDescent="0.2">
      <c r="A99" s="8"/>
      <c r="B99" s="81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10"/>
    </row>
    <row r="100" spans="1:24" x14ac:dyDescent="0.2">
      <c r="A100" s="8"/>
      <c r="B100" s="81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10"/>
    </row>
    <row r="101" spans="1:24" x14ac:dyDescent="0.2">
      <c r="A101" s="8"/>
      <c r="B101" s="81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10"/>
    </row>
    <row r="102" spans="1:24" x14ac:dyDescent="0.2">
      <c r="A102" s="8"/>
      <c r="B102" s="81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10"/>
    </row>
    <row r="103" spans="1:24" x14ac:dyDescent="0.2">
      <c r="A103" s="8"/>
      <c r="B103" s="81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10"/>
    </row>
    <row r="104" spans="1:24" x14ac:dyDescent="0.2">
      <c r="A104" s="8"/>
      <c r="B104" s="81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10"/>
    </row>
    <row r="105" spans="1:24" x14ac:dyDescent="0.2">
      <c r="A105" s="8"/>
      <c r="B105" s="81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10"/>
    </row>
    <row r="106" spans="1:24" x14ac:dyDescent="0.2">
      <c r="A106" s="8"/>
      <c r="B106" s="81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10"/>
    </row>
    <row r="107" spans="1:24" ht="13.5" thickBot="1" x14ac:dyDescent="0.25">
      <c r="A107" s="17"/>
      <c r="B107" s="89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9"/>
    </row>
  </sheetData>
  <phoneticPr fontId="4" type="noConversion"/>
  <printOptions horizontalCentered="1"/>
  <pageMargins left="0" right="0.16" top="0.25" bottom="0.4" header="0" footer="0"/>
  <pageSetup paperSize="9" scale="62" orientation="landscape" horizontalDpi="4294967292" r:id="rId1"/>
  <headerFooter alignWithMargins="0">
    <oddFooter>&amp;L&amp;F [&amp;A] &amp;D &amp;T&amp;RSheet  &amp;P of &amp;N</oddFooter>
  </headerFooter>
  <rowBreaks count="2" manualBreakCount="2">
    <brk id="29" max="22" man="1"/>
    <brk id="55" max="16" man="1"/>
  </rowBreaks>
  <colBreaks count="1" manualBreakCount="1">
    <brk id="24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7E1DC03A831441A27BE8093DD26759" ma:contentTypeVersion="2" ma:contentTypeDescription="Create a new document." ma:contentTypeScope="" ma:versionID="863046ceacc94f4c68c67715797b61ee">
  <xsd:schema xmlns:xsd="http://www.w3.org/2001/XMLSchema" xmlns:xs="http://www.w3.org/2001/XMLSchema" xmlns:p="http://schemas.microsoft.com/office/2006/metadata/properties" xmlns:ns2="ccda998c-ecbe-4953-8b61-89306ef9106d" targetNamespace="http://schemas.microsoft.com/office/2006/metadata/properties" ma:root="true" ma:fieldsID="d05c6844eac862ada8841d14b28530ee" ns2:_="">
    <xsd:import namespace="ccda998c-ecbe-4953-8b61-89306ef9106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da998c-ecbe-4953-8b61-89306ef910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6BBB698-2CDD-4311-82AF-E75839A8F2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da998c-ecbe-4953-8b61-89306ef9106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F487EEA-EFE2-4889-ABE9-FC3FB95B4DE7}">
  <ds:schemaRefs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www.w3.org/XML/1998/namespace"/>
    <ds:schemaRef ds:uri="http://schemas.microsoft.com/office/2006/metadata/properties"/>
    <ds:schemaRef ds:uri="ccda998c-ecbe-4953-8b61-89306ef9106d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AFF4576A-5BE3-40BD-ADED-3A7EED14FD1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114</vt:i4>
      </vt:variant>
    </vt:vector>
  </HeadingPairs>
  <TitlesOfParts>
    <vt:vector size="119" baseType="lpstr">
      <vt:lpstr>Help</vt:lpstr>
      <vt:lpstr>CHA1E</vt:lpstr>
      <vt:lpstr>CHA1_SimA</vt:lpstr>
      <vt:lpstr>CHA1_SimB</vt:lpstr>
      <vt:lpstr>CHA1_SimC</vt:lpstr>
      <vt:lpstr>CHA1E!cha1e_active_project_total</vt:lpstr>
      <vt:lpstr>CHA1_SimA!Cha1e_active_project_total_a</vt:lpstr>
      <vt:lpstr>CHA1_SimB!Cha1e_active_project_total_b</vt:lpstr>
      <vt:lpstr>CHA1_SimC!Cha1e_active_project_total_c</vt:lpstr>
      <vt:lpstr>CHA1E!Cha1e_chart_location_end</vt:lpstr>
      <vt:lpstr>CHA1_SimA!Cha1e_chart_location_sim_a_end</vt:lpstr>
      <vt:lpstr>CHA1_SimA!Cha1e_chart_location_sim_a_start</vt:lpstr>
      <vt:lpstr>CHA1_SimB!Cha1e_chart_location_sim_b_end</vt:lpstr>
      <vt:lpstr>CHA1_SimB!Cha1e_chart_location_sim_b_start</vt:lpstr>
      <vt:lpstr>CHA1_SimC!Cha1e_chart_location_sim_c_end</vt:lpstr>
      <vt:lpstr>CHA1_SimC!Cha1e_chart_location_sim_c_start</vt:lpstr>
      <vt:lpstr>CHA1E!Cha1e_chart_location_start</vt:lpstr>
      <vt:lpstr>CHA1E!cha1e_cost_header</vt:lpstr>
      <vt:lpstr>CHA1_SimA!Cha1e_cost_header_a</vt:lpstr>
      <vt:lpstr>CHA1_SimB!Cha1e_cost_header_b</vt:lpstr>
      <vt:lpstr>CHA1_SimC!Cha1e_cost_header_c</vt:lpstr>
      <vt:lpstr>CHA1E!cha1e_costcenter_header</vt:lpstr>
      <vt:lpstr>CHA1_SimA!Cha1e_costcenter_header_a</vt:lpstr>
      <vt:lpstr>CHA1_SimB!Cha1e_costcenter_header_b</vt:lpstr>
      <vt:lpstr>CHA1_SimC!Cha1e_costcenter_header_c</vt:lpstr>
      <vt:lpstr>CHA1E!cha1e_exptproject_header</vt:lpstr>
      <vt:lpstr>CHA1_SimA!Cha1e_exptproject_header_a</vt:lpstr>
      <vt:lpstr>CHA1_SimB!Cha1e_exptproject_header_b</vt:lpstr>
      <vt:lpstr>CHA1_SimC!Cha1e_exptproject_header_c</vt:lpstr>
      <vt:lpstr>Cha1e_Future</vt:lpstr>
      <vt:lpstr>Cha1e_Future_a</vt:lpstr>
      <vt:lpstr>CHA1_SimA!Cha1e_Future_a_tpl</vt:lpstr>
      <vt:lpstr>Cha1e_Future_b</vt:lpstr>
      <vt:lpstr>CHA1_SimB!Cha1e_Future_b_tpl</vt:lpstr>
      <vt:lpstr>Cha1e_Future_c</vt:lpstr>
      <vt:lpstr>CHA1_SimC!Cha1e_Future_c_tpl</vt:lpstr>
      <vt:lpstr>CHA1E!Cha1e_Future_tpl</vt:lpstr>
      <vt:lpstr>Cha1e_Project</vt:lpstr>
      <vt:lpstr>Cha1e_Project_a</vt:lpstr>
      <vt:lpstr>Cha1e_Project_b</vt:lpstr>
      <vt:lpstr>Cha1e_Project_c</vt:lpstr>
      <vt:lpstr>CHA1E!cha1e_projects_header</vt:lpstr>
      <vt:lpstr>CHA1_SimA!Cha1e_projects_header_a</vt:lpstr>
      <vt:lpstr>CHA1_SimB!Cha1e_projects_header_b</vt:lpstr>
      <vt:lpstr>CHA1_SimC!Cha1e_projects_header_c</vt:lpstr>
      <vt:lpstr>CHA1E!Cha1e_ser_a</vt:lpstr>
      <vt:lpstr>CHA1_SimA!Cha1e_ser_a_sim_a</vt:lpstr>
      <vt:lpstr>CHA1_SimB!Cha1e_ser_a_sim_b</vt:lpstr>
      <vt:lpstr>CHA1_SimC!Cha1e_ser_a_sim_c</vt:lpstr>
      <vt:lpstr>Cha1e_ser_a_title</vt:lpstr>
      <vt:lpstr>Cha1e_ser_a_title_sim_a</vt:lpstr>
      <vt:lpstr>Cha1e_ser_a_title_sim_b</vt:lpstr>
      <vt:lpstr>Cha1e_ser_a_title_sim_c</vt:lpstr>
      <vt:lpstr>CHA1E!Cha1e_ser_c</vt:lpstr>
      <vt:lpstr>CHA1_SimA!Cha1e_ser_c_sim_a</vt:lpstr>
      <vt:lpstr>CHA1_SimB!Cha1e_ser_c_sim_b</vt:lpstr>
      <vt:lpstr>CHA1_SimC!Cha1e_ser_c_sim_c</vt:lpstr>
      <vt:lpstr>Cha1e_ser_c_title</vt:lpstr>
      <vt:lpstr>Cha1e_ser_c_title_sim_a</vt:lpstr>
      <vt:lpstr>Cha1e_ser_c_title_sim_b</vt:lpstr>
      <vt:lpstr>Cha1e_ser_c_title_sim_c</vt:lpstr>
      <vt:lpstr>CHA1E!Cha1e_ser_d</vt:lpstr>
      <vt:lpstr>CHA1_SimA!Cha1e_ser_d_sim_a</vt:lpstr>
      <vt:lpstr>CHA1_SimB!Cha1e_ser_d_sim_b</vt:lpstr>
      <vt:lpstr>CHA1_SimC!Cha1e_ser_d_sim_c</vt:lpstr>
      <vt:lpstr>Cha1e_ser_d_title</vt:lpstr>
      <vt:lpstr>Cha1e_ser_d_title_sim_a</vt:lpstr>
      <vt:lpstr>Cha1e_ser_d_title_sim_b</vt:lpstr>
      <vt:lpstr>Cha1e_ser_d_title_sim_c</vt:lpstr>
      <vt:lpstr>CHA1E!Cha1e_ser_g</vt:lpstr>
      <vt:lpstr>CHA1_SimA!Cha1e_ser_g_sim_a</vt:lpstr>
      <vt:lpstr>CHA1_SimB!Cha1e_ser_g_sim_b</vt:lpstr>
      <vt:lpstr>CHA1_SimC!Cha1e_ser_g_sim_c</vt:lpstr>
      <vt:lpstr>Cha1e_ser_g_title</vt:lpstr>
      <vt:lpstr>Cha1e_ser_g_title_sim_a</vt:lpstr>
      <vt:lpstr>Cha1e_ser_g_title_sim_b</vt:lpstr>
      <vt:lpstr>Cha1e_ser_g_title_sim_c</vt:lpstr>
      <vt:lpstr>CHA1E!Cha1e_ser_h</vt:lpstr>
      <vt:lpstr>CHA1_SimA!Cha1e_ser_h_sim_a</vt:lpstr>
      <vt:lpstr>CHA1_SimB!Cha1e_ser_h_sim_b</vt:lpstr>
      <vt:lpstr>CHA1_SimC!Cha1e_ser_h_sim_c</vt:lpstr>
      <vt:lpstr>Cha1e_ser_h_title</vt:lpstr>
      <vt:lpstr>Cha1e_ser_h_title_sim_a</vt:lpstr>
      <vt:lpstr>Cha1e_ser_h_title_sim_b</vt:lpstr>
      <vt:lpstr>Cha1e_ser_h_title_sim_c</vt:lpstr>
      <vt:lpstr>CHA1E!Cha1e_ser_k</vt:lpstr>
      <vt:lpstr>CHA1_SimA!Cha1e_ser_k_sim_a</vt:lpstr>
      <vt:lpstr>CHA1_SimB!Cha1e_ser_k_sim_b</vt:lpstr>
      <vt:lpstr>CHA1_SimC!Cha1e_ser_k_sim_c</vt:lpstr>
      <vt:lpstr>Cha1e_ser_k_title</vt:lpstr>
      <vt:lpstr>Cha1e_ser_k_title_sim_a</vt:lpstr>
      <vt:lpstr>Cha1e_ser_k_title_sim_b</vt:lpstr>
      <vt:lpstr>Cha1e_ser_k_title_sim_c</vt:lpstr>
      <vt:lpstr>CHA1E!Cha1e_ser_n</vt:lpstr>
      <vt:lpstr>CHA1_SimA!Cha1e_ser_n_sim_a</vt:lpstr>
      <vt:lpstr>CHA1_SimB!Cha1e_ser_n_sim_b</vt:lpstr>
      <vt:lpstr>CHA1_SimC!Cha1e_ser_n_sim_c</vt:lpstr>
      <vt:lpstr>Cha1e_ser_n_title</vt:lpstr>
      <vt:lpstr>Cha1e_ser_n_title_sim_a</vt:lpstr>
      <vt:lpstr>Cha1e_ser_n_title_sim_b</vt:lpstr>
      <vt:lpstr>Cha1e_ser_n_title_sim_c</vt:lpstr>
      <vt:lpstr>CHA1E!Cha1e_Subcontract</vt:lpstr>
      <vt:lpstr>CHA1_SimA!Cha1e_Subcontract_a</vt:lpstr>
      <vt:lpstr>CHA1_SimB!Cha1e_Subcontract_b</vt:lpstr>
      <vt:lpstr>CHA1_SimC!Cha1e_Subcontract_c</vt:lpstr>
      <vt:lpstr>CHA1E!Cha1e_x_axis</vt:lpstr>
      <vt:lpstr>CHA1_SimA!Cha1e_x_axis_sim_a</vt:lpstr>
      <vt:lpstr>CHA1_SimB!Cha1e_x_axis_sim_b</vt:lpstr>
      <vt:lpstr>CHA1_SimC!Cha1e_x_axis_sim_c</vt:lpstr>
      <vt:lpstr>CHA1_SimA!Print_Area</vt:lpstr>
      <vt:lpstr>CHA1_SimB!Print_Area</vt:lpstr>
      <vt:lpstr>CHA1_SimC!Print_Area</vt:lpstr>
      <vt:lpstr>CHA1E!Print_Area</vt:lpstr>
      <vt:lpstr>Help!Print_Area</vt:lpstr>
      <vt:lpstr>CHA1_SimA!Print_Titles</vt:lpstr>
      <vt:lpstr>CHA1_SimB!Print_Titles</vt:lpstr>
      <vt:lpstr>CHA1_SimC!Print_Titles</vt:lpstr>
      <vt:lpstr>CHA1E!Print_Titles</vt:lpstr>
      <vt:lpstr>Help!Print_Titles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B. T. RAJAN</dc:creator>
  <cp:lastModifiedBy>Kanakath Sanjay (Mumbai - I.T.)</cp:lastModifiedBy>
  <cp:lastPrinted>2008-07-30T05:01:28Z</cp:lastPrinted>
  <dcterms:created xsi:type="dcterms:W3CDTF">1998-08-27T06:04:06Z</dcterms:created>
  <dcterms:modified xsi:type="dcterms:W3CDTF">2023-04-20T11:01:53Z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0x0101005B7E1DC03A831441A27BE8093DD26759</vt:lpwstr>
  </property>
  <property fmtid="{D5CDD505-2E9C-101B-9397-08002B2CF9AE}" pid="3" name="MSIP_Label_e18d9558-26a3-4f93-8788-04a494c05692_Enabled">
    <vt:lpwstr>true</vt:lpwstr>
  </property>
  <property fmtid="{D5CDD505-2E9C-101B-9397-08002B2CF9AE}" pid="4" name="MSIP_Label_e18d9558-26a3-4f93-8788-04a494c05692_SetDate">
    <vt:lpwstr>2022-04-07T10:52:42Z</vt:lpwstr>
  </property>
  <property fmtid="{D5CDD505-2E9C-101B-9397-08002B2CF9AE}" pid="5" name="MSIP_Label_e18d9558-26a3-4f93-8788-04a494c05692_Method">
    <vt:lpwstr>Standard</vt:lpwstr>
  </property>
  <property fmtid="{D5CDD505-2E9C-101B-9397-08002B2CF9AE}" pid="6" name="MSIP_Label_e18d9558-26a3-4f93-8788-04a494c05692_Name">
    <vt:lpwstr>e18d9558-26a3-4f93-8788-04a494c05692</vt:lpwstr>
  </property>
  <property fmtid="{D5CDD505-2E9C-101B-9397-08002B2CF9AE}" pid="7" name="MSIP_Label_e18d9558-26a3-4f93-8788-04a494c05692_SiteId">
    <vt:lpwstr>7cc91888-5aa0-49e5-a836-22cda2eae0fc</vt:lpwstr>
  </property>
  <property fmtid="{D5CDD505-2E9C-101B-9397-08002B2CF9AE}" pid="8" name="MSIP_Label_e18d9558-26a3-4f93-8788-04a494c05692_ActionId">
    <vt:lpwstr>e193f696-fee5-40db-90fa-16b032382b16</vt:lpwstr>
  </property>
  <property fmtid="{D5CDD505-2E9C-101B-9397-08002B2CF9AE}" pid="9" name="MSIP_Label_e18d9558-26a3-4f93-8788-04a494c05692_ContentBits">
    <vt:lpwstr>0</vt:lpwstr>
  </property>
</Properties>
</file>