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RAPRepository\Templates\Cmplx\Cc\"/>
    </mc:Choice>
  </mc:AlternateContent>
  <xr:revisionPtr revIDLastSave="0" documentId="13_ncr:1_{AAB22AE1-D1EB-4A86-8D66-5809C6A14823}" xr6:coauthVersionLast="36" xr6:coauthVersionMax="47" xr10:uidLastSave="{00000000-0000-0000-0000-000000000000}"/>
  <bookViews>
    <workbookView xWindow="-120" yWindow="-120" windowWidth="29040" windowHeight="15840" tabRatio="633" activeTab="1" xr2:uid="{00000000-000D-0000-FFFF-FFFF00000000}"/>
  </bookViews>
  <sheets>
    <sheet name="Help" sheetId="1" r:id="rId1"/>
    <sheet name="CHA1E" sheetId="5" r:id="rId2"/>
    <sheet name="CHA1_SimA" sheetId="6" r:id="rId3"/>
    <sheet name="CHA1_SimB" sheetId="7" r:id="rId4"/>
    <sheet name="CHA1_SimC" sheetId="8" r:id="rId5"/>
  </sheets>
  <definedNames>
    <definedName name="Cha1e_chart_location_end" localSheetId="1">CHA1E!$X$109</definedName>
    <definedName name="Cha1e_chart_location_sim_a_end" localSheetId="2">CHA1_SimA!$X$107</definedName>
    <definedName name="Cha1e_chart_location_sim_a_start" localSheetId="2">CHA1_SimA!$A$65</definedName>
    <definedName name="Cha1e_chart_location_sim_b_end" localSheetId="3">CHA1_SimB!$X$107</definedName>
    <definedName name="Cha1e_chart_location_sim_b_start" localSheetId="3">CHA1_SimB!$A$65</definedName>
    <definedName name="Cha1e_chart_location_sim_c_end" localSheetId="4">CHA1_SimC!$X$107</definedName>
    <definedName name="Cha1e_chart_location_sim_c_start" localSheetId="4">CHA1_SimC!$A$65</definedName>
    <definedName name="Cha1e_chart_location_start" localSheetId="1">CHA1E!$A$67</definedName>
    <definedName name="Cha1e_Future">CHA1E!$A$32:$X$33</definedName>
    <definedName name="Cha1e_Future_a">CHA1_SimA!$A$32:$X$33</definedName>
    <definedName name="Cha1e_Future_b">CHA1_SimB!$A$32:$X$33</definedName>
    <definedName name="Cha1e_Future_c">CHA1_SimC!$A$32:$X$33</definedName>
    <definedName name="Cha1e_Project">CHA1E!$A$23:$X$24</definedName>
    <definedName name="Cha1e_Project_a">CHA1_SimA!$A$23:$X$24</definedName>
    <definedName name="Cha1e_Project_b">CHA1_SimB!$A$23:$X$24</definedName>
    <definedName name="Cha1e_Project_c">CHA1_SimC!$A$23:$X$24</definedName>
    <definedName name="Cha1e_ser_a" localSheetId="1">CHA1E!$E$44:$V$44</definedName>
    <definedName name="Cha1e_ser_a_sim_a" localSheetId="2">CHA1_SimA!$E$42:$V$42</definedName>
    <definedName name="Cha1e_ser_a_sim_b" localSheetId="3">CHA1_SimB!$E$42:$V$42</definedName>
    <definedName name="Cha1e_ser_a_sim_c" localSheetId="4">CHA1_SimC!$E$42:$V$42</definedName>
    <definedName name="Cha1e_ser_a_title">CHA1E!$A$44</definedName>
    <definedName name="Cha1e_ser_a_title_sim_a">CHA1_SimA!$A$42</definedName>
    <definedName name="Cha1e_ser_a_title_sim_b">CHA1_SimB!$A$42</definedName>
    <definedName name="Cha1e_ser_a_title_sim_c">CHA1_SimC!$A$42</definedName>
    <definedName name="Cha1e_ser_c" localSheetId="1">CHA1E!$E$45:$V$45</definedName>
    <definedName name="Cha1e_ser_c_sim_a" localSheetId="2">CHA1_SimA!$E$43:$V$43</definedName>
    <definedName name="Cha1e_ser_c_sim_b" localSheetId="3">CHA1_SimB!$E$43:$V$43</definedName>
    <definedName name="Cha1e_ser_c_sim_c" localSheetId="4">CHA1_SimC!$E$43:$V$43</definedName>
    <definedName name="Cha1e_ser_c_title">CHA1E!$A$45</definedName>
    <definedName name="Cha1e_ser_c_title_sim_a">CHA1_SimA!$A$43</definedName>
    <definedName name="Cha1e_ser_c_title_sim_b">CHA1_SimB!$A$43</definedName>
    <definedName name="Cha1e_ser_c_title_sim_c">CHA1_SimC!$A$43</definedName>
    <definedName name="Cha1e_ser_d" localSheetId="1">CHA1E!$E$47:$V$47</definedName>
    <definedName name="Cha1e_ser_d_sim_a" localSheetId="2">CHA1_SimA!$E$45:$V$45</definedName>
    <definedName name="Cha1e_ser_d_sim_b" localSheetId="3">CHA1_SimB!$E$45:$V$45</definedName>
    <definedName name="Cha1e_ser_d_sim_c" localSheetId="4">CHA1_SimC!$E$45:$V$45</definedName>
    <definedName name="Cha1e_ser_d_title">CHA1E!$A$47</definedName>
    <definedName name="Cha1e_ser_d_title_sim_a">CHA1_SimA!$A$45</definedName>
    <definedName name="Cha1e_ser_d_title_sim_b">CHA1_SimB!$A$45</definedName>
    <definedName name="Cha1e_ser_d_title_sim_c">CHA1_SimC!$A$45</definedName>
    <definedName name="Cha1e_ser_g" localSheetId="1">CHA1E!$E$46:$V$46</definedName>
    <definedName name="Cha1e_ser_g_sim_a" localSheetId="2">CHA1_SimA!$E$44:$V$44</definedName>
    <definedName name="Cha1e_ser_g_sim_b" localSheetId="3">CHA1_SimB!$E$44:$V$44</definedName>
    <definedName name="Cha1e_ser_g_sim_c" localSheetId="4">CHA1_SimC!$E$44:$V$44</definedName>
    <definedName name="Cha1e_ser_g_title">CHA1E!$A$46</definedName>
    <definedName name="Cha1e_ser_g_title_sim_a">CHA1_SimA!$A$44</definedName>
    <definedName name="Cha1e_ser_g_title_sim_b">CHA1_SimB!$A$44</definedName>
    <definedName name="Cha1e_ser_g_title_sim_c">CHA1_SimC!$A$44</definedName>
    <definedName name="Cha1e_ser_h" localSheetId="1">CHA1E!$E$48:$V$48</definedName>
    <definedName name="Cha1e_ser_h_sim_a" localSheetId="2">CHA1_SimA!$E$46:$V$46</definedName>
    <definedName name="Cha1e_ser_h_sim_b" localSheetId="3">CHA1_SimB!$E$46:$V$46</definedName>
    <definedName name="Cha1e_ser_h_sim_c" localSheetId="4">CHA1_SimC!$E$46:$V$46</definedName>
    <definedName name="Cha1e_ser_h_title">CHA1E!$A$48</definedName>
    <definedName name="Cha1e_ser_h_title_sim_a">CHA1_SimA!$A$46</definedName>
    <definedName name="Cha1e_ser_h_title_sim_b">CHA1_SimB!$A$46</definedName>
    <definedName name="Cha1e_ser_h_title_sim_c">CHA1_SimC!$A$46</definedName>
    <definedName name="Cha1e_ser_k" localSheetId="1">CHA1E!$E$49:$V$49</definedName>
    <definedName name="Cha1e_ser_k_sim_a" localSheetId="2">CHA1_SimA!$E$47:$V$47</definedName>
    <definedName name="Cha1e_ser_k_sim_b" localSheetId="3">CHA1_SimB!$E$47:$V$47</definedName>
    <definedName name="Cha1e_ser_k_sim_c" localSheetId="4">CHA1_SimC!$E$47:$V$47</definedName>
    <definedName name="Cha1e_ser_k_title">CHA1E!$A$49</definedName>
    <definedName name="Cha1e_ser_k_title_sim_a">CHA1_SimA!$A$47</definedName>
    <definedName name="Cha1e_ser_k_title_sim_b">CHA1_SimB!$A$47</definedName>
    <definedName name="Cha1e_ser_k_title_sim_c">CHA1_SimC!$A$47</definedName>
    <definedName name="Cha1e_ser_n" localSheetId="1">CHA1E!$E$63:$V$63</definedName>
    <definedName name="Cha1e_ser_n_sim_a" localSheetId="2">CHA1_SimA!$E$61:$V$61</definedName>
    <definedName name="Cha1e_ser_n_sim_b" localSheetId="3">CHA1_SimB!$E$61:$V$61</definedName>
    <definedName name="Cha1e_ser_n_sim_c" localSheetId="4">CHA1_SimC!$E$61:$V$61</definedName>
    <definedName name="Cha1e_ser_n_title">CHA1E!$A$63</definedName>
    <definedName name="Cha1e_ser_n_title_sim_a">CHA1_SimA!$A$61</definedName>
    <definedName name="Cha1e_ser_n_title_sim_b">CHA1_SimB!$A$61</definedName>
    <definedName name="Cha1e_ser_n_title_sim_c">CHA1_SimC!$A$61</definedName>
    <definedName name="Cha1e_Subcontract" localSheetId="1">CHA1E!$E$54:$V$54</definedName>
    <definedName name="Cha1e_Subcontract_a" localSheetId="2">CHA1_SimA!$E$52:$V$52</definedName>
    <definedName name="Cha1e_Subcontract_b" localSheetId="3">CHA1_SimB!$E$52:$V$52</definedName>
    <definedName name="Cha1e_Subcontract_c" localSheetId="4">CHA1_SimC!$E$52:$V$52</definedName>
    <definedName name="Cha1e_x_axis" localSheetId="1">CHA1E!$E$9:$V$9</definedName>
    <definedName name="Cha1e_x_axis_sim_a" localSheetId="2">CHA1_SimA!$E$9:$V$9</definedName>
    <definedName name="Cha1e_x_axis_sim_b" localSheetId="3">CHA1_SimB!$E$9:$V$9</definedName>
    <definedName name="Cha1e_x_axis_sim_c" localSheetId="4">CHA1_SimC!$E$9:$V$9</definedName>
    <definedName name="_xlnm.Print_Area" localSheetId="2">CHA1_SimA!$A$1:$X$107</definedName>
    <definedName name="_xlnm.Print_Area" localSheetId="3">CHA1_SimB!$A$1:$X$107</definedName>
    <definedName name="_xlnm.Print_Area" localSheetId="4">CHA1_SimC!$A$1:$X$107</definedName>
    <definedName name="_xlnm.Print_Area" localSheetId="1">CHA1E!$A$1:$X$109</definedName>
    <definedName name="_xlnm.Print_Area" localSheetId="0">Help!$A$1:$H$47</definedName>
    <definedName name="_xlnm.Print_Titles" localSheetId="2">CHA1_SimA!$1:$6</definedName>
    <definedName name="_xlnm.Print_Titles" localSheetId="3">CHA1_SimB!$1:$6</definedName>
    <definedName name="_xlnm.Print_Titles" localSheetId="4">CHA1_SimC!$1:$6</definedName>
    <definedName name="_xlnm.Print_Titles" localSheetId="1">CHA1E!$1:$6</definedName>
    <definedName name="_xlnm.Print_Titles" localSheetId="0">Help!$1:$6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5" l="1"/>
  <c r="E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35" i="5" l="1"/>
  <c r="W36" i="5"/>
  <c r="W37" i="5"/>
  <c r="W52" i="8" l="1"/>
  <c r="W52" i="7"/>
  <c r="W52" i="6"/>
  <c r="W54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E18" i="5"/>
  <c r="W11" i="7"/>
  <c r="W11" i="8"/>
  <c r="W11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E18" i="6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E18" i="7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E18" i="8"/>
  <c r="W12" i="8"/>
  <c r="W12" i="7"/>
  <c r="W12" i="6"/>
  <c r="W12" i="5"/>
  <c r="W11" i="5"/>
  <c r="W10" i="8"/>
  <c r="W13" i="8"/>
  <c r="W14" i="8"/>
  <c r="W15" i="8"/>
  <c r="W16" i="8"/>
  <c r="E17" i="8"/>
  <c r="F17" i="8"/>
  <c r="F58" i="8" s="1"/>
  <c r="G17" i="8"/>
  <c r="G58" i="8" s="1"/>
  <c r="H17" i="8"/>
  <c r="H58" i="8" s="1"/>
  <c r="I17" i="8"/>
  <c r="J17" i="8"/>
  <c r="J19" i="8" s="1"/>
  <c r="J43" i="8" s="1"/>
  <c r="J44" i="8" s="1"/>
  <c r="K17" i="8"/>
  <c r="K19" i="8" s="1"/>
  <c r="K43" i="8" s="1"/>
  <c r="L17" i="8"/>
  <c r="M17" i="8"/>
  <c r="M19" i="8" s="1"/>
  <c r="M43" i="8" s="1"/>
  <c r="N17" i="8"/>
  <c r="N42" i="8" s="1"/>
  <c r="O17" i="8"/>
  <c r="O42" i="8" s="1"/>
  <c r="P17" i="8"/>
  <c r="P42" i="8" s="1"/>
  <c r="Q17" i="8"/>
  <c r="Q19" i="8" s="1"/>
  <c r="Q43" i="8" s="1"/>
  <c r="R17" i="8"/>
  <c r="S17" i="8"/>
  <c r="S19" i="8" s="1"/>
  <c r="S43" i="8" s="1"/>
  <c r="S59" i="8" s="1"/>
  <c r="T17" i="8"/>
  <c r="U17" i="8"/>
  <c r="U58" i="8" s="1"/>
  <c r="V17" i="8"/>
  <c r="V58" i="8" s="1"/>
  <c r="E22" i="8"/>
  <c r="E31" i="8" s="1"/>
  <c r="F22" i="8"/>
  <c r="G22" i="8"/>
  <c r="H22" i="8"/>
  <c r="H41" i="8" s="1"/>
  <c r="H57" i="8" s="1"/>
  <c r="I22" i="8"/>
  <c r="I41" i="8" s="1"/>
  <c r="I57" i="8" s="1"/>
  <c r="J22" i="8"/>
  <c r="J31" i="8" s="1"/>
  <c r="K22" i="8"/>
  <c r="K41" i="8" s="1"/>
  <c r="K57" i="8" s="1"/>
  <c r="L22" i="8"/>
  <c r="M22" i="8"/>
  <c r="M41" i="8" s="1"/>
  <c r="M57" i="8" s="1"/>
  <c r="N22" i="8"/>
  <c r="N31" i="8" s="1"/>
  <c r="O22" i="8"/>
  <c r="O41" i="8" s="1"/>
  <c r="O57" i="8" s="1"/>
  <c r="P22" i="8"/>
  <c r="P41" i="8" s="1"/>
  <c r="P57" i="8" s="1"/>
  <c r="Q22" i="8"/>
  <c r="R22" i="8"/>
  <c r="R31" i="8" s="1"/>
  <c r="S22" i="8"/>
  <c r="S31" i="8" s="1"/>
  <c r="S41" i="8"/>
  <c r="S57" i="8" s="1"/>
  <c r="T22" i="8"/>
  <c r="U22" i="8"/>
  <c r="U41" i="8" s="1"/>
  <c r="U57" i="8" s="1"/>
  <c r="V22" i="8"/>
  <c r="V41" i="8" s="1"/>
  <c r="V57" i="8" s="1"/>
  <c r="W22" i="8"/>
  <c r="W41" i="8" s="1"/>
  <c r="W57" i="8" s="1"/>
  <c r="W23" i="8"/>
  <c r="W25" i="8"/>
  <c r="W26" i="8"/>
  <c r="W27" i="8"/>
  <c r="E28" i="8"/>
  <c r="F28" i="8"/>
  <c r="F45" i="8" s="1"/>
  <c r="F62" i="8" s="1"/>
  <c r="G28" i="8"/>
  <c r="G45" i="8" s="1"/>
  <c r="G62" i="8" s="1"/>
  <c r="H28" i="8"/>
  <c r="H45" i="8" s="1"/>
  <c r="H62" i="8" s="1"/>
  <c r="I28" i="8"/>
  <c r="I45" i="8" s="1"/>
  <c r="I62" i="8" s="1"/>
  <c r="J28" i="8"/>
  <c r="K28" i="8"/>
  <c r="K45" i="8" s="1"/>
  <c r="K62" i="8" s="1"/>
  <c r="L28" i="8"/>
  <c r="L45" i="8" s="1"/>
  <c r="L62" i="8" s="1"/>
  <c r="M28" i="8"/>
  <c r="N28" i="8"/>
  <c r="N45" i="8" s="1"/>
  <c r="N62" i="8" s="1"/>
  <c r="O28" i="8"/>
  <c r="O45" i="8" s="1"/>
  <c r="O62" i="8" s="1"/>
  <c r="P28" i="8"/>
  <c r="Q28" i="8"/>
  <c r="R28" i="8"/>
  <c r="S28" i="8"/>
  <c r="T28" i="8"/>
  <c r="T45" i="8" s="1"/>
  <c r="T62" i="8" s="1"/>
  <c r="U28" i="8"/>
  <c r="U45" i="8" s="1"/>
  <c r="U62" i="8" s="1"/>
  <c r="V28" i="8"/>
  <c r="V45" i="8" s="1"/>
  <c r="V62" i="8" s="1"/>
  <c r="V31" i="8"/>
  <c r="W32" i="8"/>
  <c r="W34" i="8"/>
  <c r="W35" i="8"/>
  <c r="W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E38" i="8"/>
  <c r="E39" i="8" s="1"/>
  <c r="F38" i="8"/>
  <c r="G38" i="8"/>
  <c r="H38" i="8"/>
  <c r="H47" i="8" s="1"/>
  <c r="I38" i="8"/>
  <c r="I47" i="8" s="1"/>
  <c r="J38" i="8"/>
  <c r="J39" i="8" s="1"/>
  <c r="K38" i="8"/>
  <c r="L38" i="8"/>
  <c r="M38" i="8"/>
  <c r="N38" i="8"/>
  <c r="O38" i="8"/>
  <c r="O47" i="8" s="1"/>
  <c r="P38" i="8"/>
  <c r="P39" i="8" s="1"/>
  <c r="Q38" i="8"/>
  <c r="R38" i="8"/>
  <c r="R47" i="8" s="1"/>
  <c r="S38" i="8"/>
  <c r="S39" i="8" s="1"/>
  <c r="T38" i="8"/>
  <c r="U38" i="8"/>
  <c r="U47" i="8" s="1"/>
  <c r="V38" i="8"/>
  <c r="V39" i="8" s="1"/>
  <c r="W38" i="8"/>
  <c r="F42" i="8"/>
  <c r="G42" i="8"/>
  <c r="H42" i="8"/>
  <c r="L42" i="8"/>
  <c r="R42" i="8"/>
  <c r="V42" i="8"/>
  <c r="X43" i="8"/>
  <c r="W10" i="7"/>
  <c r="W13" i="7"/>
  <c r="W14" i="7"/>
  <c r="W15" i="7"/>
  <c r="W16" i="7"/>
  <c r="E17" i="7"/>
  <c r="E42" i="7" s="1"/>
  <c r="F17" i="7"/>
  <c r="F19" i="7" s="1"/>
  <c r="F43" i="7" s="1"/>
  <c r="G17" i="7"/>
  <c r="G58" i="7" s="1"/>
  <c r="H17" i="7"/>
  <c r="H42" i="7" s="1"/>
  <c r="I17" i="7"/>
  <c r="I42" i="7" s="1"/>
  <c r="J17" i="7"/>
  <c r="J58" i="7" s="1"/>
  <c r="K17" i="7"/>
  <c r="K42" i="7" s="1"/>
  <c r="L17" i="7"/>
  <c r="M17" i="7"/>
  <c r="M58" i="7" s="1"/>
  <c r="N17" i="7"/>
  <c r="N58" i="7" s="1"/>
  <c r="O17" i="7"/>
  <c r="O19" i="7" s="1"/>
  <c r="O43" i="7" s="1"/>
  <c r="P17" i="7"/>
  <c r="P42" i="7" s="1"/>
  <c r="Q17" i="7"/>
  <c r="Q19" i="7" s="1"/>
  <c r="Q43" i="7" s="1"/>
  <c r="R17" i="7"/>
  <c r="R42" i="7" s="1"/>
  <c r="S17" i="7"/>
  <c r="S19" i="7" s="1"/>
  <c r="S43" i="7" s="1"/>
  <c r="S59" i="7" s="1"/>
  <c r="T17" i="7"/>
  <c r="U17" i="7"/>
  <c r="V17" i="7"/>
  <c r="E22" i="7"/>
  <c r="E41" i="7" s="1"/>
  <c r="E57" i="7" s="1"/>
  <c r="F22" i="7"/>
  <c r="F41" i="7" s="1"/>
  <c r="F57" i="7" s="1"/>
  <c r="G22" i="7"/>
  <c r="H22" i="7"/>
  <c r="I22" i="7"/>
  <c r="I41" i="7" s="1"/>
  <c r="I57" i="7" s="1"/>
  <c r="J22" i="7"/>
  <c r="J31" i="7" s="1"/>
  <c r="K22" i="7"/>
  <c r="K31" i="7" s="1"/>
  <c r="L22" i="7"/>
  <c r="L31" i="7" s="1"/>
  <c r="M22" i="7"/>
  <c r="M31" i="7" s="1"/>
  <c r="N22" i="7"/>
  <c r="O22" i="7"/>
  <c r="O41" i="7" s="1"/>
  <c r="O57" i="7" s="1"/>
  <c r="P22" i="7"/>
  <c r="P31" i="7" s="1"/>
  <c r="Q22" i="7"/>
  <c r="Q41" i="7" s="1"/>
  <c r="Q57" i="7" s="1"/>
  <c r="R22" i="7"/>
  <c r="R41" i="7" s="1"/>
  <c r="R57" i="7" s="1"/>
  <c r="S22" i="7"/>
  <c r="S41" i="7" s="1"/>
  <c r="S57" i="7" s="1"/>
  <c r="T22" i="7"/>
  <c r="T41" i="7" s="1"/>
  <c r="T57" i="7" s="1"/>
  <c r="U22" i="7"/>
  <c r="U31" i="7" s="1"/>
  <c r="V22" i="7"/>
  <c r="V41" i="7" s="1"/>
  <c r="V57" i="7" s="1"/>
  <c r="W22" i="7"/>
  <c r="W31" i="7" s="1"/>
  <c r="W23" i="7"/>
  <c r="W25" i="7"/>
  <c r="W26" i="7"/>
  <c r="W27" i="7"/>
  <c r="E28" i="7"/>
  <c r="F28" i="7"/>
  <c r="F45" i="7" s="1"/>
  <c r="F62" i="7" s="1"/>
  <c r="G28" i="7"/>
  <c r="H28" i="7"/>
  <c r="I28" i="7"/>
  <c r="J28" i="7"/>
  <c r="J46" i="7" s="1"/>
  <c r="J63" i="7" s="1"/>
  <c r="K28" i="7"/>
  <c r="L28" i="7"/>
  <c r="L45" i="7" s="1"/>
  <c r="L62" i="7" s="1"/>
  <c r="M28" i="7"/>
  <c r="M45" i="7" s="1"/>
  <c r="M62" i="7" s="1"/>
  <c r="N28" i="7"/>
  <c r="N45" i="7" s="1"/>
  <c r="N62" i="7" s="1"/>
  <c r="O28" i="7"/>
  <c r="P28" i="7"/>
  <c r="P45" i="7" s="1"/>
  <c r="P62" i="7" s="1"/>
  <c r="Q28" i="7"/>
  <c r="R28" i="7"/>
  <c r="R45" i="7" s="1"/>
  <c r="R62" i="7" s="1"/>
  <c r="S28" i="7"/>
  <c r="T28" i="7"/>
  <c r="U28" i="7"/>
  <c r="U45" i="7" s="1"/>
  <c r="U62" i="7" s="1"/>
  <c r="V28" i="7"/>
  <c r="V45" i="7" s="1"/>
  <c r="V62" i="7" s="1"/>
  <c r="W32" i="7"/>
  <c r="W34" i="7"/>
  <c r="W35" i="7"/>
  <c r="W36" i="7"/>
  <c r="E37" i="7"/>
  <c r="F37" i="7"/>
  <c r="G37" i="7"/>
  <c r="H37" i="7"/>
  <c r="H46" i="7" s="1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E38" i="7"/>
  <c r="F38" i="7"/>
  <c r="G38" i="7"/>
  <c r="G39" i="7" s="1"/>
  <c r="H38" i="7"/>
  <c r="H39" i="7" s="1"/>
  <c r="I38" i="7"/>
  <c r="I39" i="7" s="1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K41" i="7"/>
  <c r="K57" i="7" s="1"/>
  <c r="L42" i="7"/>
  <c r="X43" i="7"/>
  <c r="L58" i="7"/>
  <c r="P58" i="7"/>
  <c r="W10" i="6"/>
  <c r="W13" i="6"/>
  <c r="W14" i="6"/>
  <c r="W15" i="6"/>
  <c r="W16" i="6"/>
  <c r="E17" i="6"/>
  <c r="F17" i="6"/>
  <c r="F19" i="6" s="1"/>
  <c r="F43" i="6" s="1"/>
  <c r="G17" i="6"/>
  <c r="G58" i="6" s="1"/>
  <c r="H17" i="6"/>
  <c r="H42" i="6" s="1"/>
  <c r="I17" i="6"/>
  <c r="I58" i="6" s="1"/>
  <c r="J17" i="6"/>
  <c r="J42" i="6" s="1"/>
  <c r="K17" i="6"/>
  <c r="K42" i="6" s="1"/>
  <c r="L17" i="6"/>
  <c r="L19" i="6" s="1"/>
  <c r="L43" i="6" s="1"/>
  <c r="M17" i="6"/>
  <c r="M19" i="6" s="1"/>
  <c r="M43" i="6" s="1"/>
  <c r="M44" i="6" s="1"/>
  <c r="M60" i="6" s="1"/>
  <c r="M61" i="6" s="1"/>
  <c r="N17" i="6"/>
  <c r="N42" i="6" s="1"/>
  <c r="O17" i="6"/>
  <c r="P17" i="6"/>
  <c r="Q17" i="6"/>
  <c r="Q58" i="6" s="1"/>
  <c r="R17" i="6"/>
  <c r="R19" i="6" s="1"/>
  <c r="R43" i="6" s="1"/>
  <c r="S17" i="6"/>
  <c r="S58" i="6" s="1"/>
  <c r="T17" i="6"/>
  <c r="U17" i="6"/>
  <c r="V17" i="6"/>
  <c r="V19" i="6" s="1"/>
  <c r="V43" i="6" s="1"/>
  <c r="E22" i="6"/>
  <c r="E31" i="6" s="1"/>
  <c r="F22" i="6"/>
  <c r="F31" i="6" s="1"/>
  <c r="G22" i="6"/>
  <c r="G31" i="6" s="1"/>
  <c r="H22" i="6"/>
  <c r="I22" i="6"/>
  <c r="I31" i="6" s="1"/>
  <c r="J22" i="6"/>
  <c r="J41" i="6" s="1"/>
  <c r="J57" i="6" s="1"/>
  <c r="K22" i="6"/>
  <c r="L22" i="6"/>
  <c r="L31" i="6" s="1"/>
  <c r="M22" i="6"/>
  <c r="M31" i="6" s="1"/>
  <c r="N22" i="6"/>
  <c r="N41" i="6" s="1"/>
  <c r="N57" i="6" s="1"/>
  <c r="O22" i="6"/>
  <c r="P22" i="6"/>
  <c r="P31" i="6" s="1"/>
  <c r="Q22" i="6"/>
  <c r="Q31" i="6" s="1"/>
  <c r="R22" i="6"/>
  <c r="S22" i="6"/>
  <c r="S31" i="6" s="1"/>
  <c r="T22" i="6"/>
  <c r="U22" i="6"/>
  <c r="U31" i="6" s="1"/>
  <c r="V22" i="6"/>
  <c r="V31" i="6" s="1"/>
  <c r="W22" i="6"/>
  <c r="W41" i="6" s="1"/>
  <c r="W57" i="6" s="1"/>
  <c r="W23" i="6"/>
  <c r="W25" i="6"/>
  <c r="W26" i="6"/>
  <c r="W27" i="6"/>
  <c r="E28" i="6"/>
  <c r="E45" i="6" s="1"/>
  <c r="E62" i="6" s="1"/>
  <c r="F28" i="6"/>
  <c r="G28" i="6"/>
  <c r="G45" i="6" s="1"/>
  <c r="G62" i="6" s="1"/>
  <c r="H28" i="6"/>
  <c r="I28" i="6"/>
  <c r="J28" i="6"/>
  <c r="J45" i="6" s="1"/>
  <c r="J62" i="6" s="1"/>
  <c r="K28" i="6"/>
  <c r="K45" i="6" s="1"/>
  <c r="K62" i="6" s="1"/>
  <c r="L28" i="6"/>
  <c r="M28" i="6"/>
  <c r="N28" i="6"/>
  <c r="N45" i="6" s="1"/>
  <c r="N62" i="6" s="1"/>
  <c r="O28" i="6"/>
  <c r="P28" i="6"/>
  <c r="Q28" i="6"/>
  <c r="R28" i="6"/>
  <c r="R45" i="6" s="1"/>
  <c r="R62" i="6" s="1"/>
  <c r="S28" i="6"/>
  <c r="T28" i="6"/>
  <c r="T45" i="6" s="1"/>
  <c r="T62" i="6" s="1"/>
  <c r="U28" i="6"/>
  <c r="U45" i="6" s="1"/>
  <c r="U62" i="6" s="1"/>
  <c r="V28" i="6"/>
  <c r="V45" i="6" s="1"/>
  <c r="V62" i="6" s="1"/>
  <c r="O31" i="6"/>
  <c r="W32" i="6"/>
  <c r="W34" i="6"/>
  <c r="W35" i="6"/>
  <c r="W36" i="6"/>
  <c r="E37" i="6"/>
  <c r="F37" i="6"/>
  <c r="G37" i="6"/>
  <c r="H37" i="6"/>
  <c r="I37" i="6"/>
  <c r="J37" i="6"/>
  <c r="K37" i="6"/>
  <c r="K46" i="6" s="1"/>
  <c r="L37" i="6"/>
  <c r="M37" i="6"/>
  <c r="N37" i="6"/>
  <c r="N46" i="6" s="1"/>
  <c r="O37" i="6"/>
  <c r="P37" i="6"/>
  <c r="Q37" i="6"/>
  <c r="R37" i="6"/>
  <c r="S37" i="6"/>
  <c r="T37" i="6"/>
  <c r="U37" i="6"/>
  <c r="V37" i="6"/>
  <c r="E38" i="6"/>
  <c r="F38" i="6"/>
  <c r="G38" i="6"/>
  <c r="H38" i="6"/>
  <c r="I38" i="6"/>
  <c r="I39" i="6" s="1"/>
  <c r="J38" i="6"/>
  <c r="K38" i="6"/>
  <c r="L38" i="6"/>
  <c r="M38" i="6"/>
  <c r="N38" i="6"/>
  <c r="O38" i="6"/>
  <c r="P38" i="6"/>
  <c r="P39" i="6" s="1"/>
  <c r="Q38" i="6"/>
  <c r="R38" i="6"/>
  <c r="S38" i="6"/>
  <c r="T38" i="6"/>
  <c r="U38" i="6"/>
  <c r="V38" i="6"/>
  <c r="W38" i="6"/>
  <c r="I41" i="6"/>
  <c r="I57" i="6" s="1"/>
  <c r="O41" i="6"/>
  <c r="O57" i="6" s="1"/>
  <c r="I42" i="6"/>
  <c r="Q42" i="6"/>
  <c r="X43" i="6"/>
  <c r="J58" i="6"/>
  <c r="W15" i="5"/>
  <c r="W16" i="5"/>
  <c r="W32" i="5"/>
  <c r="W38" i="5"/>
  <c r="W23" i="5"/>
  <c r="W25" i="5"/>
  <c r="W26" i="5"/>
  <c r="W27" i="5"/>
  <c r="F28" i="5"/>
  <c r="G28" i="5"/>
  <c r="G47" i="5" s="1"/>
  <c r="G64" i="5" s="1"/>
  <c r="H28" i="5"/>
  <c r="H47" i="5" s="1"/>
  <c r="H64" i="5" s="1"/>
  <c r="I28" i="5"/>
  <c r="I47" i="5" s="1"/>
  <c r="I64" i="5" s="1"/>
  <c r="J28" i="5"/>
  <c r="J47" i="5" s="1"/>
  <c r="J64" i="5" s="1"/>
  <c r="K28" i="5"/>
  <c r="L28" i="5"/>
  <c r="M28" i="5"/>
  <c r="N28" i="5"/>
  <c r="O28" i="5"/>
  <c r="P28" i="5"/>
  <c r="P47" i="5" s="1"/>
  <c r="P64" i="5" s="1"/>
  <c r="Q28" i="5"/>
  <c r="Q47" i="5" s="1"/>
  <c r="Q64" i="5" s="1"/>
  <c r="R28" i="5"/>
  <c r="S28" i="5"/>
  <c r="T28" i="5"/>
  <c r="T47" i="5" s="1"/>
  <c r="T64" i="5" s="1"/>
  <c r="U28" i="5"/>
  <c r="V28" i="5"/>
  <c r="V47" i="5" s="1"/>
  <c r="V64" i="5" s="1"/>
  <c r="E28" i="5"/>
  <c r="E47" i="5" s="1"/>
  <c r="E64" i="5" s="1"/>
  <c r="W40" i="5"/>
  <c r="Q17" i="5"/>
  <c r="Q44" i="5" s="1"/>
  <c r="F17" i="5"/>
  <c r="F60" i="5" s="1"/>
  <c r="G17" i="5"/>
  <c r="G60" i="5" s="1"/>
  <c r="H17" i="5"/>
  <c r="H60" i="5" s="1"/>
  <c r="I17" i="5"/>
  <c r="I60" i="5" s="1"/>
  <c r="J17" i="5"/>
  <c r="K17" i="5"/>
  <c r="K60" i="5" s="1"/>
  <c r="L17" i="5"/>
  <c r="M17" i="5"/>
  <c r="M44" i="5" s="1"/>
  <c r="N17" i="5"/>
  <c r="N60" i="5" s="1"/>
  <c r="O17" i="5"/>
  <c r="O44" i="5" s="1"/>
  <c r="P17" i="5"/>
  <c r="P44" i="5" s="1"/>
  <c r="R17" i="5"/>
  <c r="R44" i="5" s="1"/>
  <c r="S17" i="5"/>
  <c r="S60" i="5" s="1"/>
  <c r="T17" i="5"/>
  <c r="T44" i="5" s="1"/>
  <c r="U17" i="5"/>
  <c r="V17" i="5"/>
  <c r="E17" i="5"/>
  <c r="E60" i="5" s="1"/>
  <c r="Q22" i="5"/>
  <c r="R22" i="5"/>
  <c r="R43" i="5" s="1"/>
  <c r="R59" i="5" s="1"/>
  <c r="S22" i="5"/>
  <c r="S31" i="5" s="1"/>
  <c r="T22" i="5"/>
  <c r="T31" i="5" s="1"/>
  <c r="U22" i="5"/>
  <c r="U43" i="5" s="1"/>
  <c r="U59" i="5" s="1"/>
  <c r="V22" i="5"/>
  <c r="V31" i="5" s="1"/>
  <c r="W22" i="5"/>
  <c r="W43" i="5" s="1"/>
  <c r="W59" i="5" s="1"/>
  <c r="W14" i="5"/>
  <c r="W13" i="5"/>
  <c r="W10" i="5"/>
  <c r="F22" i="5"/>
  <c r="F43" i="5" s="1"/>
  <c r="F59" i="5" s="1"/>
  <c r="G22" i="5"/>
  <c r="G43" i="5" s="1"/>
  <c r="G59" i="5" s="1"/>
  <c r="H22" i="5"/>
  <c r="I22" i="5"/>
  <c r="I43" i="5" s="1"/>
  <c r="I59" i="5" s="1"/>
  <c r="J22" i="5"/>
  <c r="J31" i="5" s="1"/>
  <c r="K22" i="5"/>
  <c r="K31" i="5" s="1"/>
  <c r="L22" i="5"/>
  <c r="L31" i="5" s="1"/>
  <c r="M22" i="5"/>
  <c r="M43" i="5" s="1"/>
  <c r="M59" i="5" s="1"/>
  <c r="N22" i="5"/>
  <c r="N31" i="5" s="1"/>
  <c r="O22" i="5"/>
  <c r="O31" i="5" s="1"/>
  <c r="P22" i="5"/>
  <c r="P31" i="5" s="1"/>
  <c r="E22" i="5"/>
  <c r="R45" i="8"/>
  <c r="R62" i="8" s="1"/>
  <c r="Q31" i="8"/>
  <c r="Q41" i="8"/>
  <c r="Q57" i="8" s="1"/>
  <c r="M31" i="8"/>
  <c r="M42" i="8"/>
  <c r="M58" i="8"/>
  <c r="E42" i="8"/>
  <c r="E58" i="8"/>
  <c r="E19" i="8"/>
  <c r="E43" i="8" s="1"/>
  <c r="O45" i="7"/>
  <c r="O62" i="7" s="1"/>
  <c r="O46" i="8"/>
  <c r="O63" i="8" s="1"/>
  <c r="T41" i="8"/>
  <c r="T57" i="8" s="1"/>
  <c r="T31" i="8"/>
  <c r="L41" i="8"/>
  <c r="L57" i="8" s="1"/>
  <c r="L31" i="8"/>
  <c r="W41" i="7"/>
  <c r="W57" i="7" s="1"/>
  <c r="Q58" i="8"/>
  <c r="T42" i="7"/>
  <c r="T58" i="7"/>
  <c r="K42" i="8"/>
  <c r="M46" i="7"/>
  <c r="R58" i="8"/>
  <c r="L58" i="8"/>
  <c r="T31" i="6"/>
  <c r="T41" i="6"/>
  <c r="T57" i="6" s="1"/>
  <c r="N47" i="7"/>
  <c r="M41" i="7"/>
  <c r="M57" i="7" s="1"/>
  <c r="R31" i="7"/>
  <c r="R19" i="7"/>
  <c r="R43" i="7" s="1"/>
  <c r="R44" i="7" s="1"/>
  <c r="R60" i="7" s="1"/>
  <c r="R61" i="7" s="1"/>
  <c r="L19" i="7"/>
  <c r="L43" i="7" s="1"/>
  <c r="S42" i="8"/>
  <c r="F42" i="7"/>
  <c r="F58" i="7"/>
  <c r="R58" i="7"/>
  <c r="H45" i="7"/>
  <c r="H62" i="7" s="1"/>
  <c r="K31" i="6"/>
  <c r="K41" i="6"/>
  <c r="K57" i="6" s="1"/>
  <c r="H31" i="7"/>
  <c r="H41" i="7"/>
  <c r="H57" i="7" s="1"/>
  <c r="T42" i="6"/>
  <c r="P45" i="6"/>
  <c r="P62" i="6" s="1"/>
  <c r="S19" i="6"/>
  <c r="S43" i="6" s="1"/>
  <c r="T42" i="8"/>
  <c r="T58" i="8"/>
  <c r="F31" i="7"/>
  <c r="K58" i="7"/>
  <c r="G31" i="8"/>
  <c r="G41" i="8"/>
  <c r="G57" i="8" s="1"/>
  <c r="S58" i="8"/>
  <c r="F45" i="6"/>
  <c r="F62" i="6" s="1"/>
  <c r="N42" i="7"/>
  <c r="F19" i="8"/>
  <c r="F43" i="8" s="1"/>
  <c r="U31" i="8" l="1"/>
  <c r="P31" i="8"/>
  <c r="I19" i="8"/>
  <c r="I43" i="8" s="1"/>
  <c r="I31" i="7"/>
  <c r="W43" i="8"/>
  <c r="L58" i="6"/>
  <c r="L46" i="6"/>
  <c r="O58" i="7"/>
  <c r="U19" i="6"/>
  <c r="U43" i="6" s="1"/>
  <c r="O19" i="6"/>
  <c r="O43" i="6" s="1"/>
  <c r="O59" i="6" s="1"/>
  <c r="O47" i="7"/>
  <c r="O46" i="7"/>
  <c r="O63" i="7" s="1"/>
  <c r="L42" i="6"/>
  <c r="U39" i="7"/>
  <c r="K47" i="8"/>
  <c r="E46" i="8"/>
  <c r="V46" i="8"/>
  <c r="V63" i="8" s="1"/>
  <c r="K46" i="8"/>
  <c r="K63" i="8" s="1"/>
  <c r="T47" i="8"/>
  <c r="U46" i="7"/>
  <c r="U63" i="7" s="1"/>
  <c r="Q41" i="6"/>
  <c r="Q57" i="6" s="1"/>
  <c r="F41" i="6"/>
  <c r="F57" i="6" s="1"/>
  <c r="H58" i="6"/>
  <c r="Q42" i="7"/>
  <c r="O58" i="6"/>
  <c r="V42" i="6"/>
  <c r="N47" i="6"/>
  <c r="O42" i="7"/>
  <c r="J19" i="7"/>
  <c r="J43" i="7" s="1"/>
  <c r="J59" i="7" s="1"/>
  <c r="U41" i="7"/>
  <c r="U57" i="7" s="1"/>
  <c r="N58" i="6"/>
  <c r="T47" i="6"/>
  <c r="M39" i="6"/>
  <c r="V31" i="7"/>
  <c r="H19" i="6"/>
  <c r="H43" i="6" s="1"/>
  <c r="H44" i="6" s="1"/>
  <c r="H60" i="6" s="1"/>
  <c r="H61" i="6" s="1"/>
  <c r="R46" i="8"/>
  <c r="R63" i="8" s="1"/>
  <c r="V41" i="6"/>
  <c r="V57" i="6" s="1"/>
  <c r="O31" i="7"/>
  <c r="H58" i="7"/>
  <c r="V39" i="7"/>
  <c r="F39" i="7"/>
  <c r="I46" i="8"/>
  <c r="I48" i="8" s="1"/>
  <c r="Q46" i="8"/>
  <c r="Q63" i="8" s="1"/>
  <c r="U41" i="6"/>
  <c r="U57" i="6" s="1"/>
  <c r="Q58" i="7"/>
  <c r="V39" i="6"/>
  <c r="O39" i="6"/>
  <c r="E39" i="7"/>
  <c r="Q31" i="7"/>
  <c r="H46" i="8"/>
  <c r="H63" i="8" s="1"/>
  <c r="L19" i="8"/>
  <c r="L43" i="8" s="1"/>
  <c r="F47" i="6"/>
  <c r="G47" i="7"/>
  <c r="P39" i="7"/>
  <c r="J39" i="7"/>
  <c r="W37" i="7"/>
  <c r="W39" i="7" s="1"/>
  <c r="L39" i="8"/>
  <c r="J59" i="8"/>
  <c r="H31" i="8"/>
  <c r="I58" i="8"/>
  <c r="N58" i="8"/>
  <c r="W31" i="8"/>
  <c r="I42" i="8"/>
  <c r="I31" i="8"/>
  <c r="O58" i="8"/>
  <c r="T39" i="8"/>
  <c r="P46" i="8"/>
  <c r="E47" i="8"/>
  <c r="H19" i="8"/>
  <c r="H43" i="8" s="1"/>
  <c r="H44" i="8" s="1"/>
  <c r="N19" i="8"/>
  <c r="N43" i="8" s="1"/>
  <c r="N44" i="8" s="1"/>
  <c r="N60" i="8" s="1"/>
  <c r="N61" i="8" s="1"/>
  <c r="F47" i="8"/>
  <c r="M39" i="8"/>
  <c r="J42" i="8"/>
  <c r="N41" i="8"/>
  <c r="N57" i="8" s="1"/>
  <c r="L47" i="8"/>
  <c r="W37" i="8"/>
  <c r="W39" i="8" s="1"/>
  <c r="O31" i="8"/>
  <c r="J58" i="8"/>
  <c r="O59" i="7"/>
  <c r="O44" i="7"/>
  <c r="O60" i="7" s="1"/>
  <c r="O61" i="7" s="1"/>
  <c r="L46" i="7"/>
  <c r="L63" i="7" s="1"/>
  <c r="P46" i="7"/>
  <c r="P63" i="7" s="1"/>
  <c r="I47" i="7"/>
  <c r="N19" i="7"/>
  <c r="N43" i="7" s="1"/>
  <c r="N59" i="7" s="1"/>
  <c r="T19" i="7"/>
  <c r="T43" i="7" s="1"/>
  <c r="T44" i="7" s="1"/>
  <c r="T60" i="7" s="1"/>
  <c r="T61" i="7" s="1"/>
  <c r="V19" i="7"/>
  <c r="V43" i="7" s="1"/>
  <c r="E58" i="7"/>
  <c r="Q46" i="7"/>
  <c r="Q48" i="7" s="1"/>
  <c r="P19" i="7"/>
  <c r="P43" i="7" s="1"/>
  <c r="P59" i="7" s="1"/>
  <c r="J42" i="7"/>
  <c r="K19" i="7"/>
  <c r="K43" i="7" s="1"/>
  <c r="J41" i="7"/>
  <c r="J57" i="7" s="1"/>
  <c r="L47" i="7"/>
  <c r="G42" i="6"/>
  <c r="G19" i="6"/>
  <c r="G43" i="6" s="1"/>
  <c r="G59" i="6" s="1"/>
  <c r="M59" i="6"/>
  <c r="M42" i="6"/>
  <c r="V46" i="6"/>
  <c r="S42" i="6"/>
  <c r="M58" i="6"/>
  <c r="G41" i="6"/>
  <c r="G57" i="6" s="1"/>
  <c r="R47" i="6"/>
  <c r="Q39" i="6"/>
  <c r="R58" i="6"/>
  <c r="R42" i="6"/>
  <c r="S41" i="6"/>
  <c r="S57" i="6" s="1"/>
  <c r="U39" i="6"/>
  <c r="J31" i="6"/>
  <c r="E19" i="6"/>
  <c r="E43" i="6" s="1"/>
  <c r="E59" i="6" s="1"/>
  <c r="U39" i="8"/>
  <c r="R39" i="8"/>
  <c r="Q39" i="8"/>
  <c r="M47" i="8"/>
  <c r="T39" i="7"/>
  <c r="K46" i="7"/>
  <c r="K63" i="7" s="1"/>
  <c r="E47" i="7"/>
  <c r="R39" i="7"/>
  <c r="I46" i="7"/>
  <c r="L39" i="7"/>
  <c r="G46" i="7"/>
  <c r="G63" i="7" s="1"/>
  <c r="V47" i="6"/>
  <c r="L47" i="6"/>
  <c r="F46" i="6"/>
  <c r="F63" i="6" s="1"/>
  <c r="E46" i="6"/>
  <c r="E63" i="6" s="1"/>
  <c r="S39" i="6"/>
  <c r="I46" i="6"/>
  <c r="I63" i="6" s="1"/>
  <c r="I44" i="8"/>
  <c r="I60" i="8" s="1"/>
  <c r="I61" i="8" s="1"/>
  <c r="I59" i="8"/>
  <c r="Q44" i="8"/>
  <c r="Q59" i="8"/>
  <c r="K59" i="8"/>
  <c r="K44" i="8"/>
  <c r="K54" i="8" s="1"/>
  <c r="M59" i="8"/>
  <c r="M44" i="8"/>
  <c r="E59" i="8"/>
  <c r="E44" i="8"/>
  <c r="K58" i="8"/>
  <c r="U46" i="8"/>
  <c r="U63" i="8" s="1"/>
  <c r="P45" i="8"/>
  <c r="P62" i="8" s="1"/>
  <c r="E45" i="8"/>
  <c r="P19" i="8"/>
  <c r="P43" i="8" s="1"/>
  <c r="P59" i="8" s="1"/>
  <c r="S44" i="8"/>
  <c r="S60" i="8" s="1"/>
  <c r="S61" i="8" s="1"/>
  <c r="K31" i="8"/>
  <c r="P58" i="8"/>
  <c r="M46" i="8"/>
  <c r="U42" i="8"/>
  <c r="R41" i="8"/>
  <c r="R57" i="8" s="1"/>
  <c r="T46" i="8"/>
  <c r="T63" i="8" s="1"/>
  <c r="H39" i="8"/>
  <c r="U19" i="8"/>
  <c r="U43" i="8" s="1"/>
  <c r="W17" i="8"/>
  <c r="W58" i="8" s="1"/>
  <c r="Q42" i="8"/>
  <c r="E41" i="8"/>
  <c r="E57" i="8" s="1"/>
  <c r="O19" i="8"/>
  <c r="O43" i="8" s="1"/>
  <c r="O44" i="8" s="1"/>
  <c r="O54" i="8" s="1"/>
  <c r="L46" i="8"/>
  <c r="G46" i="8"/>
  <c r="G63" i="8" s="1"/>
  <c r="V47" i="8"/>
  <c r="F39" i="8"/>
  <c r="M45" i="8"/>
  <c r="M62" i="8" s="1"/>
  <c r="R19" i="8"/>
  <c r="R43" i="8" s="1"/>
  <c r="K39" i="8"/>
  <c r="G19" i="8"/>
  <c r="G43" i="8" s="1"/>
  <c r="G44" i="8" s="1"/>
  <c r="F46" i="8"/>
  <c r="F63" i="8" s="1"/>
  <c r="V19" i="8"/>
  <c r="V43" i="8" s="1"/>
  <c r="O39" i="8"/>
  <c r="P47" i="8"/>
  <c r="J41" i="8"/>
  <c r="J57" i="8" s="1"/>
  <c r="I39" i="8"/>
  <c r="S47" i="8"/>
  <c r="T19" i="8"/>
  <c r="T43" i="8" s="1"/>
  <c r="T44" i="8" s="1"/>
  <c r="Q44" i="7"/>
  <c r="Q60" i="7" s="1"/>
  <c r="Q61" i="7" s="1"/>
  <c r="Q59" i="7"/>
  <c r="I63" i="7"/>
  <c r="F59" i="7"/>
  <c r="F44" i="7"/>
  <c r="F60" i="7" s="1"/>
  <c r="F61" i="7" s="1"/>
  <c r="S47" i="7"/>
  <c r="W18" i="7"/>
  <c r="S44" i="7"/>
  <c r="S60" i="7" s="1"/>
  <c r="S61" i="7" s="1"/>
  <c r="I58" i="7"/>
  <c r="M42" i="7"/>
  <c r="M39" i="7"/>
  <c r="S31" i="7"/>
  <c r="J47" i="7"/>
  <c r="W28" i="7"/>
  <c r="T31" i="7"/>
  <c r="I19" i="7"/>
  <c r="I43" i="7" s="1"/>
  <c r="S45" i="7"/>
  <c r="S62" i="7" s="1"/>
  <c r="K47" i="7"/>
  <c r="M47" i="7"/>
  <c r="E31" i="7"/>
  <c r="L41" i="7"/>
  <c r="L57" i="7" s="1"/>
  <c r="M19" i="7"/>
  <c r="M43" i="7" s="1"/>
  <c r="G19" i="7"/>
  <c r="G43" i="7" s="1"/>
  <c r="S58" i="7"/>
  <c r="G42" i="7"/>
  <c r="K39" i="7"/>
  <c r="V46" i="7"/>
  <c r="V63" i="7" s="1"/>
  <c r="I45" i="7"/>
  <c r="I62" i="7" s="1"/>
  <c r="O49" i="7"/>
  <c r="R59" i="7"/>
  <c r="E46" i="7"/>
  <c r="E63" i="7" s="1"/>
  <c r="G45" i="7"/>
  <c r="G62" i="7" s="1"/>
  <c r="P47" i="7"/>
  <c r="K45" i="7"/>
  <c r="K62" i="7" s="1"/>
  <c r="S42" i="7"/>
  <c r="O39" i="7"/>
  <c r="T47" i="7"/>
  <c r="V44" i="6"/>
  <c r="V60" i="6" s="1"/>
  <c r="V61" i="6" s="1"/>
  <c r="V59" i="6"/>
  <c r="F44" i="6"/>
  <c r="F60" i="6" s="1"/>
  <c r="F61" i="6" s="1"/>
  <c r="F59" i="6"/>
  <c r="P19" i="6"/>
  <c r="P43" i="6" s="1"/>
  <c r="P59" i="6" s="1"/>
  <c r="L45" i="6"/>
  <c r="L62" i="6" s="1"/>
  <c r="P41" i="6"/>
  <c r="P57" i="6" s="1"/>
  <c r="L39" i="6"/>
  <c r="F39" i="6"/>
  <c r="O42" i="6"/>
  <c r="E47" i="6"/>
  <c r="L41" i="6"/>
  <c r="L57" i="6" s="1"/>
  <c r="I47" i="6"/>
  <c r="V58" i="6"/>
  <c r="F58" i="6"/>
  <c r="U42" i="6"/>
  <c r="F42" i="6"/>
  <c r="M41" i="6"/>
  <c r="M57" i="6" s="1"/>
  <c r="H47" i="6"/>
  <c r="W28" i="6"/>
  <c r="K47" i="6"/>
  <c r="I45" i="6"/>
  <c r="I62" i="6" s="1"/>
  <c r="R46" i="6"/>
  <c r="R63" i="6" s="1"/>
  <c r="U58" i="6"/>
  <c r="J39" i="6"/>
  <c r="W37" i="6"/>
  <c r="W39" i="6" s="1"/>
  <c r="S47" i="6"/>
  <c r="N39" i="6"/>
  <c r="L59" i="6"/>
  <c r="L44" i="6"/>
  <c r="L60" i="6" s="1"/>
  <c r="L61" i="6" s="1"/>
  <c r="R44" i="6"/>
  <c r="R60" i="6" s="1"/>
  <c r="R61" i="6" s="1"/>
  <c r="R59" i="6"/>
  <c r="S59" i="6"/>
  <c r="S44" i="6"/>
  <c r="S60" i="6" s="1"/>
  <c r="S61" i="6" s="1"/>
  <c r="W17" i="6"/>
  <c r="W58" i="6" s="1"/>
  <c r="I19" i="6"/>
  <c r="I43" i="6" s="1"/>
  <c r="W31" i="6"/>
  <c r="J19" i="6"/>
  <c r="J43" i="6" s="1"/>
  <c r="M46" i="6"/>
  <c r="M49" i="6" s="1"/>
  <c r="N19" i="6"/>
  <c r="N43" i="6" s="1"/>
  <c r="K19" i="6"/>
  <c r="K43" i="6" s="1"/>
  <c r="K59" i="6" s="1"/>
  <c r="K58" i="6"/>
  <c r="E58" i="6"/>
  <c r="N63" i="6"/>
  <c r="U46" i="6"/>
  <c r="K39" i="6"/>
  <c r="Q46" i="6"/>
  <c r="Q63" i="6" s="1"/>
  <c r="Q19" i="6"/>
  <c r="Q43" i="6" s="1"/>
  <c r="Q59" i="6" s="1"/>
  <c r="R39" i="6"/>
  <c r="N31" i="6"/>
  <c r="E41" i="6"/>
  <c r="E57" i="6" s="1"/>
  <c r="T39" i="6"/>
  <c r="E39" i="6"/>
  <c r="P47" i="6"/>
  <c r="T19" i="6"/>
  <c r="T43" i="6" s="1"/>
  <c r="T59" i="6" s="1"/>
  <c r="W18" i="6"/>
  <c r="N47" i="8"/>
  <c r="S45" i="8"/>
  <c r="S62" i="8" s="1"/>
  <c r="S46" i="8"/>
  <c r="R47" i="7"/>
  <c r="O48" i="7"/>
  <c r="E45" i="7"/>
  <c r="E62" i="7" s="1"/>
  <c r="Q47" i="7"/>
  <c r="U47" i="7"/>
  <c r="J45" i="7"/>
  <c r="J62" i="7" s="1"/>
  <c r="F47" i="7"/>
  <c r="Q45" i="7"/>
  <c r="Q62" i="7" s="1"/>
  <c r="F46" i="7"/>
  <c r="M63" i="7"/>
  <c r="O53" i="7"/>
  <c r="V47" i="7"/>
  <c r="R46" i="7"/>
  <c r="R53" i="7" s="1"/>
  <c r="H45" i="6"/>
  <c r="H62" i="6" s="1"/>
  <c r="P46" i="6"/>
  <c r="P63" i="6" s="1"/>
  <c r="M45" i="6"/>
  <c r="M62" i="6" s="1"/>
  <c r="Q45" i="6"/>
  <c r="Q62" i="6" s="1"/>
  <c r="J47" i="6"/>
  <c r="G47" i="6"/>
  <c r="J46" i="6"/>
  <c r="H46" i="6"/>
  <c r="Q47" i="6"/>
  <c r="K44" i="5"/>
  <c r="Q60" i="5"/>
  <c r="L41" i="5"/>
  <c r="F48" i="5"/>
  <c r="F65" i="5" s="1"/>
  <c r="O41" i="5"/>
  <c r="I41" i="5"/>
  <c r="U48" i="5"/>
  <c r="U65" i="5" s="1"/>
  <c r="O48" i="5"/>
  <c r="O65" i="5" s="1"/>
  <c r="J19" i="5"/>
  <c r="J45" i="5" s="1"/>
  <c r="J46" i="5" s="1"/>
  <c r="H44" i="5"/>
  <c r="R41" i="5"/>
  <c r="K41" i="5"/>
  <c r="U19" i="5"/>
  <c r="U45" i="5" s="1"/>
  <c r="U46" i="5" s="1"/>
  <c r="T60" i="5"/>
  <c r="L19" i="5"/>
  <c r="L45" i="5" s="1"/>
  <c r="L61" i="5" s="1"/>
  <c r="W18" i="5"/>
  <c r="G19" i="5"/>
  <c r="G45" i="5" s="1"/>
  <c r="M60" i="5"/>
  <c r="R19" i="5"/>
  <c r="R45" i="5" s="1"/>
  <c r="R61" i="5" s="1"/>
  <c r="S19" i="5"/>
  <c r="S45" i="5" s="1"/>
  <c r="S61" i="5" s="1"/>
  <c r="H19" i="5"/>
  <c r="H45" i="5" s="1"/>
  <c r="H61" i="5" s="1"/>
  <c r="S44" i="5"/>
  <c r="F49" i="5"/>
  <c r="V41" i="5"/>
  <c r="P41" i="5"/>
  <c r="E41" i="5"/>
  <c r="Q41" i="5"/>
  <c r="K48" i="5"/>
  <c r="K65" i="5" s="1"/>
  <c r="S41" i="5"/>
  <c r="M41" i="5"/>
  <c r="G41" i="5"/>
  <c r="N19" i="5"/>
  <c r="N45" i="5" s="1"/>
  <c r="N61" i="5" s="1"/>
  <c r="U60" i="5"/>
  <c r="I44" i="5"/>
  <c r="P60" i="5"/>
  <c r="E19" i="5"/>
  <c r="E45" i="5" s="1"/>
  <c r="E46" i="5" s="1"/>
  <c r="E62" i="5" s="1"/>
  <c r="E63" i="5" s="1"/>
  <c r="I19" i="5"/>
  <c r="I45" i="5" s="1"/>
  <c r="I46" i="5" s="1"/>
  <c r="I62" i="5" s="1"/>
  <c r="I63" i="5" s="1"/>
  <c r="N44" i="5"/>
  <c r="E44" i="5"/>
  <c r="U47" i="5"/>
  <c r="U64" i="5" s="1"/>
  <c r="Q48" i="5"/>
  <c r="Q65" i="5" s="1"/>
  <c r="P49" i="5"/>
  <c r="F47" i="5"/>
  <c r="F64" i="5" s="1"/>
  <c r="U44" i="5"/>
  <c r="S43" i="5"/>
  <c r="S59" i="5" s="1"/>
  <c r="L60" i="5"/>
  <c r="F44" i="5"/>
  <c r="R60" i="5"/>
  <c r="O19" i="5"/>
  <c r="O45" i="5" s="1"/>
  <c r="O46" i="5" s="1"/>
  <c r="P19" i="5"/>
  <c r="P45" i="5" s="1"/>
  <c r="P61" i="5" s="1"/>
  <c r="R49" i="5"/>
  <c r="T48" i="5"/>
  <c r="T65" i="5" s="1"/>
  <c r="N41" i="5"/>
  <c r="H48" i="5"/>
  <c r="P43" i="5"/>
  <c r="P59" i="5" s="1"/>
  <c r="F41" i="5"/>
  <c r="L44" i="5"/>
  <c r="J49" i="5"/>
  <c r="O49" i="5"/>
  <c r="U49" i="5"/>
  <c r="J44" i="5"/>
  <c r="J48" i="5"/>
  <c r="J65" i="5" s="1"/>
  <c r="O43" i="5"/>
  <c r="O59" i="5" s="1"/>
  <c r="L43" i="5"/>
  <c r="L59" i="5" s="1"/>
  <c r="H41" i="5"/>
  <c r="N49" i="5"/>
  <c r="H49" i="5"/>
  <c r="T19" i="5"/>
  <c r="T45" i="5" s="1"/>
  <c r="T61" i="5" s="1"/>
  <c r="G44" i="5"/>
  <c r="N43" i="5"/>
  <c r="N59" i="5" s="1"/>
  <c r="M31" i="5"/>
  <c r="J43" i="5"/>
  <c r="J59" i="5" s="1"/>
  <c r="O47" i="5"/>
  <c r="O64" i="5" s="1"/>
  <c r="S48" i="5"/>
  <c r="S65" i="5" s="1"/>
  <c r="M49" i="5"/>
  <c r="K19" i="5"/>
  <c r="K45" i="5" s="1"/>
  <c r="V49" i="5"/>
  <c r="J60" i="5"/>
  <c r="F19" i="5"/>
  <c r="F45" i="5" s="1"/>
  <c r="F61" i="5" s="1"/>
  <c r="O60" i="5"/>
  <c r="P48" i="5"/>
  <c r="P65" i="5" s="1"/>
  <c r="F31" i="5"/>
  <c r="L49" i="5"/>
  <c r="J41" i="5"/>
  <c r="Q19" i="5"/>
  <c r="Q45" i="5" s="1"/>
  <c r="Q61" i="5" s="1"/>
  <c r="U31" i="5"/>
  <c r="V43" i="5"/>
  <c r="V59" i="5" s="1"/>
  <c r="U41" i="5"/>
  <c r="M47" i="5"/>
  <c r="M64" i="5" s="1"/>
  <c r="M48" i="5"/>
  <c r="M65" i="5" s="1"/>
  <c r="R48" i="5"/>
  <c r="R65" i="5" s="1"/>
  <c r="E49" i="5"/>
  <c r="V48" i="5"/>
  <c r="V65" i="5" s="1"/>
  <c r="E48" i="5"/>
  <c r="K47" i="5"/>
  <c r="K64" i="5" s="1"/>
  <c r="R47" i="5"/>
  <c r="R64" i="5" s="1"/>
  <c r="K49" i="5"/>
  <c r="L47" i="5"/>
  <c r="L64" i="5" s="1"/>
  <c r="G49" i="5"/>
  <c r="L48" i="5"/>
  <c r="G48" i="5"/>
  <c r="G65" i="5" s="1"/>
  <c r="I48" i="5"/>
  <c r="I49" i="5"/>
  <c r="W31" i="5"/>
  <c r="R31" i="5"/>
  <c r="T43" i="5"/>
  <c r="T59" i="5" s="1"/>
  <c r="F59" i="8"/>
  <c r="F44" i="8"/>
  <c r="F54" i="8" s="1"/>
  <c r="K59" i="7"/>
  <c r="K44" i="7"/>
  <c r="G59" i="7"/>
  <c r="G44" i="7"/>
  <c r="V44" i="7"/>
  <c r="V59" i="7"/>
  <c r="I59" i="6"/>
  <c r="I44" i="6"/>
  <c r="N31" i="7"/>
  <c r="N41" i="7"/>
  <c r="N57" i="7" s="1"/>
  <c r="Q44" i="6"/>
  <c r="S49" i="5"/>
  <c r="S47" i="5"/>
  <c r="S64" i="5" s="1"/>
  <c r="O45" i="6"/>
  <c r="O46" i="6"/>
  <c r="O47" i="6"/>
  <c r="S39" i="7"/>
  <c r="S46" i="7"/>
  <c r="N46" i="7"/>
  <c r="N39" i="7"/>
  <c r="T49" i="5"/>
  <c r="T41" i="5"/>
  <c r="M19" i="5"/>
  <c r="M45" i="5" s="1"/>
  <c r="Q53" i="7"/>
  <c r="U47" i="6"/>
  <c r="V44" i="5"/>
  <c r="V19" i="5"/>
  <c r="V45" i="5" s="1"/>
  <c r="V60" i="5"/>
  <c r="F41" i="8"/>
  <c r="F57" i="8" s="1"/>
  <c r="F31" i="8"/>
  <c r="J47" i="8"/>
  <c r="J45" i="8"/>
  <c r="J46" i="8"/>
  <c r="J48" i="8" s="1"/>
  <c r="W28" i="8"/>
  <c r="S46" i="6"/>
  <c r="S53" i="6" s="1"/>
  <c r="O54" i="7"/>
  <c r="Q54" i="7"/>
  <c r="S45" i="6"/>
  <c r="S62" i="6" s="1"/>
  <c r="G39" i="6"/>
  <c r="G46" i="6"/>
  <c r="P42" i="6"/>
  <c r="P58" i="6"/>
  <c r="G47" i="8"/>
  <c r="G39" i="8"/>
  <c r="N46" i="8"/>
  <c r="N39" i="8"/>
  <c r="J60" i="8"/>
  <c r="J61" i="8" s="1"/>
  <c r="W39" i="5"/>
  <c r="W41" i="5" s="1"/>
  <c r="W17" i="7"/>
  <c r="W58" i="7" s="1"/>
  <c r="U42" i="7"/>
  <c r="U58" i="7"/>
  <c r="U19" i="7"/>
  <c r="U43" i="7" s="1"/>
  <c r="Q63" i="7"/>
  <c r="L59" i="7"/>
  <c r="L44" i="7"/>
  <c r="Q43" i="5"/>
  <c r="Q59" i="5" s="1"/>
  <c r="Q31" i="5"/>
  <c r="W17" i="5"/>
  <c r="W60" i="5" s="1"/>
  <c r="E48" i="8"/>
  <c r="E31" i="5"/>
  <c r="E43" i="5"/>
  <c r="E59" i="5" s="1"/>
  <c r="H43" i="5"/>
  <c r="H59" i="5" s="1"/>
  <c r="H31" i="5"/>
  <c r="N48" i="5"/>
  <c r="N47" i="5"/>
  <c r="W28" i="5"/>
  <c r="T58" i="6"/>
  <c r="L54" i="6"/>
  <c r="L63" i="6"/>
  <c r="K43" i="5"/>
  <c r="K59" i="5" s="1"/>
  <c r="Q49" i="5"/>
  <c r="T46" i="6"/>
  <c r="H19" i="7"/>
  <c r="H43" i="7" s="1"/>
  <c r="W18" i="8"/>
  <c r="R31" i="6"/>
  <c r="R41" i="6"/>
  <c r="R57" i="6" s="1"/>
  <c r="V42" i="7"/>
  <c r="V58" i="7"/>
  <c r="G31" i="5"/>
  <c r="M47" i="6"/>
  <c r="T46" i="7"/>
  <c r="T45" i="7"/>
  <c r="T62" i="7" s="1"/>
  <c r="K63" i="6"/>
  <c r="I31" i="5"/>
  <c r="E42" i="6"/>
  <c r="H31" i="6"/>
  <c r="H41" i="6"/>
  <c r="H57" i="6" s="1"/>
  <c r="G41" i="7"/>
  <c r="G57" i="7" s="1"/>
  <c r="G31" i="7"/>
  <c r="Q45" i="8"/>
  <c r="Q62" i="8" s="1"/>
  <c r="Q47" i="8"/>
  <c r="H39" i="6"/>
  <c r="H63" i="7"/>
  <c r="Q39" i="7"/>
  <c r="H47" i="7"/>
  <c r="P63" i="8"/>
  <c r="E19" i="7"/>
  <c r="P41" i="7"/>
  <c r="P57" i="7" s="1"/>
  <c r="G44" i="6" l="1"/>
  <c r="G60" i="6" s="1"/>
  <c r="G61" i="6" s="1"/>
  <c r="W46" i="8"/>
  <c r="W63" i="8" s="1"/>
  <c r="N48" i="8"/>
  <c r="G53" i="6"/>
  <c r="E63" i="8"/>
  <c r="P44" i="7"/>
  <c r="P54" i="7" s="1"/>
  <c r="H59" i="6"/>
  <c r="O44" i="6"/>
  <c r="O60" i="6" s="1"/>
  <c r="O61" i="6" s="1"/>
  <c r="U59" i="6"/>
  <c r="U44" i="6"/>
  <c r="U60" i="6" s="1"/>
  <c r="U61" i="6" s="1"/>
  <c r="E60" i="8"/>
  <c r="E61" i="8" s="1"/>
  <c r="R49" i="6"/>
  <c r="E53" i="8"/>
  <c r="S54" i="8"/>
  <c r="E62" i="8"/>
  <c r="W45" i="8"/>
  <c r="V53" i="6"/>
  <c r="N59" i="8"/>
  <c r="M53" i="8"/>
  <c r="W47" i="8"/>
  <c r="I63" i="8"/>
  <c r="Q53" i="8"/>
  <c r="K54" i="7"/>
  <c r="V48" i="6"/>
  <c r="V49" i="6"/>
  <c r="V63" i="6"/>
  <c r="T59" i="7"/>
  <c r="L59" i="8"/>
  <c r="L44" i="8"/>
  <c r="L60" i="8" s="1"/>
  <c r="L61" i="8" s="1"/>
  <c r="W42" i="8"/>
  <c r="K49" i="8"/>
  <c r="V54" i="6"/>
  <c r="J44" i="7"/>
  <c r="J53" i="8"/>
  <c r="M63" i="6"/>
  <c r="M54" i="6"/>
  <c r="M53" i="6"/>
  <c r="U50" i="5"/>
  <c r="E44" i="6"/>
  <c r="E54" i="6" s="1"/>
  <c r="H59" i="8"/>
  <c r="T44" i="6"/>
  <c r="T48" i="6" s="1"/>
  <c r="O59" i="8"/>
  <c r="H49" i="8"/>
  <c r="H54" i="8"/>
  <c r="H53" i="8"/>
  <c r="I54" i="8"/>
  <c r="E49" i="8"/>
  <c r="G59" i="8"/>
  <c r="N44" i="7"/>
  <c r="N60" i="7" s="1"/>
  <c r="N61" i="7" s="1"/>
  <c r="Q49" i="7"/>
  <c r="V54" i="7"/>
  <c r="G54" i="7"/>
  <c r="W47" i="7"/>
  <c r="F49" i="6"/>
  <c r="F48" i="6"/>
  <c r="F54" i="6"/>
  <c r="F53" i="6"/>
  <c r="P44" i="6"/>
  <c r="P49" i="6" s="1"/>
  <c r="R53" i="6"/>
  <c r="G54" i="8"/>
  <c r="T49" i="8"/>
  <c r="R54" i="7"/>
  <c r="I54" i="6"/>
  <c r="P44" i="8"/>
  <c r="P48" i="8" s="1"/>
  <c r="Q48" i="8"/>
  <c r="Q60" i="8"/>
  <c r="Q61" i="8" s="1"/>
  <c r="Q49" i="8"/>
  <c r="M48" i="8"/>
  <c r="M60" i="8"/>
  <c r="M61" i="8" s="1"/>
  <c r="E54" i="8"/>
  <c r="W19" i="8"/>
  <c r="R44" i="8"/>
  <c r="R59" i="8"/>
  <c r="K53" i="8"/>
  <c r="K48" i="8"/>
  <c r="K60" i="8"/>
  <c r="K61" i="8" s="1"/>
  <c r="I53" i="8"/>
  <c r="T59" i="8"/>
  <c r="U44" i="8"/>
  <c r="U59" i="8"/>
  <c r="M54" i="8"/>
  <c r="M63" i="8"/>
  <c r="M49" i="8"/>
  <c r="Q54" i="8"/>
  <c r="H48" i="8"/>
  <c r="H60" i="8"/>
  <c r="H61" i="8" s="1"/>
  <c r="L54" i="8"/>
  <c r="L63" i="8"/>
  <c r="L49" i="8"/>
  <c r="L53" i="8"/>
  <c r="V44" i="8"/>
  <c r="V59" i="8"/>
  <c r="I49" i="8"/>
  <c r="M44" i="7"/>
  <c r="M59" i="7"/>
  <c r="I59" i="7"/>
  <c r="I44" i="7"/>
  <c r="W42" i="7"/>
  <c r="J53" i="7"/>
  <c r="J60" i="7"/>
  <c r="J61" i="7" s="1"/>
  <c r="E49" i="6"/>
  <c r="K44" i="6"/>
  <c r="K54" i="6" s="1"/>
  <c r="P53" i="6"/>
  <c r="W43" i="6"/>
  <c r="W59" i="6" s="1"/>
  <c r="U63" i="6"/>
  <c r="W19" i="6"/>
  <c r="P60" i="6"/>
  <c r="P61" i="6" s="1"/>
  <c r="L48" i="6"/>
  <c r="R54" i="6"/>
  <c r="W42" i="6"/>
  <c r="U54" i="6"/>
  <c r="U48" i="6"/>
  <c r="R48" i="6"/>
  <c r="L49" i="6"/>
  <c r="N44" i="6"/>
  <c r="N59" i="6"/>
  <c r="P48" i="6"/>
  <c r="P54" i="6"/>
  <c r="Q54" i="6"/>
  <c r="M48" i="6"/>
  <c r="L53" i="6"/>
  <c r="E60" i="6"/>
  <c r="E61" i="6" s="1"/>
  <c r="E48" i="6"/>
  <c r="J44" i="6"/>
  <c r="J60" i="6" s="1"/>
  <c r="J61" i="6" s="1"/>
  <c r="J59" i="6"/>
  <c r="S48" i="8"/>
  <c r="S49" i="8"/>
  <c r="S63" i="8"/>
  <c r="N53" i="8"/>
  <c r="S53" i="8"/>
  <c r="F63" i="7"/>
  <c r="F48" i="7"/>
  <c r="F49" i="7"/>
  <c r="F54" i="7"/>
  <c r="R48" i="7"/>
  <c r="R49" i="7"/>
  <c r="R63" i="7"/>
  <c r="F53" i="7"/>
  <c r="S48" i="6"/>
  <c r="J63" i="6"/>
  <c r="H54" i="6"/>
  <c r="H48" i="6"/>
  <c r="H63" i="6"/>
  <c r="H49" i="6"/>
  <c r="W47" i="6"/>
  <c r="H53" i="6"/>
  <c r="U62" i="5"/>
  <c r="U63" i="5" s="1"/>
  <c r="J61" i="5"/>
  <c r="U51" i="5"/>
  <c r="U61" i="5"/>
  <c r="U56" i="5"/>
  <c r="U55" i="5"/>
  <c r="R46" i="5"/>
  <c r="R56" i="5" s="1"/>
  <c r="W45" i="5"/>
  <c r="W46" i="5" s="1"/>
  <c r="W62" i="5" s="1"/>
  <c r="F46" i="5"/>
  <c r="F56" i="5" s="1"/>
  <c r="L46" i="5"/>
  <c r="L62" i="5" s="1"/>
  <c r="L63" i="5" s="1"/>
  <c r="H46" i="5"/>
  <c r="H51" i="5" s="1"/>
  <c r="P46" i="5"/>
  <c r="P56" i="5" s="1"/>
  <c r="N46" i="5"/>
  <c r="N55" i="5" s="1"/>
  <c r="I61" i="5"/>
  <c r="S46" i="5"/>
  <c r="S62" i="5" s="1"/>
  <c r="S63" i="5" s="1"/>
  <c r="E61" i="5"/>
  <c r="O61" i="5"/>
  <c r="T46" i="5"/>
  <c r="T50" i="5" s="1"/>
  <c r="E50" i="5"/>
  <c r="H65" i="5"/>
  <c r="J51" i="5"/>
  <c r="O50" i="5"/>
  <c r="O62" i="5"/>
  <c r="O63" i="5" s="1"/>
  <c r="O51" i="5"/>
  <c r="O55" i="5"/>
  <c r="O56" i="5"/>
  <c r="Q46" i="5"/>
  <c r="Q56" i="5" s="1"/>
  <c r="K61" i="5"/>
  <c r="K46" i="5"/>
  <c r="W44" i="5"/>
  <c r="I56" i="5"/>
  <c r="I65" i="5"/>
  <c r="J56" i="5"/>
  <c r="I55" i="5"/>
  <c r="E56" i="5"/>
  <c r="E65" i="5"/>
  <c r="E51" i="5"/>
  <c r="L65" i="5"/>
  <c r="W48" i="5"/>
  <c r="W65" i="5" s="1"/>
  <c r="I50" i="5"/>
  <c r="I51" i="5"/>
  <c r="E55" i="5"/>
  <c r="W49" i="5"/>
  <c r="E43" i="7"/>
  <c r="W19" i="7"/>
  <c r="L53" i="7"/>
  <c r="L49" i="7"/>
  <c r="L48" i="7"/>
  <c r="L60" i="7"/>
  <c r="L61" i="7" s="1"/>
  <c r="G54" i="6"/>
  <c r="G63" i="6"/>
  <c r="G48" i="6"/>
  <c r="G49" i="6"/>
  <c r="W46" i="6"/>
  <c r="W63" i="6" s="1"/>
  <c r="S63" i="7"/>
  <c r="S49" i="7"/>
  <c r="S54" i="7"/>
  <c r="S48" i="7"/>
  <c r="O62" i="6"/>
  <c r="W45" i="6"/>
  <c r="W44" i="6"/>
  <c r="W60" i="6" s="1"/>
  <c r="V53" i="7"/>
  <c r="V48" i="7"/>
  <c r="V60" i="7"/>
  <c r="V61" i="7" s="1"/>
  <c r="V49" i="7"/>
  <c r="H59" i="7"/>
  <c r="H44" i="7"/>
  <c r="G53" i="8"/>
  <c r="G60" i="8"/>
  <c r="G61" i="8" s="1"/>
  <c r="G49" i="8"/>
  <c r="G48" i="8"/>
  <c r="N54" i="8"/>
  <c r="N63" i="8"/>
  <c r="N49" i="8"/>
  <c r="V61" i="5"/>
  <c r="V46" i="5"/>
  <c r="G61" i="5"/>
  <c r="G46" i="5"/>
  <c r="U59" i="7"/>
  <c r="U44" i="7"/>
  <c r="P49" i="8"/>
  <c r="L54" i="7"/>
  <c r="M46" i="5"/>
  <c r="M61" i="5"/>
  <c r="S53" i="7"/>
  <c r="P53" i="7"/>
  <c r="P49" i="7"/>
  <c r="P48" i="7"/>
  <c r="P60" i="7"/>
  <c r="P61" i="7" s="1"/>
  <c r="G53" i="7"/>
  <c r="G60" i="7"/>
  <c r="G61" i="7" s="1"/>
  <c r="G49" i="7"/>
  <c r="G48" i="7"/>
  <c r="F53" i="8"/>
  <c r="F49" i="8"/>
  <c r="F48" i="8"/>
  <c r="F60" i="8"/>
  <c r="F61" i="8" s="1"/>
  <c r="W45" i="7"/>
  <c r="T54" i="7"/>
  <c r="T63" i="7"/>
  <c r="T49" i="7"/>
  <c r="T48" i="7"/>
  <c r="T53" i="8"/>
  <c r="T60" i="8"/>
  <c r="T61" i="8" s="1"/>
  <c r="T48" i="8"/>
  <c r="N64" i="5"/>
  <c r="W47" i="5"/>
  <c r="T54" i="8"/>
  <c r="T60" i="6"/>
  <c r="T61" i="6" s="1"/>
  <c r="J54" i="8"/>
  <c r="J63" i="8"/>
  <c r="J49" i="8"/>
  <c r="W59" i="8"/>
  <c r="T49" i="6"/>
  <c r="T63" i="6"/>
  <c r="N65" i="5"/>
  <c r="O53" i="8"/>
  <c r="O60" i="8"/>
  <c r="O61" i="8" s="1"/>
  <c r="O48" i="8"/>
  <c r="O49" i="8"/>
  <c r="S54" i="6"/>
  <c r="S49" i="6"/>
  <c r="S63" i="6"/>
  <c r="J62" i="8"/>
  <c r="T53" i="7"/>
  <c r="W46" i="7"/>
  <c r="W63" i="7" s="1"/>
  <c r="N63" i="7"/>
  <c r="O54" i="6"/>
  <c r="O63" i="6"/>
  <c r="O49" i="6"/>
  <c r="Q53" i="6"/>
  <c r="Q48" i="6"/>
  <c r="Q49" i="6"/>
  <c r="Q60" i="6"/>
  <c r="Q61" i="6" s="1"/>
  <c r="I60" i="6"/>
  <c r="I61" i="6" s="1"/>
  <c r="I49" i="6"/>
  <c r="I48" i="6"/>
  <c r="I53" i="6"/>
  <c r="J62" i="5"/>
  <c r="J63" i="5" s="1"/>
  <c r="J50" i="5"/>
  <c r="J55" i="5"/>
  <c r="K53" i="6"/>
  <c r="K48" i="6"/>
  <c r="K60" i="6"/>
  <c r="K61" i="6" s="1"/>
  <c r="K49" i="6"/>
  <c r="K53" i="7"/>
  <c r="K49" i="7"/>
  <c r="K48" i="7"/>
  <c r="K60" i="7"/>
  <c r="K61" i="7" s="1"/>
  <c r="W19" i="5"/>
  <c r="P53" i="8" l="1"/>
  <c r="P54" i="8"/>
  <c r="P60" i="8"/>
  <c r="P61" i="8" s="1"/>
  <c r="O48" i="6"/>
  <c r="E53" i="6"/>
  <c r="U53" i="6"/>
  <c r="W44" i="8"/>
  <c r="W60" i="8" s="1"/>
  <c r="U49" i="6"/>
  <c r="O53" i="6"/>
  <c r="N51" i="5"/>
  <c r="J48" i="7"/>
  <c r="J54" i="7"/>
  <c r="N49" i="7"/>
  <c r="N53" i="7"/>
  <c r="T54" i="6"/>
  <c r="N48" i="7"/>
  <c r="N54" i="7"/>
  <c r="T53" i="6"/>
  <c r="J49" i="7"/>
  <c r="L48" i="8"/>
  <c r="W48" i="8" s="1"/>
  <c r="J54" i="6"/>
  <c r="J48" i="6"/>
  <c r="J49" i="6"/>
  <c r="J53" i="6"/>
  <c r="V60" i="8"/>
  <c r="V61" i="8" s="1"/>
  <c r="V48" i="8"/>
  <c r="V53" i="8"/>
  <c r="V54" i="8"/>
  <c r="V49" i="8"/>
  <c r="U60" i="8"/>
  <c r="U61" i="8" s="1"/>
  <c r="U49" i="8"/>
  <c r="U48" i="8"/>
  <c r="U54" i="8"/>
  <c r="U53" i="8"/>
  <c r="R48" i="8"/>
  <c r="R60" i="8"/>
  <c r="R61" i="8" s="1"/>
  <c r="R54" i="8"/>
  <c r="W54" i="8" s="1"/>
  <c r="R53" i="8"/>
  <c r="R49" i="8"/>
  <c r="M60" i="7"/>
  <c r="M61" i="7" s="1"/>
  <c r="M53" i="7"/>
  <c r="M49" i="7"/>
  <c r="M48" i="7"/>
  <c r="M54" i="7"/>
  <c r="I53" i="7"/>
  <c r="I48" i="7"/>
  <c r="I60" i="7"/>
  <c r="I61" i="7" s="1"/>
  <c r="I49" i="7"/>
  <c r="I54" i="7"/>
  <c r="N60" i="6"/>
  <c r="N61" i="6" s="1"/>
  <c r="N48" i="6"/>
  <c r="N49" i="6"/>
  <c r="N54" i="6"/>
  <c r="W54" i="6" s="1"/>
  <c r="N53" i="6"/>
  <c r="W53" i="6" s="1"/>
  <c r="N56" i="5"/>
  <c r="R51" i="5"/>
  <c r="N62" i="5"/>
  <c r="N63" i="5" s="1"/>
  <c r="R55" i="5"/>
  <c r="N50" i="5"/>
  <c r="L56" i="5"/>
  <c r="W61" i="5"/>
  <c r="R62" i="5"/>
  <c r="R63" i="5" s="1"/>
  <c r="H62" i="5"/>
  <c r="H63" i="5" s="1"/>
  <c r="L51" i="5"/>
  <c r="F51" i="5"/>
  <c r="R50" i="5"/>
  <c r="L50" i="5"/>
  <c r="P55" i="5"/>
  <c r="L55" i="5"/>
  <c r="P51" i="5"/>
  <c r="S50" i="5"/>
  <c r="F55" i="5"/>
  <c r="S55" i="5"/>
  <c r="F62" i="5"/>
  <c r="F63" i="5" s="1"/>
  <c r="P62" i="5"/>
  <c r="P63" i="5" s="1"/>
  <c r="S56" i="5"/>
  <c r="F50" i="5"/>
  <c r="P50" i="5"/>
  <c r="S51" i="5"/>
  <c r="H55" i="5"/>
  <c r="H50" i="5"/>
  <c r="H56" i="5"/>
  <c r="Q62" i="5"/>
  <c r="Q63" i="5" s="1"/>
  <c r="T62" i="5"/>
  <c r="T63" i="5" s="1"/>
  <c r="Q50" i="5"/>
  <c r="T55" i="5"/>
  <c r="T56" i="5"/>
  <c r="T51" i="5"/>
  <c r="Q51" i="5"/>
  <c r="Q55" i="5"/>
  <c r="K62" i="5"/>
  <c r="K63" i="5" s="1"/>
  <c r="K50" i="5"/>
  <c r="K51" i="5"/>
  <c r="K56" i="5"/>
  <c r="K55" i="5"/>
  <c r="W61" i="7"/>
  <c r="W62" i="7"/>
  <c r="U53" i="7"/>
  <c r="U48" i="7"/>
  <c r="U60" i="7"/>
  <c r="U61" i="7" s="1"/>
  <c r="U49" i="7"/>
  <c r="U54" i="7"/>
  <c r="G55" i="5"/>
  <c r="G62" i="5"/>
  <c r="G63" i="5" s="1"/>
  <c r="G51" i="5"/>
  <c r="G50" i="5"/>
  <c r="G56" i="5"/>
  <c r="H53" i="7"/>
  <c r="H48" i="7"/>
  <c r="H60" i="7"/>
  <c r="H61" i="7" s="1"/>
  <c r="H49" i="7"/>
  <c r="H54" i="7"/>
  <c r="W61" i="6"/>
  <c r="W62" i="6"/>
  <c r="W61" i="8"/>
  <c r="W62" i="8"/>
  <c r="M55" i="5"/>
  <c r="M50" i="5"/>
  <c r="M51" i="5"/>
  <c r="M62" i="5"/>
  <c r="M63" i="5" s="1"/>
  <c r="M56" i="5"/>
  <c r="V55" i="5"/>
  <c r="V62" i="5"/>
  <c r="V63" i="5" s="1"/>
  <c r="V50" i="5"/>
  <c r="V51" i="5"/>
  <c r="V56" i="5"/>
  <c r="W63" i="5"/>
  <c r="W64" i="5"/>
  <c r="E59" i="7"/>
  <c r="W43" i="7"/>
  <c r="E44" i="7"/>
  <c r="W48" i="6" l="1"/>
  <c r="W49" i="6"/>
  <c r="W49" i="8"/>
  <c r="W53" i="8"/>
  <c r="W55" i="5"/>
  <c r="W51" i="5"/>
  <c r="W56" i="5"/>
  <c r="W50" i="5"/>
  <c r="E53" i="7"/>
  <c r="W53" i="7" s="1"/>
  <c r="E48" i="7"/>
  <c r="W48" i="7" s="1"/>
  <c r="E49" i="7"/>
  <c r="W49" i="7" s="1"/>
  <c r="E60" i="7"/>
  <c r="E61" i="7" s="1"/>
  <c r="E54" i="7"/>
  <c r="W54" i="7" s="1"/>
  <c r="W44" i="7"/>
  <c r="W60" i="7" s="1"/>
  <c r="W59" i="7"/>
</calcChain>
</file>

<file path=xl/sharedStrings.xml><?xml version="1.0" encoding="utf-8"?>
<sst xmlns="http://schemas.openxmlformats.org/spreadsheetml/2006/main" count="718" uniqueCount="109">
  <si>
    <t>Distribution of Timesheet Accounting and Projections</t>
  </si>
  <si>
    <t>Help Contents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</si>
  <si>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</si>
  <si>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</si>
  <si>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</si>
  <si>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</si>
  <si>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</si>
  <si>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</si>
  <si>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</si>
  <si>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</si>
  <si>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</si>
  <si>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</si>
  <si>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</si>
  <si>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</si>
  <si>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Committed hours for projects</t>
  </si>
  <si>
    <t>Prj No</t>
  </si>
  <si>
    <t>Project Name</t>
  </si>
  <si>
    <t>Manhours required</t>
  </si>
  <si>
    <t>Cost Centre Name</t>
  </si>
  <si>
    <t>Cost Centre Head</t>
  </si>
  <si>
    <t>Summary for the Cost Centre</t>
  </si>
  <si>
    <t>Parent Cost Centre Code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</si>
  <si>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</si>
  <si>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</si>
  <si>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</si>
  <si>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</si>
  <si>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</si>
  <si>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</si>
  <si>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</si>
  <si>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</si>
  <si>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</si>
  <si>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</si>
  <si>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</si>
  <si>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r>
      <t xml:space="preserve">Available hours </t>
    </r>
    <r>
      <rPr>
        <b/>
        <sz val="10"/>
        <rFont val="Times New Roman"/>
        <family val="1"/>
      </rPr>
      <t>(A)</t>
    </r>
  </si>
  <si>
    <t>CHA-1E.     Projection of Available manhours and committed man-hours against projects</t>
  </si>
  <si>
    <t xml:space="preserve"> (ACTUAL AND EXPECTED)</t>
  </si>
  <si>
    <t>CHA-1E</t>
  </si>
  <si>
    <t>and the graph is plotted with these parameters.</t>
  </si>
  <si>
    <t>In the first part of this sheet, total available man-hours is computed.</t>
  </si>
  <si>
    <t xml:space="preserve">In the second part committed man-hours is picked-up from the master data base </t>
  </si>
  <si>
    <r>
      <t xml:space="preserve">In the third part committed man-hours of </t>
    </r>
    <r>
      <rPr>
        <b/>
        <sz val="10"/>
        <rFont val="Arial"/>
        <family val="2"/>
      </rPr>
      <t>Expected Job</t>
    </r>
    <r>
      <rPr>
        <sz val="10"/>
        <rFont val="Arial"/>
        <family val="2"/>
      </rPr>
      <t xml:space="preserve">s is picked-up  </t>
    </r>
  </si>
  <si>
    <t xml:space="preserve">This spreadsheet consists of a module. </t>
  </si>
  <si>
    <t>This is a total of all the departments (enginerring departments)</t>
  </si>
  <si>
    <t>Cha1Expt</t>
  </si>
  <si>
    <t>Committed hours for projects (D)</t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</si>
  <si>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</si>
  <si>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</si>
  <si>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t>Total</t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</si>
  <si>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</si>
  <si>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t>Overtime %  (F)</t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</si>
  <si>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</si>
  <si>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r>
      <t>Estimated hours/mth</t>
    </r>
    <r>
      <rPr>
        <b/>
        <sz val="10"/>
        <rFont val="Times New Roman"/>
        <family val="1"/>
      </rPr>
      <t xml:space="preserve">  (EHM) **</t>
    </r>
  </si>
  <si>
    <t>Available hours (A)  =  N * EHM</t>
  </si>
  <si>
    <t>Available hours after Movement (C)   = A + B</t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</si>
  <si>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</si>
  <si>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</si>
  <si>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</si>
  <si>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t>Committed hours for Expected projects</t>
  </si>
  <si>
    <t>Committed hours for Expected projects (E)</t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</si>
  <si>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</si>
  <si>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t>Actual No. of  employees &amp; Consultants (N)</t>
  </si>
  <si>
    <t>No of employees as per payroll</t>
  </si>
  <si>
    <t>Committed hours for Expected projects - Active - (J)</t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</si>
  <si>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</si>
  <si>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</si>
  <si>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t>Committed hours for Expected projects - Future</t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</si>
  <si>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</si>
  <si>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t>TCM No.</t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</si>
  <si>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</si>
  <si>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t xml:space="preserve">Processing Month     :  </t>
  </si>
  <si>
    <t xml:space="preserve">                                                Manhours  Estimation</t>
  </si>
  <si>
    <t xml:space="preserve">                                                                              Tecnimont  Pvt. Ltd.</t>
  </si>
  <si>
    <t>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</si>
  <si>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</si>
  <si>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t>## Includes Movement to TCM,Sofr,TPI and Within TCMPL Office Dept.</t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</si>
  <si>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</si>
  <si>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</si>
  <si>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</si>
  <si>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</si>
  <si>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</si>
  <si>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</si>
  <si>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</si>
  <si>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</si>
  <si>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</si>
  <si>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</si>
  <si>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</si>
  <si>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</si>
  <si>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</si>
  <si>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</si>
  <si>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</si>
  <si>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</si>
  <si>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</si>
  <si>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</si>
  <si>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{{item.m}}</t>
  </si>
  <si>
    <t>{{item.n}}</t>
  </si>
  <si>
    <t>{{item.o}}</t>
  </si>
  <si>
    <t>{{item.p}}</t>
  </si>
  <si>
    <t>{{item.q}}</t>
  </si>
  <si>
    <t>{{item.r}}</t>
  </si>
  <si>
    <t>{{item.projno}}</t>
  </si>
  <si>
    <t>{{item.tcmno}}</t>
  </si>
  <si>
    <t>{{item.name}}</t>
  </si>
  <si>
    <t>{{item.newcostcode}}</t>
  </si>
  <si>
    <t>TMA</t>
  </si>
  <si>
    <t>&lt;&lt;group TotalLabel="Total"&gt;&gt;</t>
  </si>
  <si>
    <t>&lt;&lt;sum&gt;&gt;</t>
  </si>
  <si>
    <t>&lt;&lt;group TotalLabel="Total" &gt;&gt;</t>
  </si>
  <si>
    <t>{{item.active}}</t>
  </si>
  <si>
    <t>&lt;&lt;DisableGrandTotal&gt;&gt;&lt;&lt;group TotalLabel="Total"&gt;&gt;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</si>
</sst>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0000"/>
    <numFmt numFmtId="166" formatCode="0.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0" fontId="8" fillId="0" borderId="0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2" xfId="0" applyFont="1" applyBorder="1"/>
    <xf numFmtId="0" fontId="0" fillId="0" borderId="2" xfId="0" applyBorder="1"/>
    <xf numFmtId="0" fontId="3" fillId="0" borderId="12" xfId="0" applyFont="1" applyBorder="1" applyAlignment="1">
      <alignment horizontal="center"/>
    </xf>
    <xf numFmtId="0" fontId="9" fillId="0" borderId="5" xfId="0" applyFont="1" applyBorder="1"/>
    <xf numFmtId="0" fontId="3" fillId="0" borderId="13" xfId="0" applyFont="1" applyBorder="1"/>
    <xf numFmtId="0" fontId="3" fillId="0" borderId="14" xfId="0" applyFont="1" applyBorder="1"/>
    <xf numFmtId="0" fontId="8" fillId="0" borderId="1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4" fontId="8" fillId="0" borderId="19" xfId="0" applyNumberFormat="1" applyFont="1" applyBorder="1"/>
    <xf numFmtId="164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5" fontId="9" fillId="0" borderId="0" xfId="0" applyNumberFormat="1" applyFont="1" applyBorder="1" applyAlignment="1">
      <alignment horizontal="centerContinuous"/>
    </xf>
    <xf numFmtId="0" fontId="5" fillId="0" borderId="5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9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/>
    <xf numFmtId="0" fontId="8" fillId="0" borderId="2" xfId="0" applyFont="1" applyBorder="1"/>
    <xf numFmtId="0" fontId="8" fillId="0" borderId="29" xfId="0" applyFont="1" applyBorder="1" applyAlignment="1">
      <alignment horizontal="right"/>
    </xf>
    <xf numFmtId="0" fontId="8" fillId="0" borderId="3" xfId="0" applyFont="1" applyBorder="1"/>
    <xf numFmtId="0" fontId="8" fillId="0" borderId="5" xfId="0" applyFont="1" applyBorder="1"/>
    <xf numFmtId="164" fontId="8" fillId="0" borderId="19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165" fontId="3" fillId="0" borderId="2" xfId="0" applyNumberFormat="1" applyFont="1" applyBorder="1"/>
    <xf numFmtId="165" fontId="5" fillId="0" borderId="0" xfId="0" applyNumberFormat="1" applyFont="1" applyBorder="1" applyAlignment="1"/>
    <xf numFmtId="165" fontId="3" fillId="0" borderId="0" xfId="0" applyNumberFormat="1" applyFont="1" applyBorder="1"/>
    <xf numFmtId="165" fontId="6" fillId="0" borderId="10" xfId="0" applyNumberFormat="1" applyFont="1" applyBorder="1" applyAlignment="1">
      <alignment horizontal="centerContinuous"/>
    </xf>
    <xf numFmtId="165" fontId="8" fillId="0" borderId="26" xfId="0" applyNumberFormat="1" applyFont="1" applyBorder="1"/>
    <xf numFmtId="165" fontId="3" fillId="0" borderId="13" xfId="0" applyNumberFormat="1" applyFont="1" applyBorder="1"/>
    <xf numFmtId="165" fontId="8" fillId="0" borderId="7" xfId="0" applyNumberFormat="1" applyFont="1" applyBorder="1"/>
    <xf numFmtId="165" fontId="8" fillId="0" borderId="0" xfId="0" applyNumberFormat="1" applyFont="1" applyBorder="1"/>
    <xf numFmtId="165" fontId="8" fillId="0" borderId="2" xfId="0" applyNumberFormat="1" applyFont="1" applyBorder="1"/>
    <xf numFmtId="165" fontId="3" fillId="0" borderId="17" xfId="0" applyNumberFormat="1" applyFont="1" applyBorder="1"/>
    <xf numFmtId="165" fontId="3" fillId="0" borderId="10" xfId="0" applyNumberFormat="1" applyFont="1" applyBorder="1"/>
    <xf numFmtId="165" fontId="3" fillId="0" borderId="0" xfId="0" applyNumberFormat="1" applyFont="1"/>
    <xf numFmtId="0" fontId="16" fillId="0" borderId="0" xfId="0" applyFont="1" applyBorder="1"/>
    <xf numFmtId="0" fontId="8" fillId="0" borderId="26" xfId="0" applyFont="1" applyBorder="1" applyAlignment="1">
      <alignment horizontal="center"/>
    </xf>
    <xf numFmtId="164" fontId="8" fillId="0" borderId="7" xfId="0" applyNumberFormat="1" applyFont="1" applyBorder="1" applyAlignment="1">
      <alignment horizontal="right"/>
    </xf>
    <xf numFmtId="15" fontId="10" fillId="0" borderId="0" xfId="0" applyNumberFormat="1" applyFont="1" applyBorder="1" applyAlignment="1">
      <alignment horizontal="left"/>
    </xf>
    <xf numFmtId="15" fontId="8" fillId="0" borderId="0" xfId="0" applyNumberFormat="1" applyFont="1" applyBorder="1" applyAlignment="1">
      <alignment horizontal="left"/>
    </xf>
    <xf numFmtId="0" fontId="3" fillId="0" borderId="22" xfId="0" applyFont="1" applyBorder="1"/>
    <xf numFmtId="165" fontId="3" fillId="0" borderId="23" xfId="0" applyNumberFormat="1" applyFont="1" applyBorder="1"/>
    <xf numFmtId="0" fontId="3" fillId="0" borderId="23" xfId="0" applyFont="1" applyBorder="1"/>
    <xf numFmtId="0" fontId="3" fillId="0" borderId="30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8" fillId="0" borderId="19" xfId="0" applyNumberFormat="1" applyFont="1" applyBorder="1" applyAlignment="1">
      <alignment horizontal="right"/>
    </xf>
    <xf numFmtId="0" fontId="8" fillId="0" borderId="6" xfId="0" applyFont="1" applyFill="1" applyBorder="1"/>
    <xf numFmtId="165" fontId="8" fillId="0" borderId="7" xfId="0" applyNumberFormat="1" applyFont="1" applyFill="1" applyBorder="1"/>
    <xf numFmtId="0" fontId="8" fillId="0" borderId="7" xfId="0" applyFont="1" applyFill="1" applyBorder="1"/>
    <xf numFmtId="164" fontId="8" fillId="0" borderId="19" xfId="0" applyNumberFormat="1" applyFont="1" applyFill="1" applyBorder="1" applyAlignment="1">
      <alignment horizontal="right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/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3" fillId="0" borderId="6" xfId="0" applyFont="1" applyBorder="1"/>
    <xf numFmtId="0" fontId="8" fillId="0" borderId="31" xfId="0" applyFont="1" applyBorder="1"/>
    <xf numFmtId="165" fontId="8" fillId="0" borderId="32" xfId="0" applyNumberFormat="1" applyFont="1" applyBorder="1"/>
    <xf numFmtId="0" fontId="8" fillId="0" borderId="32" xfId="0" applyFont="1" applyBorder="1"/>
    <xf numFmtId="164" fontId="8" fillId="0" borderId="33" xfId="0" applyNumberFormat="1" applyFont="1" applyBorder="1"/>
    <xf numFmtId="0" fontId="8" fillId="0" borderId="34" xfId="0" applyFont="1" applyBorder="1"/>
    <xf numFmtId="0" fontId="8" fillId="0" borderId="35" xfId="0" applyFont="1" applyBorder="1"/>
    <xf numFmtId="165" fontId="8" fillId="0" borderId="35" xfId="0" applyNumberFormat="1" applyFont="1" applyBorder="1"/>
    <xf numFmtId="0" fontId="8" fillId="0" borderId="36" xfId="0" applyFont="1" applyBorder="1"/>
    <xf numFmtId="0" fontId="8" fillId="0" borderId="37" xfId="0" applyFont="1" applyBorder="1"/>
    <xf numFmtId="164" fontId="8" fillId="0" borderId="38" xfId="0" applyNumberFormat="1" applyFont="1" applyBorder="1"/>
    <xf numFmtId="164" fontId="8" fillId="0" borderId="39" xfId="0" applyNumberFormat="1" applyFont="1" applyBorder="1"/>
    <xf numFmtId="0" fontId="8" fillId="0" borderId="40" xfId="0" applyFont="1" applyBorder="1"/>
    <xf numFmtId="0" fontId="8" fillId="0" borderId="41" xfId="0" applyFont="1" applyBorder="1"/>
    <xf numFmtId="165" fontId="8" fillId="0" borderId="41" xfId="0" applyNumberFormat="1" applyFont="1" applyBorder="1"/>
    <xf numFmtId="0" fontId="8" fillId="0" borderId="42" xfId="0" applyFont="1" applyBorder="1"/>
    <xf numFmtId="0" fontId="8" fillId="0" borderId="43" xfId="0" applyFont="1" applyBorder="1"/>
    <xf numFmtId="164" fontId="8" fillId="0" borderId="44" xfId="0" applyNumberFormat="1" applyFont="1" applyBorder="1"/>
    <xf numFmtId="164" fontId="8" fillId="0" borderId="43" xfId="0" applyNumberFormat="1" applyFont="1" applyBorder="1"/>
    <xf numFmtId="0" fontId="8" fillId="0" borderId="45" xfId="0" applyFont="1" applyBorder="1"/>
    <xf numFmtId="164" fontId="3" fillId="0" borderId="40" xfId="0" applyNumberFormat="1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39" xfId="0" applyNumberFormat="1" applyFont="1" applyBorder="1" applyAlignment="1">
      <alignment horizontal="right"/>
    </xf>
    <xf numFmtId="0" fontId="11" fillId="0" borderId="10" xfId="0" applyFont="1" applyBorder="1" applyAlignment="1">
      <alignment horizontal="left"/>
    </xf>
    <xf numFmtId="0" fontId="8" fillId="0" borderId="10" xfId="0" applyFont="1" applyBorder="1" applyAlignment="1"/>
    <xf numFmtId="0" fontId="3" fillId="0" borderId="20" xfId="0" applyNumberFormat="1" applyFont="1" applyBorder="1" applyAlignment="1">
      <alignment horizontal="right"/>
    </xf>
    <xf numFmtId="0" fontId="3" fillId="0" borderId="39" xfId="0" applyNumberFormat="1" applyFont="1" applyBorder="1" applyAlignment="1">
      <alignment horizontal="right"/>
    </xf>
    <xf numFmtId="0" fontId="3" fillId="0" borderId="24" xfId="0" applyFont="1" applyBorder="1" applyAlignment="1">
      <alignment horizontal="center"/>
    </xf>
    <xf numFmtId="0" fontId="3" fillId="0" borderId="36" xfId="0" applyFont="1" applyBorder="1"/>
    <xf numFmtId="165" fontId="3" fillId="0" borderId="37" xfId="0" applyNumberFormat="1" applyFont="1" applyBorder="1"/>
    <xf numFmtId="0" fontId="3" fillId="0" borderId="37" xfId="0" applyFont="1" applyBorder="1"/>
    <xf numFmtId="0" fontId="3" fillId="0" borderId="39" xfId="0" applyFont="1" applyBorder="1" applyAlignment="1">
      <alignment horizontal="center"/>
    </xf>
    <xf numFmtId="1" fontId="3" fillId="0" borderId="39" xfId="0" applyNumberFormat="1" applyFont="1" applyBorder="1" applyAlignment="1">
      <alignment horizontal="center"/>
    </xf>
    <xf numFmtId="0" fontId="3" fillId="0" borderId="47" xfId="0" applyFont="1" applyBorder="1"/>
    <xf numFmtId="165" fontId="3" fillId="0" borderId="48" xfId="0" applyNumberFormat="1" applyFont="1" applyBorder="1"/>
    <xf numFmtId="0" fontId="3" fillId="0" borderId="48" xfId="0" applyFont="1" applyBorder="1"/>
    <xf numFmtId="0" fontId="3" fillId="0" borderId="49" xfId="0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40" xfId="0" applyFont="1" applyBorder="1"/>
    <xf numFmtId="0" fontId="3" fillId="0" borderId="2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51" xfId="0" applyFont="1" applyFill="1" applyBorder="1"/>
    <xf numFmtId="165" fontId="3" fillId="0" borderId="52" xfId="0" applyNumberFormat="1" applyFont="1" applyFill="1" applyBorder="1"/>
    <xf numFmtId="0" fontId="3" fillId="0" borderId="52" xfId="0" applyFont="1" applyFill="1" applyBorder="1"/>
    <xf numFmtId="164" fontId="3" fillId="0" borderId="52" xfId="0" applyNumberFormat="1" applyFont="1" applyFill="1" applyBorder="1" applyAlignment="1">
      <alignment horizontal="right"/>
    </xf>
    <xf numFmtId="0" fontId="3" fillId="0" borderId="53" xfId="0" applyFont="1" applyFill="1" applyBorder="1"/>
    <xf numFmtId="165" fontId="3" fillId="0" borderId="54" xfId="0" applyNumberFormat="1" applyFont="1" applyFill="1" applyBorder="1"/>
    <xf numFmtId="0" fontId="3" fillId="0" borderId="54" xfId="0" applyFont="1" applyFill="1" applyBorder="1"/>
    <xf numFmtId="164" fontId="3" fillId="0" borderId="54" xfId="0" applyNumberFormat="1" applyFont="1" applyFill="1" applyBorder="1" applyAlignment="1">
      <alignment horizontal="right"/>
    </xf>
    <xf numFmtId="0" fontId="3" fillId="0" borderId="55" xfId="0" applyFont="1" applyFill="1" applyBorder="1"/>
    <xf numFmtId="165" fontId="3" fillId="0" borderId="56" xfId="0" applyNumberFormat="1" applyFont="1" applyFill="1" applyBorder="1"/>
    <xf numFmtId="0" fontId="3" fillId="0" borderId="56" xfId="0" applyFont="1" applyFill="1" applyBorder="1"/>
    <xf numFmtId="164" fontId="3" fillId="0" borderId="56" xfId="0" applyNumberFormat="1" applyFont="1" applyFill="1" applyBorder="1" applyAlignment="1">
      <alignment horizontal="right"/>
    </xf>
    <xf numFmtId="0" fontId="3" fillId="0" borderId="57" xfId="0" applyFont="1" applyFill="1" applyBorder="1"/>
    <xf numFmtId="0" fontId="3" fillId="0" borderId="50" xfId="0" applyFont="1" applyFill="1" applyBorder="1"/>
    <xf numFmtId="0" fontId="3" fillId="0" borderId="18" xfId="0" applyFont="1" applyFill="1" applyBorder="1"/>
    <xf numFmtId="164" fontId="3" fillId="0" borderId="58" xfId="0" applyNumberFormat="1" applyFont="1" applyFill="1" applyBorder="1" applyAlignment="1">
      <alignment horizontal="right"/>
    </xf>
    <xf numFmtId="164" fontId="3" fillId="0" borderId="49" xfId="0" applyNumberFormat="1" applyFont="1" applyFill="1" applyBorder="1" applyAlignment="1">
      <alignment horizontal="right"/>
    </xf>
    <xf numFmtId="164" fontId="3" fillId="0" borderId="21" xfId="0" applyNumberFormat="1" applyFont="1" applyFill="1" applyBorder="1" applyAlignment="1">
      <alignment horizontal="right"/>
    </xf>
    <xf numFmtId="0" fontId="3" fillId="0" borderId="15" xfId="0" applyFont="1" applyFill="1" applyBorder="1"/>
    <xf numFmtId="165" fontId="3" fillId="0" borderId="13" xfId="0" applyNumberFormat="1" applyFont="1" applyFill="1" applyBorder="1"/>
    <xf numFmtId="0" fontId="3" fillId="0" borderId="13" xfId="0" applyFont="1" applyFill="1" applyBorder="1"/>
    <xf numFmtId="164" fontId="3" fillId="0" borderId="20" xfId="0" applyNumberFormat="1" applyFont="1" applyFill="1" applyBorder="1" applyAlignment="1">
      <alignment horizontal="right"/>
    </xf>
    <xf numFmtId="0" fontId="3" fillId="0" borderId="14" xfId="0" applyFont="1" applyFill="1" applyBorder="1"/>
    <xf numFmtId="164" fontId="8" fillId="0" borderId="59" xfId="0" applyNumberFormat="1" applyFont="1" applyBorder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vertical="top"/>
    </xf>
    <xf numFmtId="0" fontId="17" fillId="0" borderId="10" xfId="0" applyFont="1" applyBorder="1" applyAlignment="1">
      <alignment horizontal="centerContinuous"/>
    </xf>
    <xf numFmtId="49" fontId="3" fillId="0" borderId="61" xfId="0" applyNumberFormat="1" applyFont="1" applyBorder="1" applyAlignment="1">
      <alignment horizontal="right"/>
    </xf>
    <xf numFmtId="166" fontId="3" fillId="0" borderId="38" xfId="0" applyNumberFormat="1" applyFont="1" applyBorder="1" applyAlignment="1">
      <alignment horizontal="right"/>
    </xf>
    <xf numFmtId="166" fontId="3" fillId="0" borderId="38" xfId="0" applyNumberFormat="1" applyFont="1" applyBorder="1" applyAlignment="1">
      <alignment horizontal="center"/>
    </xf>
    <xf numFmtId="49" fontId="3" fillId="0" borderId="60" xfId="0" applyNumberFormat="1" applyFont="1" applyBorder="1" applyAlignment="1">
      <alignment horizontal="right"/>
    </xf>
    <xf numFmtId="166" fontId="3" fillId="0" borderId="44" xfId="0" applyNumberFormat="1" applyFont="1" applyBorder="1" applyAlignment="1">
      <alignment horizontal="center"/>
    </xf>
    <xf numFmtId="49" fontId="3" fillId="0" borderId="62" xfId="0" applyNumberFormat="1" applyFont="1" applyBorder="1" applyAlignment="1">
      <alignment horizontal="right"/>
    </xf>
    <xf numFmtId="166" fontId="3" fillId="0" borderId="54" xfId="0" applyNumberFormat="1" applyFont="1" applyBorder="1" applyAlignment="1">
      <alignment horizontal="right"/>
    </xf>
    <xf numFmtId="164" fontId="3" fillId="0" borderId="49" xfId="0" applyNumberFormat="1" applyFont="1" applyBorder="1" applyAlignment="1">
      <alignment horizontal="right"/>
    </xf>
    <xf numFmtId="0" fontId="18" fillId="0" borderId="46" xfId="0" applyFont="1" applyBorder="1"/>
    <xf numFmtId="49" fontId="8" fillId="0" borderId="59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" fontId="3" fillId="0" borderId="63" xfId="0" applyNumberFormat="1" applyFont="1" applyBorder="1"/>
    <xf numFmtId="1" fontId="3" fillId="0" borderId="64" xfId="0" applyNumberFormat="1" applyFont="1" applyBorder="1"/>
    <xf numFmtId="1" fontId="3" fillId="0" borderId="61" xfId="0" applyNumberFormat="1" applyFont="1" applyBorder="1"/>
    <xf numFmtId="165" fontId="3" fillId="0" borderId="38" xfId="0" applyNumberFormat="1" applyFont="1" applyBorder="1"/>
    <xf numFmtId="2" fontId="3" fillId="0" borderId="38" xfId="0" applyNumberFormat="1" applyFont="1" applyBorder="1"/>
    <xf numFmtId="0" fontId="3" fillId="0" borderId="38" xfId="0" applyFont="1" applyBorder="1"/>
    <xf numFmtId="1" fontId="8" fillId="0" borderId="61" xfId="0" applyNumberFormat="1" applyFont="1" applyBorder="1"/>
    <xf numFmtId="2" fontId="8" fillId="0" borderId="38" xfId="0" applyNumberFormat="1" applyFont="1" applyBorder="1"/>
    <xf numFmtId="0" fontId="3" fillId="0" borderId="28" xfId="0" applyFont="1" applyBorder="1"/>
    <xf numFmtId="164" fontId="8" fillId="0" borderId="12" xfId="0" applyNumberFormat="1" applyFont="1" applyBorder="1"/>
    <xf numFmtId="0" fontId="8" fillId="0" borderId="12" xfId="0" applyFont="1" applyBorder="1"/>
    <xf numFmtId="164" fontId="8" fillId="0" borderId="20" xfId="0" applyNumberFormat="1" applyFont="1" applyBorder="1" applyAlignment="1">
      <alignment horizontal="right"/>
    </xf>
    <xf numFmtId="164" fontId="8" fillId="0" borderId="21" xfId="0" applyNumberFormat="1" applyFont="1" applyBorder="1" applyAlignment="1">
      <alignment horizontal="right"/>
    </xf>
    <xf numFmtId="2" fontId="3" fillId="0" borderId="44" xfId="0" applyNumberFormat="1" applyFont="1" applyBorder="1"/>
    <xf numFmtId="164" fontId="3" fillId="0" borderId="38" xfId="0" applyNumberFormat="1" applyFont="1" applyBorder="1"/>
    <xf numFmtId="164" fontId="3" fillId="0" borderId="44" xfId="0" applyNumberFormat="1" applyFont="1" applyBorder="1"/>
    <xf numFmtId="0" fontId="3" fillId="0" borderId="44" xfId="0" applyFont="1" applyBorder="1"/>
    <xf numFmtId="0" fontId="8" fillId="0" borderId="38" xfId="0" applyFont="1" applyBorder="1"/>
    <xf numFmtId="165" fontId="3" fillId="0" borderId="44" xfId="0" applyNumberFormat="1" applyFont="1" applyBorder="1"/>
    <xf numFmtId="0" fontId="8" fillId="0" borderId="65" xfId="0" applyFont="1" applyBorder="1"/>
    <xf numFmtId="165" fontId="8" fillId="0" borderId="66" xfId="0" applyNumberFormat="1" applyFont="1" applyBorder="1"/>
    <xf numFmtId="0" fontId="8" fillId="0" borderId="66" xfId="0" applyFont="1" applyBorder="1"/>
    <xf numFmtId="49" fontId="8" fillId="0" borderId="66" xfId="0" applyNumberFormat="1" applyFont="1" applyBorder="1" applyAlignment="1">
      <alignment horizontal="right"/>
    </xf>
    <xf numFmtId="49" fontId="8" fillId="0" borderId="33" xfId="0" applyNumberFormat="1" applyFont="1" applyBorder="1" applyAlignment="1">
      <alignment horizontal="right"/>
    </xf>
    <xf numFmtId="0" fontId="3" fillId="0" borderId="34" xfId="0" applyFont="1" applyBorder="1"/>
    <xf numFmtId="0" fontId="3" fillId="0" borderId="63" xfId="0" applyFont="1" applyBorder="1"/>
    <xf numFmtId="0" fontId="8" fillId="0" borderId="63" xfId="0" applyFont="1" applyBorder="1"/>
    <xf numFmtId="165" fontId="8" fillId="0" borderId="38" xfId="0" applyNumberFormat="1" applyFont="1" applyBorder="1"/>
    <xf numFmtId="0" fontId="3" fillId="0" borderId="64" xfId="0" applyFont="1" applyBorder="1"/>
    <xf numFmtId="0" fontId="19" fillId="0" borderId="40" xfId="0" applyFont="1" applyBorder="1"/>
    <xf numFmtId="0" fontId="19" fillId="0" borderId="45" xfId="0" applyFont="1" applyBorder="1"/>
    <xf numFmtId="0" fontId="20" fillId="0" borderId="40" xfId="0" applyFont="1" applyBorder="1"/>
    <xf numFmtId="2" fontId="8" fillId="0" borderId="3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C-4A8D-B4AA-4672C7E7570C}"/>
            </c:ext>
          </c:extLst>
        </c:ser>
        <c:ser>
          <c:idx val="1"/>
          <c:order val="2"/>
          <c:tx>
            <c:v>Available hours after MOW  (C)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C-4A8D-B4AA-4672C7E7570C}"/>
            </c:ext>
          </c:extLst>
        </c:ser>
        <c:ser>
          <c:idx val="2"/>
          <c:order val="3"/>
          <c:tx>
            <c:v>Available hours after MOW with Overtime(G) =C+(F*C)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CHA1E!Cha1e_ser_g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C-4A8D-B4AA-4672C7E7570C}"/>
            </c:ext>
          </c:extLst>
        </c:ser>
        <c:ser>
          <c:idx val="3"/>
          <c:order val="4"/>
          <c:tx>
            <c:v>Committed hours (D)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CHA1E!Cha1e_ser_d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C-4A8D-B4AA-4672C7E7570C}"/>
            </c:ext>
          </c:extLst>
        </c:ser>
        <c:ser>
          <c:idx val="4"/>
          <c:order val="5"/>
          <c:tx>
            <c:v>Committed hours with Expected Projects (H) = D+E 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CHA1E!Cha1e_ser_h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C-4A8D-B4AA-4672C7E7570C}"/>
            </c:ext>
          </c:extLst>
        </c:ser>
        <c:ser>
          <c:idx val="5"/>
          <c:order val="6"/>
          <c:tx>
            <c:v>Committed hours with Expected proj, Active (K) = D+J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CHA1E!Cha1e_ser_k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C-4A8D-B4AA-4672C7E7570C}"/>
            </c:ext>
          </c:extLst>
        </c:ser>
        <c:ser>
          <c:idx val="6"/>
          <c:order val="7"/>
          <c:tx>
            <c:v>Available hours after MOW with OT + Subcont (N)=G+L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CHA1E!Cha1e_ser_n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C-4A8D-B4AA-4672C7E7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6879"/>
        <c:axId val="1"/>
        <c:extLst>
          <c:ext xmlns:c15="http://schemas.microsoft.com/office/drawing/2012/chart" uri="{02D57815-91ED-43cb-92C2-25804820EDAC}">
            <c15:filteredLineSeries>
              <c15:ser>
                <c:idx val="7"/>
                <c:order val="0"/>
                <c:tx>
                  <c:strRef>
                    <c:extLst>
                      <c:ext uri="{02D57815-91ED-43cb-92C2-25804820EDAC}">
                        <c15:formulaRef>
                          <c15:sqref>CHA1E!$E$9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CHA1E!$F$9:$V$9</c15:sqref>
                        </c15:formulaRef>
                      </c:ext>
                    </c:extLst>
                    <c:numCache>
                      <c:formatCode>@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10-4C67-AADE-AB359A33B83B}"/>
                  </c:ext>
                </c:extLst>
              </c15:ser>
            </c15:filteredLineSeries>
          </c:ext>
        </c:extLst>
      </c:lineChart>
      <c:catAx>
        <c:axId val="1688776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68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799651535777"/>
          <c:y val="0.19124544467665275"/>
          <c:w val="0.14132003484642228"/>
          <c:h val="0.264495530278879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CHA1_SimA!Cha1e_ser_a_sim_a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1-4DBA-88A0-9E49E124DA14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CHA1_SimA!Cha1e_ser_c_sim_a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1-4DBA-88A0-9E49E124DA14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CHA1_SimA!Cha1e_ser_g_sim_a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1-4DBA-88A0-9E49E124DA14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CHA1_SimA!Cha1e_ser_d_sim_a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1-4DBA-88A0-9E49E124DA14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CHA1_SimA!Cha1e_ser_h_sim_a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1-4DBA-88A0-9E49E124DA14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CHA1_SimA!Cha1e_ser_k_sim_a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1-4DBA-88A0-9E49E124DA14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CHA1_SimA!Cha1e_ser_n_sim_a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31-4DBA-88A0-9E49E124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8959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CHA1_SimA!$E$9:$P$9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CHA1_SimA!$Q$9:$V$9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72-4B9F-A7B2-6A85A9E90062}"/>
                  </c:ext>
                </c:extLst>
              </c15:ser>
            </c15:filteredLineSeries>
          </c:ext>
        </c:extLst>
      </c:lineChart>
      <c:catAx>
        <c:axId val="1688778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895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07024894926509"/>
          <c:y val="0.27415979591595774"/>
          <c:w val="0.14340422064694858"/>
          <c:h val="0.305429577322945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CHA1_SimB!Cha1e_ser_a_sim_b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5-4906-A796-EDF710EB4326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CHA1_SimB!Cha1e_ser_c_sim_b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5-4906-A796-EDF710EB4326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CHA1_SimB!Cha1e_ser_g_sim_b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5-4906-A796-EDF710EB4326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CHA1_SimB!Cha1e_ser_d_sim_b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5-4906-A796-EDF710EB4326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CHA1_SimB!Cha1e_ser_h_sim_b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5-4906-A796-EDF710EB4326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CHA1_SimB!Cha1e_ser_k_sim_b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5-4906-A796-EDF710EB4326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CHA1_SimB!Cha1e_ser_n_sim_b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5-4906-A796-EDF710EB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4799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CHA1_SimB!$E$9:$P$9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CHA1_SimB!$Q$9:$V$9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77-4ECE-A6E2-AD7C23F78D77}"/>
                  </c:ext>
                </c:extLst>
              </c15:ser>
            </c15:filteredLineSeries>
          </c:ext>
        </c:extLst>
      </c:lineChart>
      <c:catAx>
        <c:axId val="168877479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47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9984236570773"/>
          <c:y val="0.24769776892469014"/>
          <c:w val="0.1409598305222847"/>
          <c:h val="0.307193712455696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CHA1_SimC!Cha1e_ser_a_sim_c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8-430A-AE60-6BC4DEFFE0A6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CHA1_SimC!Cha1e_ser_c_sim_c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8-430A-AE60-6BC4DEFFE0A6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CHA1_SimC!Cha1e_ser_g_sim_c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8-430A-AE60-6BC4DEFFE0A6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CHA1_SimC!Cha1e_ser_d_sim_c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8-430A-AE60-6BC4DEFFE0A6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CHA1_SimC!Cha1e_ser_h_sim_c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8-430A-AE60-6BC4DEFFE0A6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CHA1_SimC!Cha1e_ser_k_sim_c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18-430A-AE60-6BC4DEFFE0A6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CHA1_SimC!Cha1e_ser_n_sim_c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8-430A-AE60-6BC4DEFF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80623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CHA1_SimC!$E$9:$P$9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CHA1_SimC!$Q$9:$V$9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F3-4E36-BE0B-E440C2A72A5E}"/>
                  </c:ext>
                </c:extLst>
              </c15:ser>
            </c15:filteredLineSeries>
          </c:ext>
        </c:extLst>
      </c:lineChart>
      <c:catAx>
        <c:axId val="168878062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8062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32943578215026"/>
          <c:y val="0.23358468786268083"/>
          <c:w val="0.13933023710584208"/>
          <c:h val="0.340712279977969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4" name="Picture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22</xdr:col>
      <xdr:colOff>445770</xdr:colOff>
      <xdr:row>108</xdr:row>
      <xdr:rowOff>158115</xdr:rowOff>
    </xdr:to>
    <xdr:graphicFrame macro="">
      <xdr:nvGraphicFramePr>
        <xdr:cNvPr id="22549" name="Chart 1">
          <a:extLst>
            <a:ext uri="{FF2B5EF4-FFF2-40B4-BE49-F238E27FC236}">
              <a16:creationId xmlns:a16="http://schemas.microsoft.com/office/drawing/2014/main" id="{00000000-0008-0000-0100-000015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22</xdr:col>
      <xdr:colOff>445770</xdr:colOff>
      <xdr:row>106</xdr:row>
      <xdr:rowOff>158115</xdr:rowOff>
    </xdr:to>
    <xdr:graphicFrame macro="">
      <xdr:nvGraphicFramePr>
        <xdr:cNvPr id="23572" name="Chart 1">
          <a:extLst>
            <a:ext uri="{FF2B5EF4-FFF2-40B4-BE49-F238E27FC236}">
              <a16:creationId xmlns:a16="http://schemas.microsoft.com/office/drawing/2014/main" id="{00000000-0008-0000-0200-000014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22</xdr:col>
      <xdr:colOff>445770</xdr:colOff>
      <xdr:row>106</xdr:row>
      <xdr:rowOff>158115</xdr:rowOff>
    </xdr:to>
    <xdr:graphicFrame macro="">
      <xdr:nvGraphicFramePr>
        <xdr:cNvPr id="24596" name="Chart 1">
          <a:extLst>
            <a:ext uri="{FF2B5EF4-FFF2-40B4-BE49-F238E27FC236}">
              <a16:creationId xmlns:a16="http://schemas.microsoft.com/office/drawing/2014/main" id="{00000000-0008-0000-0300-000014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22</xdr:col>
      <xdr:colOff>445770</xdr:colOff>
      <xdr:row>106</xdr:row>
      <xdr:rowOff>158115</xdr:rowOff>
    </xdr:to>
    <xdr:graphicFrame macro="">
      <xdr:nvGraphicFramePr>
        <xdr:cNvPr id="25620" name="Chart 1">
          <a:extLst>
            <a:ext uri="{FF2B5EF4-FFF2-40B4-BE49-F238E27FC236}">
              <a16:creationId xmlns:a16="http://schemas.microsoft.com/office/drawing/2014/main" id="{00000000-0008-0000-0400-000014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7"/>
  <sheetViews>
    <sheetView workbookViewId="0">
      <selection activeCell="J19" sqref="J19"/>
    </sheetView>
  </sheetViews>
  <sheetFormatPr defaultRowHeight="12.75" x14ac:dyDescent="0.2"/>
  <cols>
    <col min="1" max="1" width="2.5703125" customWidth="1"/>
    <col min="2" max="2" width="2.28515625" customWidth="1"/>
    <col min="5" max="5" width="40.5703125" customWidth="1"/>
    <col min="8" max="8" width="1.5703125" customWidth="1"/>
  </cols>
  <sheetData>
    <row r="1" spans="1:8" x14ac:dyDescent="0.2">
      <c r="A1" s="49"/>
      <c r="B1" s="28"/>
      <c r="C1" s="28"/>
      <c r="D1" s="28"/>
      <c r="E1" s="28"/>
      <c r="F1" s="28"/>
      <c r="G1" s="28"/>
      <c r="H1" s="50"/>
    </row>
    <row r="2" spans="1:8" ht="20.25" x14ac:dyDescent="0.3">
      <c r="A2" s="51" t="s">
        <v>72</v>
      </c>
      <c r="B2" s="52"/>
      <c r="C2" s="52"/>
      <c r="D2" s="52"/>
      <c r="E2" s="52"/>
      <c r="F2" s="52"/>
      <c r="G2" s="52"/>
      <c r="H2" s="53"/>
    </row>
    <row r="3" spans="1:8" x14ac:dyDescent="0.2">
      <c r="A3" s="54"/>
      <c r="B3" s="48"/>
      <c r="C3" s="48"/>
      <c r="D3" s="48"/>
      <c r="E3" s="48"/>
      <c r="F3" s="48"/>
      <c r="G3" s="48"/>
      <c r="H3" s="55"/>
    </row>
    <row r="4" spans="1:8" x14ac:dyDescent="0.2">
      <c r="A4" s="56" t="s">
        <v>0</v>
      </c>
      <c r="B4" s="57"/>
      <c r="C4" s="57"/>
      <c r="D4" s="57"/>
      <c r="E4" s="57"/>
      <c r="F4" s="57"/>
      <c r="G4" s="57"/>
      <c r="H4" s="58"/>
    </row>
    <row r="5" spans="1:8" x14ac:dyDescent="0.2">
      <c r="A5" s="66"/>
      <c r="B5" s="67"/>
      <c r="C5" s="67"/>
      <c r="D5" s="67"/>
      <c r="E5" s="67"/>
      <c r="F5" s="67"/>
      <c r="G5" s="67"/>
      <c r="H5" s="68"/>
    </row>
    <row r="6" spans="1:8" x14ac:dyDescent="0.2">
      <c r="A6" s="54"/>
      <c r="B6" s="59" t="s">
        <v>1</v>
      </c>
      <c r="C6" s="48"/>
      <c r="D6" s="48"/>
      <c r="E6" s="48"/>
      <c r="F6" s="48"/>
      <c r="G6" s="48"/>
      <c r="H6" s="55"/>
    </row>
    <row r="7" spans="1:8" x14ac:dyDescent="0.2">
      <c r="A7" s="54"/>
      <c r="B7" s="48"/>
      <c r="C7" s="48"/>
      <c r="D7" s="48"/>
      <c r="E7" s="48"/>
      <c r="F7" s="48"/>
      <c r="G7" s="48"/>
      <c r="H7" s="55"/>
    </row>
    <row r="8" spans="1:8" x14ac:dyDescent="0.2">
      <c r="A8" s="54"/>
      <c r="B8" s="60" t="s">
        <v>41</v>
      </c>
      <c r="C8" s="59"/>
      <c r="D8" s="48"/>
      <c r="E8" s="48"/>
      <c r="F8" s="48"/>
      <c r="G8" s="48"/>
      <c r="H8" s="55"/>
    </row>
    <row r="9" spans="1:8" x14ac:dyDescent="0.2">
      <c r="A9" s="54"/>
      <c r="B9" s="48">
        <v>1</v>
      </c>
      <c r="C9" s="48" t="s">
        <v>34</v>
      </c>
      <c r="D9" s="48"/>
      <c r="E9" s="48"/>
      <c r="F9" s="48"/>
      <c r="G9" s="48"/>
      <c r="H9" s="55"/>
    </row>
    <row r="10" spans="1:8" x14ac:dyDescent="0.2">
      <c r="A10" s="54"/>
      <c r="B10" s="48"/>
      <c r="C10" s="48"/>
      <c r="D10" s="48" t="s">
        <v>35</v>
      </c>
      <c r="E10" s="48"/>
      <c r="F10" s="48"/>
      <c r="G10" s="48"/>
      <c r="H10" s="55"/>
    </row>
    <row r="11" spans="1:8" x14ac:dyDescent="0.2">
      <c r="A11" s="54"/>
      <c r="B11" s="48"/>
      <c r="C11" s="48"/>
      <c r="D11" s="48"/>
      <c r="E11" s="48"/>
      <c r="F11" s="48"/>
      <c r="G11" s="48"/>
      <c r="H11" s="55"/>
    </row>
    <row r="12" spans="1:8" x14ac:dyDescent="0.2">
      <c r="A12" s="54"/>
      <c r="B12" s="48"/>
      <c r="C12" s="91" t="s">
        <v>42</v>
      </c>
      <c r="D12" s="48"/>
      <c r="E12" s="48"/>
      <c r="F12" s="48"/>
      <c r="G12" s="48"/>
      <c r="H12" s="55"/>
    </row>
    <row r="13" spans="1:8" x14ac:dyDescent="0.2">
      <c r="A13" s="54"/>
      <c r="B13" s="48"/>
      <c r="C13" s="48"/>
      <c r="D13" s="48"/>
      <c r="E13" s="48"/>
      <c r="F13" s="48"/>
      <c r="G13" s="48"/>
      <c r="H13" s="55"/>
    </row>
    <row r="14" spans="1:8" x14ac:dyDescent="0.2">
      <c r="A14" s="54"/>
      <c r="B14" s="48"/>
      <c r="C14" s="61" t="s">
        <v>22</v>
      </c>
      <c r="D14" s="48"/>
      <c r="E14" s="48"/>
      <c r="F14" s="48"/>
      <c r="G14" s="48"/>
      <c r="H14" s="55"/>
    </row>
    <row r="15" spans="1:8" x14ac:dyDescent="0.2">
      <c r="A15" s="54"/>
      <c r="B15" s="48"/>
      <c r="C15" s="61" t="s">
        <v>23</v>
      </c>
      <c r="D15" s="48"/>
      <c r="E15" s="48"/>
      <c r="F15" s="48"/>
      <c r="G15" s="48"/>
      <c r="H15" s="55"/>
    </row>
    <row r="16" spans="1:8" x14ac:dyDescent="0.2">
      <c r="A16" s="54"/>
      <c r="B16" s="48"/>
      <c r="C16" s="61" t="s">
        <v>24</v>
      </c>
      <c r="D16" s="48"/>
      <c r="E16" s="48"/>
      <c r="F16" s="48"/>
      <c r="G16" s="48"/>
      <c r="H16" s="55"/>
    </row>
    <row r="17" spans="1:8" x14ac:dyDescent="0.2">
      <c r="A17" s="54"/>
      <c r="B17" s="48"/>
      <c r="C17" s="61"/>
      <c r="D17" s="48"/>
      <c r="E17" s="48"/>
      <c r="F17" s="48"/>
      <c r="G17" s="48"/>
      <c r="H17" s="55"/>
    </row>
    <row r="18" spans="1:8" x14ac:dyDescent="0.2">
      <c r="A18" s="54"/>
      <c r="B18" s="61">
        <v>1</v>
      </c>
      <c r="C18" s="59" t="s">
        <v>36</v>
      </c>
      <c r="D18" s="48"/>
      <c r="E18" s="48"/>
      <c r="F18" s="48"/>
      <c r="G18" s="48"/>
      <c r="H18" s="55"/>
    </row>
    <row r="19" spans="1:8" x14ac:dyDescent="0.2">
      <c r="A19" s="54"/>
      <c r="B19" s="61"/>
      <c r="C19" s="59"/>
      <c r="D19" s="48"/>
      <c r="E19" s="48"/>
      <c r="F19" s="48"/>
      <c r="G19" s="48"/>
      <c r="H19" s="55"/>
    </row>
    <row r="20" spans="1:8" x14ac:dyDescent="0.2">
      <c r="A20" s="54"/>
      <c r="B20" s="48"/>
      <c r="C20" s="48" t="s">
        <v>38</v>
      </c>
      <c r="D20" s="48"/>
      <c r="E20" s="48"/>
      <c r="F20" s="48"/>
      <c r="G20" s="48"/>
      <c r="H20" s="55"/>
    </row>
    <row r="21" spans="1:8" x14ac:dyDescent="0.2">
      <c r="A21" s="54"/>
      <c r="B21" s="48"/>
      <c r="C21" s="48" t="s">
        <v>39</v>
      </c>
      <c r="D21" s="48"/>
      <c r="E21" s="48"/>
      <c r="F21" s="48"/>
      <c r="G21" s="48"/>
      <c r="H21" s="55"/>
    </row>
    <row r="22" spans="1:8" x14ac:dyDescent="0.2">
      <c r="A22" s="54"/>
      <c r="B22" s="48"/>
      <c r="C22" s="48" t="s">
        <v>40</v>
      </c>
      <c r="D22" s="48"/>
      <c r="E22" s="48"/>
      <c r="F22" s="48"/>
      <c r="G22" s="48"/>
      <c r="H22" s="55"/>
    </row>
    <row r="23" spans="1:8" x14ac:dyDescent="0.2">
      <c r="A23" s="54"/>
      <c r="B23" s="48"/>
      <c r="C23" s="48" t="s">
        <v>37</v>
      </c>
      <c r="D23" s="48"/>
      <c r="E23" s="48"/>
      <c r="F23" s="48"/>
      <c r="G23" s="48"/>
      <c r="H23" s="55"/>
    </row>
    <row r="24" spans="1:8" x14ac:dyDescent="0.2">
      <c r="A24" s="54"/>
      <c r="B24" s="48"/>
      <c r="C24" s="48"/>
      <c r="D24" s="48"/>
      <c r="E24" s="48"/>
      <c r="F24" s="48"/>
      <c r="G24" s="48"/>
      <c r="H24" s="55"/>
    </row>
    <row r="25" spans="1:8" x14ac:dyDescent="0.2">
      <c r="A25" s="54"/>
      <c r="B25" s="48"/>
      <c r="C25" s="48" t="s">
        <v>2</v>
      </c>
      <c r="D25" s="48"/>
      <c r="E25" s="48"/>
      <c r="F25" s="48"/>
      <c r="G25" s="48"/>
      <c r="H25" s="55"/>
    </row>
    <row r="26" spans="1:8" x14ac:dyDescent="0.2">
      <c r="A26" s="54"/>
      <c r="B26" s="48"/>
      <c r="C26" s="48" t="s">
        <v>3</v>
      </c>
      <c r="D26" s="48"/>
      <c r="E26" s="48"/>
      <c r="F26" s="48"/>
      <c r="G26" s="48"/>
      <c r="H26" s="55"/>
    </row>
    <row r="27" spans="1:8" x14ac:dyDescent="0.2">
      <c r="A27" s="54"/>
      <c r="B27" s="48"/>
      <c r="C27" s="48"/>
      <c r="D27" s="48"/>
      <c r="E27" s="48"/>
      <c r="F27" s="48"/>
      <c r="G27" s="48"/>
      <c r="H27" s="55"/>
    </row>
    <row r="28" spans="1:8" x14ac:dyDescent="0.2">
      <c r="A28" s="54"/>
      <c r="B28" s="48"/>
      <c r="C28" s="62" t="s">
        <v>25</v>
      </c>
      <c r="D28" s="48"/>
      <c r="E28" s="48"/>
      <c r="F28" s="48"/>
      <c r="G28" s="48"/>
      <c r="H28" s="55"/>
    </row>
    <row r="29" spans="1:8" x14ac:dyDescent="0.2">
      <c r="A29" s="54"/>
      <c r="B29" s="48"/>
      <c r="C29" s="62"/>
      <c r="D29" s="48"/>
      <c r="E29" s="48"/>
      <c r="F29" s="48"/>
      <c r="G29" s="48"/>
      <c r="H29" s="55"/>
    </row>
    <row r="30" spans="1:8" x14ac:dyDescent="0.2">
      <c r="A30" s="54"/>
      <c r="B30" s="48"/>
      <c r="C30" s="48" t="s">
        <v>4</v>
      </c>
      <c r="D30" s="48"/>
      <c r="E30" s="48"/>
      <c r="F30" s="48"/>
      <c r="G30" s="48"/>
      <c r="H30" s="55"/>
    </row>
    <row r="31" spans="1:8" x14ac:dyDescent="0.2">
      <c r="A31" s="54"/>
      <c r="B31" s="48"/>
      <c r="C31" s="48"/>
      <c r="D31" s="48"/>
      <c r="E31" s="48"/>
      <c r="F31" s="48"/>
      <c r="G31" s="48"/>
      <c r="H31" s="55"/>
    </row>
    <row r="32" spans="1:8" x14ac:dyDescent="0.2">
      <c r="A32" s="54"/>
      <c r="B32" s="48"/>
      <c r="C32" t="s">
        <v>26</v>
      </c>
      <c r="D32" s="48"/>
      <c r="E32" s="48"/>
      <c r="F32" s="48"/>
      <c r="G32" s="48"/>
      <c r="H32" s="55"/>
    </row>
    <row r="33" spans="1:8" x14ac:dyDescent="0.2">
      <c r="A33" s="54"/>
      <c r="B33" s="48"/>
      <c r="C33" t="s">
        <v>28</v>
      </c>
      <c r="D33" s="48"/>
      <c r="E33" s="48"/>
      <c r="F33" s="48"/>
      <c r="G33" s="48"/>
      <c r="H33" s="55"/>
    </row>
    <row r="34" spans="1:8" x14ac:dyDescent="0.2">
      <c r="A34" s="54"/>
      <c r="B34" s="48"/>
      <c r="C34" s="48" t="s">
        <v>29</v>
      </c>
      <c r="D34" s="48"/>
      <c r="E34" s="48"/>
      <c r="F34" s="48"/>
      <c r="G34" s="48"/>
      <c r="H34" s="55"/>
    </row>
    <row r="35" spans="1:8" x14ac:dyDescent="0.2">
      <c r="A35" s="54"/>
      <c r="B35" s="48"/>
      <c r="D35" s="48"/>
      <c r="E35" s="48"/>
      <c r="F35" s="48"/>
      <c r="G35" s="48"/>
      <c r="H35" s="55"/>
    </row>
    <row r="36" spans="1:8" x14ac:dyDescent="0.2">
      <c r="A36" s="54"/>
      <c r="B36" s="48"/>
      <c r="C36" t="s">
        <v>27</v>
      </c>
      <c r="D36" s="48"/>
      <c r="E36" s="48"/>
      <c r="F36" s="48"/>
      <c r="G36" s="48"/>
      <c r="H36" s="55"/>
    </row>
    <row r="37" spans="1:8" x14ac:dyDescent="0.2">
      <c r="A37" s="54"/>
      <c r="B37" s="48"/>
      <c r="D37" s="48"/>
      <c r="E37" s="48"/>
      <c r="F37" s="48"/>
      <c r="G37" s="48"/>
      <c r="H37" s="55"/>
    </row>
    <row r="38" spans="1:8" x14ac:dyDescent="0.2">
      <c r="A38" s="54"/>
      <c r="B38" s="48"/>
      <c r="C38" s="48" t="s">
        <v>30</v>
      </c>
      <c r="D38" s="48"/>
      <c r="E38" s="48"/>
      <c r="F38" s="48"/>
      <c r="G38" s="48"/>
      <c r="H38" s="55"/>
    </row>
    <row r="39" spans="1:8" x14ac:dyDescent="0.2">
      <c r="A39" s="54"/>
      <c r="B39" s="48"/>
      <c r="C39" s="48" t="s">
        <v>31</v>
      </c>
      <c r="D39" s="48"/>
      <c r="E39" s="48"/>
      <c r="F39" s="48"/>
      <c r="G39" s="48"/>
      <c r="H39" s="55"/>
    </row>
    <row r="40" spans="1:8" x14ac:dyDescent="0.2">
      <c r="A40" s="54"/>
      <c r="B40" s="48"/>
      <c r="C40" s="48" t="s">
        <v>32</v>
      </c>
      <c r="D40" s="48"/>
      <c r="E40" s="48"/>
      <c r="F40" s="48"/>
      <c r="G40" s="48"/>
      <c r="H40" s="55"/>
    </row>
    <row r="41" spans="1:8" x14ac:dyDescent="0.2">
      <c r="A41" s="54"/>
      <c r="B41" s="48"/>
      <c r="D41" s="48"/>
      <c r="E41" s="48"/>
      <c r="F41" s="48"/>
      <c r="G41" s="48"/>
      <c r="H41" s="55"/>
    </row>
    <row r="42" spans="1:8" x14ac:dyDescent="0.2">
      <c r="A42" s="54"/>
      <c r="B42" s="48"/>
      <c r="C42" s="48" t="s">
        <v>5</v>
      </c>
      <c r="D42" s="48"/>
      <c r="E42" s="48"/>
      <c r="F42" s="48"/>
      <c r="G42" s="48"/>
      <c r="H42" s="55"/>
    </row>
    <row r="43" spans="1:8" x14ac:dyDescent="0.2">
      <c r="A43" s="54"/>
      <c r="B43" s="48"/>
      <c r="C43" s="48" t="s">
        <v>6</v>
      </c>
      <c r="D43" s="48"/>
      <c r="E43" s="48"/>
      <c r="F43" s="48"/>
      <c r="G43" s="48"/>
      <c r="H43" s="55"/>
    </row>
    <row r="44" spans="1:8" x14ac:dyDescent="0.2">
      <c r="A44" s="54"/>
      <c r="B44" s="48"/>
      <c r="C44" s="48" t="s">
        <v>7</v>
      </c>
      <c r="D44" s="48"/>
      <c r="E44" s="48"/>
      <c r="F44" s="48"/>
      <c r="G44" s="48"/>
      <c r="H44" s="55"/>
    </row>
    <row r="45" spans="1:8" x14ac:dyDescent="0.2">
      <c r="A45" s="54"/>
      <c r="B45" s="48"/>
      <c r="C45" s="48"/>
      <c r="D45" s="48"/>
      <c r="E45" s="48"/>
      <c r="F45" s="48"/>
      <c r="G45" s="48"/>
      <c r="H45" s="55"/>
    </row>
    <row r="46" spans="1:8" ht="13.5" thickBot="1" x14ac:dyDescent="0.25">
      <c r="A46" s="63"/>
      <c r="B46" s="64"/>
      <c r="C46" s="64" t="s">
        <v>8</v>
      </c>
      <c r="D46" s="64"/>
      <c r="E46" s="64"/>
      <c r="F46" s="64"/>
      <c r="G46" s="64"/>
      <c r="H46" s="65"/>
    </row>
    <row r="47" spans="1:8" ht="13.5" thickBot="1" x14ac:dyDescent="0.25">
      <c r="A47" s="63"/>
      <c r="B47" s="64"/>
      <c r="C47" s="64"/>
      <c r="D47" s="64"/>
      <c r="E47" s="64"/>
      <c r="F47" s="64"/>
      <c r="G47" s="64"/>
      <c r="H47" s="65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A109"/>
  <sheetViews>
    <sheetView showGridLines="0" showZeros="0" tabSelected="1" workbookViewId="0"/>
  </sheetViews>
  <sheetFormatPr defaultRowHeight="12.75" outlineLevelRow="2" x14ac:dyDescent="0.2"/>
  <cols>
    <col min="1" max="1" width="5.28515625" style="2" customWidth="1"/>
    <col min="2" max="2" width="10.28515625" style="90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181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179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179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80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14" t="s">
        <v>13</v>
      </c>
      <c r="B9" s="85"/>
      <c r="C9" s="15"/>
      <c r="D9" s="190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2" t="s">
        <v>47</v>
      </c>
      <c r="X9" s="16"/>
      <c r="Y9"/>
      <c r="Z9"/>
      <c r="AA9"/>
      <c r="AB9"/>
      <c r="AC9"/>
      <c r="AD9"/>
      <c r="AE9"/>
      <c r="AF9"/>
      <c r="AG9"/>
    </row>
    <row r="10" spans="1:53" x14ac:dyDescent="0.2">
      <c r="A10" s="8" t="s">
        <v>51</v>
      </c>
      <c r="B10" s="81"/>
      <c r="C10" s="9"/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9">
        <f t="shared" ref="W10:W19" si="0">SUM(E10:V10)</f>
        <v>0</v>
      </c>
      <c r="X10" s="10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182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39">
        <f t="shared" si="0"/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182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39">
        <f t="shared" si="0"/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182"/>
      <c r="E13" s="183">
        <v>0</v>
      </c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>
        <v>0</v>
      </c>
      <c r="R13" s="183"/>
      <c r="S13" s="183"/>
      <c r="T13" s="183"/>
      <c r="U13" s="183"/>
      <c r="V13" s="183"/>
      <c r="W13" s="139">
        <f t="shared" si="0"/>
        <v>0</v>
      </c>
      <c r="X13" s="15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82"/>
      <c r="E14" s="184">
        <v>0</v>
      </c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>
        <v>0</v>
      </c>
      <c r="R14" s="184"/>
      <c r="S14" s="184"/>
      <c r="T14" s="184"/>
      <c r="U14" s="184"/>
      <c r="V14" s="184"/>
      <c r="W14" s="144">
        <f t="shared" si="0"/>
        <v>0</v>
      </c>
      <c r="X14" s="15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82"/>
      <c r="E15" s="184">
        <v>0</v>
      </c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44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185"/>
      <c r="E16" s="186">
        <v>0</v>
      </c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>
        <v>0</v>
      </c>
      <c r="R16" s="186"/>
      <c r="S16" s="186"/>
      <c r="T16" s="186"/>
      <c r="U16" s="186"/>
      <c r="V16" s="186"/>
      <c r="W16" s="2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>E17+E18</f>
        <v>0</v>
      </c>
      <c r="F19" s="77">
        <f t="shared" ref="F19:V19" si="3">F17+F18</f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12" t="s">
        <v>103</v>
      </c>
      <c r="B22" s="213" t="s">
        <v>15</v>
      </c>
      <c r="C22" s="214" t="s">
        <v>67</v>
      </c>
      <c r="D22" s="214" t="s">
        <v>16</v>
      </c>
      <c r="E22" s="215">
        <f t="shared" ref="E22:W22" si="4">E9</f>
        <v>0</v>
      </c>
      <c r="F22" s="215">
        <f t="shared" si="4"/>
        <v>0</v>
      </c>
      <c r="G22" s="215">
        <f t="shared" si="4"/>
        <v>0</v>
      </c>
      <c r="H22" s="215">
        <f t="shared" si="4"/>
        <v>0</v>
      </c>
      <c r="I22" s="215">
        <f t="shared" si="4"/>
        <v>0</v>
      </c>
      <c r="J22" s="215">
        <f t="shared" si="4"/>
        <v>0</v>
      </c>
      <c r="K22" s="215">
        <f t="shared" si="4"/>
        <v>0</v>
      </c>
      <c r="L22" s="215">
        <f t="shared" si="4"/>
        <v>0</v>
      </c>
      <c r="M22" s="215">
        <f t="shared" si="4"/>
        <v>0</v>
      </c>
      <c r="N22" s="215">
        <f t="shared" si="4"/>
        <v>0</v>
      </c>
      <c r="O22" s="215">
        <f t="shared" si="4"/>
        <v>0</v>
      </c>
      <c r="P22" s="215">
        <f t="shared" si="4"/>
        <v>0</v>
      </c>
      <c r="Q22" s="215">
        <f t="shared" si="4"/>
        <v>0</v>
      </c>
      <c r="R22" s="215">
        <f t="shared" si="4"/>
        <v>0</v>
      </c>
      <c r="S22" s="215">
        <f t="shared" si="4"/>
        <v>0</v>
      </c>
      <c r="T22" s="215">
        <f t="shared" si="4"/>
        <v>0</v>
      </c>
      <c r="U22" s="215">
        <f t="shared" si="4"/>
        <v>0</v>
      </c>
      <c r="V22" s="215">
        <f t="shared" si="4"/>
        <v>0</v>
      </c>
      <c r="W22" s="216" t="str">
        <f t="shared" si="4"/>
        <v>Total</v>
      </c>
      <c r="X22" s="217"/>
    </row>
    <row r="23" spans="1:53" x14ac:dyDescent="0.2">
      <c r="A23" s="195" t="s">
        <v>102</v>
      </c>
      <c r="B23" s="196" t="s">
        <v>99</v>
      </c>
      <c r="C23" s="196" t="s">
        <v>100</v>
      </c>
      <c r="D23" s="196" t="s">
        <v>101</v>
      </c>
      <c r="E23" s="197" t="s">
        <v>81</v>
      </c>
      <c r="F23" s="197" t="s">
        <v>82</v>
      </c>
      <c r="G23" s="197" t="s">
        <v>83</v>
      </c>
      <c r="H23" s="197" t="s">
        <v>84</v>
      </c>
      <c r="I23" s="197" t="s">
        <v>85</v>
      </c>
      <c r="J23" s="197" t="s">
        <v>86</v>
      </c>
      <c r="K23" s="197" t="s">
        <v>87</v>
      </c>
      <c r="L23" s="197" t="s">
        <v>88</v>
      </c>
      <c r="M23" s="197" t="s">
        <v>89</v>
      </c>
      <c r="N23" s="197" t="s">
        <v>90</v>
      </c>
      <c r="O23" s="197" t="s">
        <v>91</v>
      </c>
      <c r="P23" s="197" t="s">
        <v>92</v>
      </c>
      <c r="Q23" s="197" t="s">
        <v>93</v>
      </c>
      <c r="R23" s="197" t="s">
        <v>94</v>
      </c>
      <c r="S23" s="197" t="s">
        <v>95</v>
      </c>
      <c r="T23" s="197" t="s">
        <v>96</v>
      </c>
      <c r="U23" s="197" t="s">
        <v>97</v>
      </c>
      <c r="V23" s="197" t="s">
        <v>98</v>
      </c>
      <c r="W23" s="123">
        <f t="shared" ref="W23:W27" si="5">SUM(E23:V23)</f>
        <v>0</v>
      </c>
      <c r="X23" s="222" t="s">
        <v>107</v>
      </c>
    </row>
    <row r="24" spans="1:53" outlineLevel="2" x14ac:dyDescent="0.2">
      <c r="A24" s="199" t="s">
        <v>108</v>
      </c>
      <c r="B24" s="196"/>
      <c r="C24" s="196"/>
      <c r="D24" s="196"/>
      <c r="E24" s="200" t="s">
        <v>105</v>
      </c>
      <c r="F24" s="200" t="s">
        <v>105</v>
      </c>
      <c r="G24" s="200" t="s">
        <v>105</v>
      </c>
      <c r="H24" s="200" t="s">
        <v>105</v>
      </c>
      <c r="I24" s="200" t="s">
        <v>105</v>
      </c>
      <c r="J24" s="200" t="s">
        <v>105</v>
      </c>
      <c r="K24" s="200" t="s">
        <v>105</v>
      </c>
      <c r="L24" s="200" t="s">
        <v>105</v>
      </c>
      <c r="M24" s="200" t="s">
        <v>105</v>
      </c>
      <c r="N24" s="200" t="s">
        <v>105</v>
      </c>
      <c r="O24" s="200" t="s">
        <v>105</v>
      </c>
      <c r="P24" s="200" t="s">
        <v>105</v>
      </c>
      <c r="Q24" s="200" t="s">
        <v>105</v>
      </c>
      <c r="R24" s="200" t="s">
        <v>105</v>
      </c>
      <c r="S24" s="200" t="s">
        <v>105</v>
      </c>
      <c r="T24" s="200" t="s">
        <v>105</v>
      </c>
      <c r="U24" s="200" t="s">
        <v>105</v>
      </c>
      <c r="V24" s="200" t="s">
        <v>105</v>
      </c>
      <c r="W24" s="225" t="s">
        <v>105</v>
      </c>
      <c r="X24" s="222"/>
    </row>
    <row r="25" spans="1:53" x14ac:dyDescent="0.2">
      <c r="A25" s="195"/>
      <c r="B25" s="196"/>
      <c r="C25" s="196"/>
      <c r="D25" s="196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23">
        <f t="shared" si="5"/>
        <v>0</v>
      </c>
      <c r="X25" s="222"/>
    </row>
    <row r="26" spans="1:53" x14ac:dyDescent="0.2">
      <c r="A26" s="193"/>
      <c r="B26" s="196"/>
      <c r="C26" s="198"/>
      <c r="D26" s="198"/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23">
        <f t="shared" si="5"/>
        <v>0</v>
      </c>
      <c r="X26" s="222"/>
    </row>
    <row r="27" spans="1:53" x14ac:dyDescent="0.2">
      <c r="A27" s="194"/>
      <c r="B27" s="211"/>
      <c r="C27" s="209"/>
      <c r="D27" s="209"/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2">
        <f t="shared" si="5"/>
        <v>0</v>
      </c>
      <c r="X27" s="22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0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12" t="s">
        <v>103</v>
      </c>
      <c r="B31" s="213" t="s">
        <v>15</v>
      </c>
      <c r="C31" s="214" t="s">
        <v>67</v>
      </c>
      <c r="D31" s="214" t="s">
        <v>16</v>
      </c>
      <c r="E31" s="215">
        <f t="shared" ref="E31:W31" si="7">E22</f>
        <v>0</v>
      </c>
      <c r="F31" s="215">
        <f t="shared" si="7"/>
        <v>0</v>
      </c>
      <c r="G31" s="215">
        <f t="shared" si="7"/>
        <v>0</v>
      </c>
      <c r="H31" s="215">
        <f t="shared" si="7"/>
        <v>0</v>
      </c>
      <c r="I31" s="215">
        <f t="shared" si="7"/>
        <v>0</v>
      </c>
      <c r="J31" s="215">
        <f t="shared" si="7"/>
        <v>0</v>
      </c>
      <c r="K31" s="215">
        <f t="shared" si="7"/>
        <v>0</v>
      </c>
      <c r="L31" s="215">
        <f t="shared" si="7"/>
        <v>0</v>
      </c>
      <c r="M31" s="215">
        <f t="shared" si="7"/>
        <v>0</v>
      </c>
      <c r="N31" s="215">
        <f t="shared" si="7"/>
        <v>0</v>
      </c>
      <c r="O31" s="215">
        <f t="shared" si="7"/>
        <v>0</v>
      </c>
      <c r="P31" s="215">
        <f t="shared" si="7"/>
        <v>0</v>
      </c>
      <c r="Q31" s="215">
        <f t="shared" si="7"/>
        <v>0</v>
      </c>
      <c r="R31" s="215">
        <f t="shared" si="7"/>
        <v>0</v>
      </c>
      <c r="S31" s="215">
        <f t="shared" si="7"/>
        <v>0</v>
      </c>
      <c r="T31" s="215">
        <f t="shared" si="7"/>
        <v>0</v>
      </c>
      <c r="U31" s="215">
        <f t="shared" si="7"/>
        <v>0</v>
      </c>
      <c r="V31" s="215">
        <f t="shared" si="7"/>
        <v>0</v>
      </c>
      <c r="W31" s="216" t="str">
        <f t="shared" si="7"/>
        <v>Total</v>
      </c>
      <c r="X31" s="217"/>
    </row>
    <row r="32" spans="1:53" outlineLevel="2" x14ac:dyDescent="0.2">
      <c r="A32" s="195" t="s">
        <v>102</v>
      </c>
      <c r="B32" s="196" t="s">
        <v>99</v>
      </c>
      <c r="C32" s="198" t="s">
        <v>100</v>
      </c>
      <c r="D32" s="198" t="s">
        <v>101</v>
      </c>
      <c r="E32" s="197" t="s">
        <v>81</v>
      </c>
      <c r="F32" s="197" t="s">
        <v>82</v>
      </c>
      <c r="G32" s="197" t="s">
        <v>83</v>
      </c>
      <c r="H32" s="197" t="s">
        <v>84</v>
      </c>
      <c r="I32" s="197" t="s">
        <v>85</v>
      </c>
      <c r="J32" s="197" t="s">
        <v>86</v>
      </c>
      <c r="K32" s="197" t="s">
        <v>87</v>
      </c>
      <c r="L32" s="197" t="s">
        <v>88</v>
      </c>
      <c r="M32" s="197" t="s">
        <v>89</v>
      </c>
      <c r="N32" s="197" t="s">
        <v>90</v>
      </c>
      <c r="O32" s="197" t="s">
        <v>91</v>
      </c>
      <c r="P32" s="197" t="s">
        <v>92</v>
      </c>
      <c r="Q32" s="197" t="s">
        <v>93</v>
      </c>
      <c r="R32" s="197" t="s">
        <v>94</v>
      </c>
      <c r="S32" s="197" t="s">
        <v>95</v>
      </c>
      <c r="T32" s="197" t="s">
        <v>96</v>
      </c>
      <c r="U32" s="197" t="s">
        <v>97</v>
      </c>
      <c r="V32" s="197" t="s">
        <v>98</v>
      </c>
      <c r="W32" s="123">
        <f t="shared" ref="W32:W38" si="8">SUM(E32:V32)</f>
        <v>0</v>
      </c>
      <c r="X32" s="222" t="s">
        <v>107</v>
      </c>
      <c r="Y32" s="8"/>
    </row>
    <row r="33" spans="1:53" x14ac:dyDescent="0.2">
      <c r="A33" s="199" t="s">
        <v>108</v>
      </c>
      <c r="B33" s="196"/>
      <c r="C33" s="198"/>
      <c r="D33" s="198"/>
      <c r="E33" s="200" t="s">
        <v>105</v>
      </c>
      <c r="F33" s="200" t="s">
        <v>105</v>
      </c>
      <c r="G33" s="200" t="s">
        <v>105</v>
      </c>
      <c r="H33" s="200" t="s">
        <v>105</v>
      </c>
      <c r="I33" s="200" t="s">
        <v>105</v>
      </c>
      <c r="J33" s="200" t="s">
        <v>105</v>
      </c>
      <c r="K33" s="200" t="s">
        <v>105</v>
      </c>
      <c r="L33" s="200" t="s">
        <v>105</v>
      </c>
      <c r="M33" s="200" t="s">
        <v>105</v>
      </c>
      <c r="N33" s="200" t="s">
        <v>105</v>
      </c>
      <c r="O33" s="200" t="s">
        <v>105</v>
      </c>
      <c r="P33" s="200" t="s">
        <v>105</v>
      </c>
      <c r="Q33" s="200" t="s">
        <v>105</v>
      </c>
      <c r="R33" s="200" t="s">
        <v>105</v>
      </c>
      <c r="S33" s="200" t="s">
        <v>105</v>
      </c>
      <c r="T33" s="200" t="s">
        <v>105</v>
      </c>
      <c r="U33" s="200" t="s">
        <v>105</v>
      </c>
      <c r="V33" s="200" t="s">
        <v>105</v>
      </c>
      <c r="W33" s="225" t="s">
        <v>105</v>
      </c>
      <c r="X33" s="222"/>
      <c r="Y33" s="9"/>
    </row>
    <row r="34" spans="1:53" x14ac:dyDescent="0.2">
      <c r="A34" s="199"/>
      <c r="B34" s="196"/>
      <c r="C34" s="198"/>
      <c r="D34" s="198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23"/>
      <c r="X34" s="222"/>
      <c r="Y34" s="9"/>
    </row>
    <row r="35" spans="1:53" x14ac:dyDescent="0.2">
      <c r="A35" s="193"/>
      <c r="B35" s="196"/>
      <c r="C35" s="210"/>
      <c r="D35" s="198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123">
        <f t="shared" si="8"/>
        <v>0</v>
      </c>
      <c r="X35" s="222"/>
    </row>
    <row r="36" spans="1:53" x14ac:dyDescent="0.2">
      <c r="A36" s="193"/>
      <c r="B36" s="196"/>
      <c r="C36" s="198"/>
      <c r="D36" s="198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23">
        <f t="shared" si="8"/>
        <v>0</v>
      </c>
      <c r="X36" s="222"/>
    </row>
    <row r="37" spans="1:53" x14ac:dyDescent="0.2">
      <c r="A37" s="193"/>
      <c r="B37" s="196"/>
      <c r="C37" s="198"/>
      <c r="D37" s="198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23">
        <f t="shared" si="8"/>
        <v>0</v>
      </c>
      <c r="X37" s="222"/>
    </row>
    <row r="38" spans="1:53" x14ac:dyDescent="0.2">
      <c r="A38" s="194"/>
      <c r="B38" s="211"/>
      <c r="C38" s="209"/>
      <c r="D38" s="209"/>
      <c r="E38" s="206">
        <v>0</v>
      </c>
      <c r="F38" s="206">
        <v>0</v>
      </c>
      <c r="G38" s="206">
        <v>0</v>
      </c>
      <c r="H38" s="206">
        <v>0</v>
      </c>
      <c r="I38" s="206">
        <v>0</v>
      </c>
      <c r="J38" s="206">
        <v>0</v>
      </c>
      <c r="K38" s="206">
        <v>0</v>
      </c>
      <c r="L38" s="206">
        <v>0</v>
      </c>
      <c r="M38" s="206">
        <v>0</v>
      </c>
      <c r="N38" s="206">
        <v>0</v>
      </c>
      <c r="O38" s="206">
        <v>0</v>
      </c>
      <c r="P38" s="206">
        <v>0</v>
      </c>
      <c r="Q38" s="206">
        <v>0</v>
      </c>
      <c r="R38" s="206">
        <v>0</v>
      </c>
      <c r="S38" s="206">
        <v>0</v>
      </c>
      <c r="T38" s="206">
        <v>0</v>
      </c>
      <c r="U38" s="206">
        <v>0</v>
      </c>
      <c r="V38" s="206">
        <v>0</v>
      </c>
      <c r="W38" s="203">
        <f t="shared" si="8"/>
        <v>0</v>
      </c>
      <c r="X38" s="223"/>
    </row>
    <row r="39" spans="1:53" s="1" customFormat="1" x14ac:dyDescent="0.2">
      <c r="A39" s="113" t="s">
        <v>58</v>
      </c>
      <c r="B39" s="114"/>
      <c r="C39" s="115"/>
      <c r="D39" s="115"/>
      <c r="E39" s="116">
        <f t="shared" ref="E39:W39" si="9">SUM(E32:E38)/2</f>
        <v>0</v>
      </c>
      <c r="F39" s="116">
        <f t="shared" si="9"/>
        <v>0</v>
      </c>
      <c r="G39" s="116">
        <f t="shared" si="9"/>
        <v>0</v>
      </c>
      <c r="H39" s="116">
        <f t="shared" si="9"/>
        <v>0</v>
      </c>
      <c r="I39" s="116">
        <f t="shared" si="9"/>
        <v>0</v>
      </c>
      <c r="J39" s="116">
        <f t="shared" si="9"/>
        <v>0</v>
      </c>
      <c r="K39" s="116">
        <f t="shared" si="9"/>
        <v>0</v>
      </c>
      <c r="L39" s="116">
        <f t="shared" si="9"/>
        <v>0</v>
      </c>
      <c r="M39" s="116">
        <f t="shared" si="9"/>
        <v>0</v>
      </c>
      <c r="N39" s="116">
        <f t="shared" si="9"/>
        <v>0</v>
      </c>
      <c r="O39" s="116">
        <f t="shared" si="9"/>
        <v>0</v>
      </c>
      <c r="P39" s="116">
        <f t="shared" si="9"/>
        <v>0</v>
      </c>
      <c r="Q39" s="116">
        <f t="shared" si="9"/>
        <v>0</v>
      </c>
      <c r="R39" s="116">
        <f t="shared" si="9"/>
        <v>0</v>
      </c>
      <c r="S39" s="116">
        <f t="shared" si="9"/>
        <v>0</v>
      </c>
      <c r="T39" s="116">
        <f t="shared" si="9"/>
        <v>0</v>
      </c>
      <c r="U39" s="116">
        <f t="shared" si="9"/>
        <v>0</v>
      </c>
      <c r="V39" s="116">
        <f t="shared" si="9"/>
        <v>0</v>
      </c>
      <c r="W39" s="116">
        <f t="shared" si="9"/>
        <v>0</v>
      </c>
      <c r="X39" s="117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s="1" customFormat="1" x14ac:dyDescent="0.2">
      <c r="A40" s="118" t="s">
        <v>62</v>
      </c>
      <c r="B40" s="119"/>
      <c r="C40" s="120"/>
      <c r="D40" s="121"/>
      <c r="E40" s="122">
        <f t="shared" ref="E40:W40" si="10">SUMIF($X32:$X38,1,E32:E38)</f>
        <v>0</v>
      </c>
      <c r="F40" s="122">
        <f t="shared" si="10"/>
        <v>0</v>
      </c>
      <c r="G40" s="122">
        <f t="shared" si="10"/>
        <v>0</v>
      </c>
      <c r="H40" s="122">
        <f t="shared" si="10"/>
        <v>0</v>
      </c>
      <c r="I40" s="122">
        <f t="shared" si="10"/>
        <v>0</v>
      </c>
      <c r="J40" s="122">
        <f t="shared" si="10"/>
        <v>0</v>
      </c>
      <c r="K40" s="122">
        <f t="shared" si="10"/>
        <v>0</v>
      </c>
      <c r="L40" s="122">
        <f t="shared" si="10"/>
        <v>0</v>
      </c>
      <c r="M40" s="122">
        <f t="shared" si="10"/>
        <v>0</v>
      </c>
      <c r="N40" s="122">
        <f t="shared" si="10"/>
        <v>0</v>
      </c>
      <c r="O40" s="122">
        <f t="shared" si="10"/>
        <v>0</v>
      </c>
      <c r="P40" s="122">
        <f t="shared" si="10"/>
        <v>0</v>
      </c>
      <c r="Q40" s="122">
        <f t="shared" si="10"/>
        <v>0</v>
      </c>
      <c r="R40" s="122">
        <f t="shared" si="10"/>
        <v>0</v>
      </c>
      <c r="S40" s="122">
        <f t="shared" si="10"/>
        <v>0</v>
      </c>
      <c r="T40" s="122">
        <f t="shared" si="10"/>
        <v>0</v>
      </c>
      <c r="U40" s="122">
        <f t="shared" si="10"/>
        <v>0</v>
      </c>
      <c r="V40" s="122">
        <f t="shared" si="10"/>
        <v>0</v>
      </c>
      <c r="W40" s="123">
        <f t="shared" si="10"/>
        <v>0</v>
      </c>
      <c r="X40" s="124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53" s="1" customFormat="1" x14ac:dyDescent="0.2">
      <c r="A41" s="125" t="s">
        <v>65</v>
      </c>
      <c r="B41" s="126"/>
      <c r="C41" s="127"/>
      <c r="D41" s="128"/>
      <c r="E41" s="129">
        <f>E39-E40</f>
        <v>0</v>
      </c>
      <c r="F41" s="129">
        <f t="shared" ref="F41:W41" si="11">F39-F40</f>
        <v>0</v>
      </c>
      <c r="G41" s="129">
        <f t="shared" si="11"/>
        <v>0</v>
      </c>
      <c r="H41" s="129">
        <f t="shared" si="11"/>
        <v>0</v>
      </c>
      <c r="I41" s="129">
        <f t="shared" si="11"/>
        <v>0</v>
      </c>
      <c r="J41" s="129">
        <f t="shared" si="11"/>
        <v>0</v>
      </c>
      <c r="K41" s="129">
        <f t="shared" si="11"/>
        <v>0</v>
      </c>
      <c r="L41" s="129">
        <f t="shared" si="11"/>
        <v>0</v>
      </c>
      <c r="M41" s="129">
        <f t="shared" si="11"/>
        <v>0</v>
      </c>
      <c r="N41" s="129">
        <f t="shared" si="11"/>
        <v>0</v>
      </c>
      <c r="O41" s="129">
        <f t="shared" si="11"/>
        <v>0</v>
      </c>
      <c r="P41" s="129">
        <f t="shared" si="11"/>
        <v>0</v>
      </c>
      <c r="Q41" s="129">
        <f t="shared" si="11"/>
        <v>0</v>
      </c>
      <c r="R41" s="129">
        <f t="shared" si="11"/>
        <v>0</v>
      </c>
      <c r="S41" s="129">
        <f t="shared" si="11"/>
        <v>0</v>
      </c>
      <c r="T41" s="129">
        <f t="shared" si="11"/>
        <v>0</v>
      </c>
      <c r="U41" s="129">
        <f t="shared" si="11"/>
        <v>0</v>
      </c>
      <c r="V41" s="129">
        <f t="shared" si="11"/>
        <v>0</v>
      </c>
      <c r="W41" s="202">
        <f t="shared" si="11"/>
        <v>0</v>
      </c>
      <c r="X41" s="13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53" ht="13.5" thickBot="1" x14ac:dyDescent="0.25">
      <c r="A42" s="30" t="s">
        <v>20</v>
      </c>
      <c r="B42" s="8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53" x14ac:dyDescent="0.2">
      <c r="A43" s="33" t="s">
        <v>12</v>
      </c>
      <c r="B43" s="87"/>
      <c r="C43" s="73"/>
      <c r="D43" s="73"/>
      <c r="E43" s="74">
        <f t="shared" ref="E43:W43" si="12">E22</f>
        <v>0</v>
      </c>
      <c r="F43" s="74">
        <f t="shared" si="12"/>
        <v>0</v>
      </c>
      <c r="G43" s="74">
        <f t="shared" si="12"/>
        <v>0</v>
      </c>
      <c r="H43" s="74">
        <f t="shared" si="12"/>
        <v>0</v>
      </c>
      <c r="I43" s="74">
        <f t="shared" si="12"/>
        <v>0</v>
      </c>
      <c r="J43" s="74">
        <f t="shared" si="12"/>
        <v>0</v>
      </c>
      <c r="K43" s="74">
        <f t="shared" si="12"/>
        <v>0</v>
      </c>
      <c r="L43" s="74">
        <f t="shared" si="12"/>
        <v>0</v>
      </c>
      <c r="M43" s="74">
        <f t="shared" si="12"/>
        <v>0</v>
      </c>
      <c r="N43" s="74">
        <f t="shared" si="12"/>
        <v>0</v>
      </c>
      <c r="O43" s="74">
        <f t="shared" si="12"/>
        <v>0</v>
      </c>
      <c r="P43" s="74">
        <f t="shared" si="12"/>
        <v>0</v>
      </c>
      <c r="Q43" s="74">
        <f t="shared" si="12"/>
        <v>0</v>
      </c>
      <c r="R43" s="74">
        <f t="shared" si="12"/>
        <v>0</v>
      </c>
      <c r="S43" s="74">
        <f t="shared" si="12"/>
        <v>0</v>
      </c>
      <c r="T43" s="74">
        <f t="shared" si="12"/>
        <v>0</v>
      </c>
      <c r="U43" s="74">
        <f t="shared" si="12"/>
        <v>0</v>
      </c>
      <c r="V43" s="74">
        <f t="shared" si="12"/>
        <v>0</v>
      </c>
      <c r="W43" s="74" t="str">
        <f t="shared" si="12"/>
        <v>Total</v>
      </c>
      <c r="X43" s="5"/>
    </row>
    <row r="44" spans="1:53" x14ac:dyDescent="0.2">
      <c r="A44" s="34" t="s">
        <v>33</v>
      </c>
      <c r="B44" s="84"/>
      <c r="C44" s="31"/>
      <c r="D44" s="31"/>
      <c r="E44" s="39">
        <f t="shared" ref="E44:V44" si="13">E17</f>
        <v>0</v>
      </c>
      <c r="F44" s="39">
        <f t="shared" si="13"/>
        <v>0</v>
      </c>
      <c r="G44" s="39">
        <f t="shared" si="13"/>
        <v>0</v>
      </c>
      <c r="H44" s="39">
        <f t="shared" si="13"/>
        <v>0</v>
      </c>
      <c r="I44" s="39">
        <f t="shared" si="13"/>
        <v>0</v>
      </c>
      <c r="J44" s="39">
        <f t="shared" si="13"/>
        <v>0</v>
      </c>
      <c r="K44" s="39">
        <f t="shared" si="13"/>
        <v>0</v>
      </c>
      <c r="L44" s="39">
        <f t="shared" si="13"/>
        <v>0</v>
      </c>
      <c r="M44" s="39">
        <f t="shared" si="13"/>
        <v>0</v>
      </c>
      <c r="N44" s="39">
        <f t="shared" si="13"/>
        <v>0</v>
      </c>
      <c r="O44" s="39">
        <f t="shared" si="13"/>
        <v>0</v>
      </c>
      <c r="P44" s="39">
        <f t="shared" si="13"/>
        <v>0</v>
      </c>
      <c r="Q44" s="39">
        <f t="shared" si="13"/>
        <v>0</v>
      </c>
      <c r="R44" s="39">
        <f t="shared" si="13"/>
        <v>0</v>
      </c>
      <c r="S44" s="39">
        <f t="shared" si="13"/>
        <v>0</v>
      </c>
      <c r="T44" s="39">
        <f t="shared" si="13"/>
        <v>0</v>
      </c>
      <c r="U44" s="39">
        <f t="shared" si="13"/>
        <v>0</v>
      </c>
      <c r="V44" s="39">
        <f t="shared" si="13"/>
        <v>0</v>
      </c>
      <c r="W44" s="39">
        <f>SUM(E44:V44)</f>
        <v>0</v>
      </c>
      <c r="X44" s="32"/>
    </row>
    <row r="45" spans="1:53" x14ac:dyDescent="0.2">
      <c r="A45" s="34" t="s">
        <v>48</v>
      </c>
      <c r="B45" s="84"/>
      <c r="C45" s="31"/>
      <c r="D45" s="31"/>
      <c r="E45" s="39">
        <f t="shared" ref="E45:V45" si="14">E19</f>
        <v>0</v>
      </c>
      <c r="F45" s="39">
        <f t="shared" si="14"/>
        <v>0</v>
      </c>
      <c r="G45" s="39">
        <f t="shared" si="14"/>
        <v>0</v>
      </c>
      <c r="H45" s="39">
        <f t="shared" si="14"/>
        <v>0</v>
      </c>
      <c r="I45" s="39">
        <f t="shared" si="14"/>
        <v>0</v>
      </c>
      <c r="J45" s="39">
        <f t="shared" si="14"/>
        <v>0</v>
      </c>
      <c r="K45" s="39">
        <f t="shared" si="14"/>
        <v>0</v>
      </c>
      <c r="L45" s="39">
        <f t="shared" si="14"/>
        <v>0</v>
      </c>
      <c r="M45" s="39">
        <f t="shared" si="14"/>
        <v>0</v>
      </c>
      <c r="N45" s="39">
        <f t="shared" si="14"/>
        <v>0</v>
      </c>
      <c r="O45" s="39">
        <f t="shared" si="14"/>
        <v>0</v>
      </c>
      <c r="P45" s="39">
        <f t="shared" si="14"/>
        <v>0</v>
      </c>
      <c r="Q45" s="39">
        <f t="shared" si="14"/>
        <v>0</v>
      </c>
      <c r="R45" s="39">
        <f t="shared" si="14"/>
        <v>0</v>
      </c>
      <c r="S45" s="39">
        <f t="shared" si="14"/>
        <v>0</v>
      </c>
      <c r="T45" s="39">
        <f t="shared" si="14"/>
        <v>0</v>
      </c>
      <c r="U45" s="39">
        <f t="shared" si="14"/>
        <v>0</v>
      </c>
      <c r="V45" s="39">
        <f t="shared" si="14"/>
        <v>0</v>
      </c>
      <c r="W45" s="39">
        <f>SUM(E45:V45)</f>
        <v>0</v>
      </c>
      <c r="X45" s="132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"/>
      <c r="AW45" s="2"/>
      <c r="AX45" s="2"/>
      <c r="AY45" s="2"/>
      <c r="AZ45" s="2"/>
      <c r="BA45" s="2"/>
    </row>
    <row r="46" spans="1:53" x14ac:dyDescent="0.2">
      <c r="A46" s="34" t="s">
        <v>63</v>
      </c>
      <c r="B46" s="84"/>
      <c r="C46" s="31"/>
      <c r="D46" s="31"/>
      <c r="E46" s="39">
        <f t="shared" ref="E46:W46" si="15">(E45*E20%)+E45</f>
        <v>0</v>
      </c>
      <c r="F46" s="39">
        <f t="shared" si="15"/>
        <v>0</v>
      </c>
      <c r="G46" s="39">
        <f t="shared" si="15"/>
        <v>0</v>
      </c>
      <c r="H46" s="39">
        <f t="shared" si="15"/>
        <v>0</v>
      </c>
      <c r="I46" s="39">
        <f t="shared" si="15"/>
        <v>0</v>
      </c>
      <c r="J46" s="39">
        <f t="shared" si="15"/>
        <v>0</v>
      </c>
      <c r="K46" s="39">
        <f t="shared" si="15"/>
        <v>0</v>
      </c>
      <c r="L46" s="39">
        <f t="shared" si="15"/>
        <v>0</v>
      </c>
      <c r="M46" s="39">
        <f t="shared" si="15"/>
        <v>0</v>
      </c>
      <c r="N46" s="39">
        <f t="shared" si="15"/>
        <v>0</v>
      </c>
      <c r="O46" s="39">
        <f t="shared" si="15"/>
        <v>0</v>
      </c>
      <c r="P46" s="39">
        <f t="shared" si="15"/>
        <v>0</v>
      </c>
      <c r="Q46" s="39">
        <f t="shared" si="15"/>
        <v>0</v>
      </c>
      <c r="R46" s="39">
        <f t="shared" si="15"/>
        <v>0</v>
      </c>
      <c r="S46" s="39">
        <f t="shared" si="15"/>
        <v>0</v>
      </c>
      <c r="T46" s="39">
        <f t="shared" si="15"/>
        <v>0</v>
      </c>
      <c r="U46" s="39">
        <f t="shared" si="15"/>
        <v>0</v>
      </c>
      <c r="V46" s="39">
        <f t="shared" si="15"/>
        <v>0</v>
      </c>
      <c r="W46" s="39">
        <f t="shared" si="15"/>
        <v>0</v>
      </c>
      <c r="X46" s="32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3" x14ac:dyDescent="0.2">
      <c r="A47" s="34" t="s">
        <v>45</v>
      </c>
      <c r="B47" s="84"/>
      <c r="C47" s="31"/>
      <c r="D47" s="31"/>
      <c r="E47" s="39">
        <f t="shared" ref="E47:V47" si="16">E28</f>
        <v>0</v>
      </c>
      <c r="F47" s="39">
        <f t="shared" si="16"/>
        <v>0</v>
      </c>
      <c r="G47" s="39">
        <f t="shared" si="16"/>
        <v>0</v>
      </c>
      <c r="H47" s="39">
        <f t="shared" si="16"/>
        <v>0</v>
      </c>
      <c r="I47" s="39">
        <f t="shared" si="16"/>
        <v>0</v>
      </c>
      <c r="J47" s="39">
        <f t="shared" si="16"/>
        <v>0</v>
      </c>
      <c r="K47" s="39">
        <f t="shared" si="16"/>
        <v>0</v>
      </c>
      <c r="L47" s="39">
        <f t="shared" si="16"/>
        <v>0</v>
      </c>
      <c r="M47" s="39">
        <f t="shared" si="16"/>
        <v>0</v>
      </c>
      <c r="N47" s="39">
        <f t="shared" si="16"/>
        <v>0</v>
      </c>
      <c r="O47" s="39">
        <f t="shared" si="16"/>
        <v>0</v>
      </c>
      <c r="P47" s="39">
        <f t="shared" si="16"/>
        <v>0</v>
      </c>
      <c r="Q47" s="39">
        <f t="shared" si="16"/>
        <v>0</v>
      </c>
      <c r="R47" s="39">
        <f t="shared" si="16"/>
        <v>0</v>
      </c>
      <c r="S47" s="39">
        <f t="shared" si="16"/>
        <v>0</v>
      </c>
      <c r="T47" s="39">
        <f t="shared" si="16"/>
        <v>0</v>
      </c>
      <c r="U47" s="39">
        <f t="shared" si="16"/>
        <v>0</v>
      </c>
      <c r="V47" s="39">
        <f t="shared" si="16"/>
        <v>0</v>
      </c>
      <c r="W47" s="39">
        <f>SUM(E47:V47)</f>
        <v>0</v>
      </c>
      <c r="X47" s="32"/>
    </row>
    <row r="48" spans="1:53" x14ac:dyDescent="0.2">
      <c r="A48" s="34" t="s">
        <v>59</v>
      </c>
      <c r="B48" s="84"/>
      <c r="C48" s="31"/>
      <c r="D48" s="31"/>
      <c r="E48" s="39">
        <f t="shared" ref="E48:V48" si="17">E28+E39</f>
        <v>0</v>
      </c>
      <c r="F48" s="39">
        <f t="shared" si="17"/>
        <v>0</v>
      </c>
      <c r="G48" s="39">
        <f t="shared" si="17"/>
        <v>0</v>
      </c>
      <c r="H48" s="39">
        <f t="shared" si="17"/>
        <v>0</v>
      </c>
      <c r="I48" s="39">
        <f t="shared" si="17"/>
        <v>0</v>
      </c>
      <c r="J48" s="39">
        <f t="shared" si="17"/>
        <v>0</v>
      </c>
      <c r="K48" s="39">
        <f t="shared" si="17"/>
        <v>0</v>
      </c>
      <c r="L48" s="39">
        <f t="shared" si="17"/>
        <v>0</v>
      </c>
      <c r="M48" s="39">
        <f t="shared" si="17"/>
        <v>0</v>
      </c>
      <c r="N48" s="39">
        <f t="shared" si="17"/>
        <v>0</v>
      </c>
      <c r="O48" s="39">
        <f t="shared" si="17"/>
        <v>0</v>
      </c>
      <c r="P48" s="39">
        <f t="shared" si="17"/>
        <v>0</v>
      </c>
      <c r="Q48" s="39">
        <f t="shared" si="17"/>
        <v>0</v>
      </c>
      <c r="R48" s="39">
        <f t="shared" si="17"/>
        <v>0</v>
      </c>
      <c r="S48" s="39">
        <f t="shared" si="17"/>
        <v>0</v>
      </c>
      <c r="T48" s="39">
        <f t="shared" si="17"/>
        <v>0</v>
      </c>
      <c r="U48" s="39">
        <f t="shared" si="17"/>
        <v>0</v>
      </c>
      <c r="V48" s="39">
        <f t="shared" si="17"/>
        <v>0</v>
      </c>
      <c r="W48" s="39">
        <f>SUM(E48:V48)</f>
        <v>0</v>
      </c>
      <c r="X48" s="32"/>
    </row>
    <row r="49" spans="1:47" x14ac:dyDescent="0.2">
      <c r="A49" s="112" t="s">
        <v>66</v>
      </c>
      <c r="B49" s="84"/>
      <c r="C49" s="31"/>
      <c r="D49" s="31"/>
      <c r="E49" s="39">
        <f t="shared" ref="E49:V49" si="18">E28+E40</f>
        <v>0</v>
      </c>
      <c r="F49" s="39">
        <f t="shared" si="18"/>
        <v>0</v>
      </c>
      <c r="G49" s="39">
        <f t="shared" si="18"/>
        <v>0</v>
      </c>
      <c r="H49" s="39">
        <f t="shared" si="18"/>
        <v>0</v>
      </c>
      <c r="I49" s="39">
        <f t="shared" si="18"/>
        <v>0</v>
      </c>
      <c r="J49" s="39">
        <f t="shared" si="18"/>
        <v>0</v>
      </c>
      <c r="K49" s="39">
        <f t="shared" si="18"/>
        <v>0</v>
      </c>
      <c r="L49" s="39">
        <f t="shared" si="18"/>
        <v>0</v>
      </c>
      <c r="M49" s="39">
        <f t="shared" si="18"/>
        <v>0</v>
      </c>
      <c r="N49" s="39">
        <f t="shared" si="18"/>
        <v>0</v>
      </c>
      <c r="O49" s="39">
        <f t="shared" si="18"/>
        <v>0</v>
      </c>
      <c r="P49" s="39">
        <f t="shared" si="18"/>
        <v>0</v>
      </c>
      <c r="Q49" s="39">
        <f t="shared" si="18"/>
        <v>0</v>
      </c>
      <c r="R49" s="39">
        <f t="shared" si="18"/>
        <v>0</v>
      </c>
      <c r="S49" s="39">
        <f t="shared" si="18"/>
        <v>0</v>
      </c>
      <c r="T49" s="39">
        <f t="shared" si="18"/>
        <v>0</v>
      </c>
      <c r="U49" s="39">
        <f t="shared" si="18"/>
        <v>0</v>
      </c>
      <c r="V49" s="39">
        <f t="shared" si="18"/>
        <v>0</v>
      </c>
      <c r="W49" s="39">
        <f>SUM(E49:V49)</f>
        <v>0</v>
      </c>
      <c r="X49" s="32"/>
    </row>
    <row r="50" spans="1:47" x14ac:dyDescent="0.2">
      <c r="A50" s="34" t="s">
        <v>55</v>
      </c>
      <c r="B50" s="84"/>
      <c r="C50" s="31"/>
      <c r="D50" s="31"/>
      <c r="E50" s="39">
        <f>IF(E46&gt;E48,E46-E48,0)</f>
        <v>0</v>
      </c>
      <c r="F50" s="39">
        <f t="shared" ref="F50:V50" si="19">IF(F46&gt;F48,F46-F48,0)</f>
        <v>0</v>
      </c>
      <c r="G50" s="39">
        <f t="shared" si="19"/>
        <v>0</v>
      </c>
      <c r="H50" s="39">
        <f t="shared" si="19"/>
        <v>0</v>
      </c>
      <c r="I50" s="39">
        <f t="shared" si="19"/>
        <v>0</v>
      </c>
      <c r="J50" s="39">
        <f t="shared" si="19"/>
        <v>0</v>
      </c>
      <c r="K50" s="39">
        <f t="shared" si="19"/>
        <v>0</v>
      </c>
      <c r="L50" s="39">
        <f t="shared" si="19"/>
        <v>0</v>
      </c>
      <c r="M50" s="39">
        <f t="shared" si="19"/>
        <v>0</v>
      </c>
      <c r="N50" s="39">
        <f t="shared" si="19"/>
        <v>0</v>
      </c>
      <c r="O50" s="39">
        <f t="shared" si="19"/>
        <v>0</v>
      </c>
      <c r="P50" s="39">
        <f t="shared" si="19"/>
        <v>0</v>
      </c>
      <c r="Q50" s="39">
        <f t="shared" si="19"/>
        <v>0</v>
      </c>
      <c r="R50" s="39">
        <f t="shared" si="19"/>
        <v>0</v>
      </c>
      <c r="S50" s="39">
        <f t="shared" si="19"/>
        <v>0</v>
      </c>
      <c r="T50" s="39">
        <f t="shared" si="19"/>
        <v>0</v>
      </c>
      <c r="U50" s="39">
        <f t="shared" si="19"/>
        <v>0</v>
      </c>
      <c r="V50" s="39">
        <f t="shared" si="19"/>
        <v>0</v>
      </c>
      <c r="W50" s="39">
        <f>SUM(E50:V50)</f>
        <v>0</v>
      </c>
      <c r="X50" s="32"/>
    </row>
    <row r="51" spans="1:47" ht="13.5" thickBot="1" x14ac:dyDescent="0.25">
      <c r="A51" s="35" t="s">
        <v>17</v>
      </c>
      <c r="B51" s="88"/>
      <c r="C51" s="36"/>
      <c r="D51" s="36"/>
      <c r="E51" s="40">
        <f>IF(E48&gt;E46,E48-E46,0)</f>
        <v>0</v>
      </c>
      <c r="F51" s="40">
        <f t="shared" ref="F51:V51" si="20">IF(F48&gt;F46,F48-F46,0)</f>
        <v>0</v>
      </c>
      <c r="G51" s="40">
        <f t="shared" si="20"/>
        <v>0</v>
      </c>
      <c r="H51" s="40">
        <f t="shared" si="20"/>
        <v>0</v>
      </c>
      <c r="I51" s="40">
        <f t="shared" si="20"/>
        <v>0</v>
      </c>
      <c r="J51" s="40">
        <f t="shared" si="20"/>
        <v>0</v>
      </c>
      <c r="K51" s="40">
        <f t="shared" si="20"/>
        <v>0</v>
      </c>
      <c r="L51" s="40">
        <f t="shared" si="20"/>
        <v>0</v>
      </c>
      <c r="M51" s="40">
        <f t="shared" si="20"/>
        <v>0</v>
      </c>
      <c r="N51" s="40">
        <f t="shared" si="20"/>
        <v>0</v>
      </c>
      <c r="O51" s="40">
        <f t="shared" si="20"/>
        <v>0</v>
      </c>
      <c r="P51" s="40">
        <f t="shared" si="20"/>
        <v>0</v>
      </c>
      <c r="Q51" s="40">
        <f t="shared" si="20"/>
        <v>0</v>
      </c>
      <c r="R51" s="40">
        <f t="shared" si="20"/>
        <v>0</v>
      </c>
      <c r="S51" s="40">
        <f t="shared" si="20"/>
        <v>0</v>
      </c>
      <c r="T51" s="40">
        <f t="shared" si="20"/>
        <v>0</v>
      </c>
      <c r="U51" s="40">
        <f t="shared" si="20"/>
        <v>0</v>
      </c>
      <c r="V51" s="40">
        <f t="shared" si="20"/>
        <v>0</v>
      </c>
      <c r="W51" s="40">
        <f>SUM(E51:V51)</f>
        <v>0</v>
      </c>
      <c r="X51" s="37"/>
    </row>
    <row r="52" spans="1:47" s="48" customFormat="1" x14ac:dyDescent="0.2">
      <c r="A52" s="11" t="s">
        <v>64</v>
      </c>
      <c r="B52" s="81"/>
      <c r="C52" s="9"/>
      <c r="D52" s="9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R52" s="47"/>
      <c r="S52" s="47"/>
      <c r="T52" s="47"/>
      <c r="U52" s="47"/>
      <c r="V52" s="47"/>
      <c r="W52" s="47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ht="13.5" thickBot="1" x14ac:dyDescent="0.25">
      <c r="A53" s="11"/>
      <c r="B53" s="81"/>
      <c r="C53" s="9"/>
      <c r="D53" s="9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7"/>
      <c r="R53" s="47"/>
      <c r="S53" s="47"/>
      <c r="T53" s="47"/>
      <c r="U53" s="47"/>
      <c r="V53" s="47"/>
      <c r="W53" s="47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x14ac:dyDescent="0.2">
      <c r="A54" s="155" t="s">
        <v>77</v>
      </c>
      <c r="B54" s="156"/>
      <c r="C54" s="157"/>
      <c r="D54" s="157"/>
      <c r="E54" s="158" t="s">
        <v>81</v>
      </c>
      <c r="F54" s="158" t="s">
        <v>82</v>
      </c>
      <c r="G54" s="158" t="s">
        <v>83</v>
      </c>
      <c r="H54" s="158" t="s">
        <v>84</v>
      </c>
      <c r="I54" s="158" t="s">
        <v>85</v>
      </c>
      <c r="J54" s="158" t="s">
        <v>86</v>
      </c>
      <c r="K54" s="158" t="s">
        <v>87</v>
      </c>
      <c r="L54" s="158" t="s">
        <v>88</v>
      </c>
      <c r="M54" s="158" t="s">
        <v>89</v>
      </c>
      <c r="N54" s="158" t="s">
        <v>90</v>
      </c>
      <c r="O54" s="158" t="s">
        <v>91</v>
      </c>
      <c r="P54" s="158" t="s">
        <v>92</v>
      </c>
      <c r="Q54" s="158" t="s">
        <v>93</v>
      </c>
      <c r="R54" s="158" t="s">
        <v>94</v>
      </c>
      <c r="S54" s="158" t="s">
        <v>95</v>
      </c>
      <c r="T54" s="158" t="s">
        <v>96</v>
      </c>
      <c r="U54" s="158" t="s">
        <v>97</v>
      </c>
      <c r="V54" s="158" t="s">
        <v>98</v>
      </c>
      <c r="W54" s="170">
        <f>SUM(E54:V54)</f>
        <v>0</v>
      </c>
      <c r="X54" s="167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59" t="s">
        <v>78</v>
      </c>
      <c r="B55" s="160"/>
      <c r="C55" s="161"/>
      <c r="D55" s="161"/>
      <c r="E55" s="162" t="e">
        <f>IF((E46+E54)&gt;(E48),(E46+E54)-(E48),"")</f>
        <v>#VALUE!</v>
      </c>
      <c r="F55" s="162" t="e">
        <f t="shared" ref="F55:V55" si="21">IF((F46+F54)&gt;(F48),(F46+F54)-(F48),"")</f>
        <v>#VALUE!</v>
      </c>
      <c r="G55" s="162" t="e">
        <f t="shared" si="21"/>
        <v>#VALUE!</v>
      </c>
      <c r="H55" s="162" t="e">
        <f t="shared" si="21"/>
        <v>#VALUE!</v>
      </c>
      <c r="I55" s="162" t="e">
        <f t="shared" si="21"/>
        <v>#VALUE!</v>
      </c>
      <c r="J55" s="162" t="e">
        <f t="shared" si="21"/>
        <v>#VALUE!</v>
      </c>
      <c r="K55" s="162" t="e">
        <f t="shared" si="21"/>
        <v>#VALUE!</v>
      </c>
      <c r="L55" s="162" t="e">
        <f t="shared" si="21"/>
        <v>#VALUE!</v>
      </c>
      <c r="M55" s="162" t="e">
        <f t="shared" si="21"/>
        <v>#VALUE!</v>
      </c>
      <c r="N55" s="162" t="e">
        <f t="shared" si="21"/>
        <v>#VALUE!</v>
      </c>
      <c r="O55" s="162" t="e">
        <f t="shared" si="21"/>
        <v>#VALUE!</v>
      </c>
      <c r="P55" s="162" t="e">
        <f t="shared" si="21"/>
        <v>#VALUE!</v>
      </c>
      <c r="Q55" s="162" t="e">
        <f t="shared" si="21"/>
        <v>#VALUE!</v>
      </c>
      <c r="R55" s="162" t="e">
        <f t="shared" si="21"/>
        <v>#VALUE!</v>
      </c>
      <c r="S55" s="162" t="e">
        <f t="shared" si="21"/>
        <v>#VALUE!</v>
      </c>
      <c r="T55" s="162" t="e">
        <f t="shared" si="21"/>
        <v>#VALUE!</v>
      </c>
      <c r="U55" s="162" t="e">
        <f t="shared" si="21"/>
        <v>#VALUE!</v>
      </c>
      <c r="V55" s="162" t="e">
        <f t="shared" si="21"/>
        <v>#VALUE!</v>
      </c>
      <c r="W55" s="171" t="e">
        <f>SUM(E55:V55)</f>
        <v>#VALUE!</v>
      </c>
      <c r="X55" s="168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s="48" customFormat="1" ht="13.5" thickBot="1" x14ac:dyDescent="0.25">
      <c r="A56" s="163" t="s">
        <v>79</v>
      </c>
      <c r="B56" s="164"/>
      <c r="C56" s="165"/>
      <c r="D56" s="165"/>
      <c r="E56" s="166" t="e">
        <f>IF(E48&gt;E46+E54,E48-(E46+E54),"")</f>
        <v>#VALUE!</v>
      </c>
      <c r="F56" s="166" t="e">
        <f t="shared" ref="F56:V56" si="22">IF(F48&gt;F46+F54,F48-(F46+F54),"")</f>
        <v>#VALUE!</v>
      </c>
      <c r="G56" s="166" t="e">
        <f t="shared" si="22"/>
        <v>#VALUE!</v>
      </c>
      <c r="H56" s="166" t="e">
        <f t="shared" si="22"/>
        <v>#VALUE!</v>
      </c>
      <c r="I56" s="166" t="e">
        <f t="shared" si="22"/>
        <v>#VALUE!</v>
      </c>
      <c r="J56" s="166" t="e">
        <f t="shared" si="22"/>
        <v>#VALUE!</v>
      </c>
      <c r="K56" s="166" t="e">
        <f t="shared" si="22"/>
        <v>#VALUE!</v>
      </c>
      <c r="L56" s="166" t="e">
        <f t="shared" si="22"/>
        <v>#VALUE!</v>
      </c>
      <c r="M56" s="166" t="e">
        <f t="shared" si="22"/>
        <v>#VALUE!</v>
      </c>
      <c r="N56" s="166" t="e">
        <f t="shared" si="22"/>
        <v>#VALUE!</v>
      </c>
      <c r="O56" s="166" t="e">
        <f t="shared" si="22"/>
        <v>#VALUE!</v>
      </c>
      <c r="P56" s="166" t="e">
        <f t="shared" si="22"/>
        <v>#VALUE!</v>
      </c>
      <c r="Q56" s="166" t="e">
        <f t="shared" si="22"/>
        <v>#VALUE!</v>
      </c>
      <c r="R56" s="166" t="e">
        <f t="shared" si="22"/>
        <v>#VALUE!</v>
      </c>
      <c r="S56" s="166" t="e">
        <f t="shared" si="22"/>
        <v>#VALUE!</v>
      </c>
      <c r="T56" s="166" t="e">
        <f t="shared" si="22"/>
        <v>#VALUE!</v>
      </c>
      <c r="U56" s="166" t="e">
        <f t="shared" si="22"/>
        <v>#VALUE!</v>
      </c>
      <c r="V56" s="166" t="e">
        <f t="shared" si="22"/>
        <v>#VALUE!</v>
      </c>
      <c r="W56" s="172" t="e">
        <f>SUM(E56:V56)</f>
        <v>#VALUE!</v>
      </c>
      <c r="X56" s="16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s="48" customFormat="1" x14ac:dyDescent="0.2">
      <c r="A57" s="11"/>
      <c r="B57" s="81"/>
      <c r="C57" s="9"/>
      <c r="D57" s="9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R57" s="47"/>
      <c r="S57" s="47"/>
      <c r="T57" s="47"/>
      <c r="U57" s="47"/>
      <c r="V57" s="47"/>
      <c r="W57" s="47"/>
      <c r="X57" s="5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ht="13.5" thickBot="1" x14ac:dyDescent="0.25">
      <c r="A58" s="30" t="s">
        <v>20</v>
      </c>
      <c r="B58" s="89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9"/>
    </row>
    <row r="59" spans="1:47" x14ac:dyDescent="0.2">
      <c r="A59" s="33" t="s">
        <v>12</v>
      </c>
      <c r="B59" s="87"/>
      <c r="C59" s="73"/>
      <c r="D59" s="73"/>
      <c r="E59" s="74">
        <f t="shared" ref="E59:P59" si="23">E43</f>
        <v>0</v>
      </c>
      <c r="F59" s="74">
        <f t="shared" si="23"/>
        <v>0</v>
      </c>
      <c r="G59" s="74">
        <f t="shared" si="23"/>
        <v>0</v>
      </c>
      <c r="H59" s="74">
        <f t="shared" si="23"/>
        <v>0</v>
      </c>
      <c r="I59" s="74">
        <f t="shared" si="23"/>
        <v>0</v>
      </c>
      <c r="J59" s="74">
        <f t="shared" si="23"/>
        <v>0</v>
      </c>
      <c r="K59" s="74">
        <f t="shared" si="23"/>
        <v>0</v>
      </c>
      <c r="L59" s="74">
        <f t="shared" si="23"/>
        <v>0</v>
      </c>
      <c r="M59" s="74">
        <f t="shared" si="23"/>
        <v>0</v>
      </c>
      <c r="N59" s="74">
        <f t="shared" si="23"/>
        <v>0</v>
      </c>
      <c r="O59" s="74">
        <f t="shared" si="23"/>
        <v>0</v>
      </c>
      <c r="P59" s="74">
        <f t="shared" si="23"/>
        <v>0</v>
      </c>
      <c r="Q59" s="74">
        <f t="shared" ref="Q59:W59" si="24">Q43</f>
        <v>0</v>
      </c>
      <c r="R59" s="74">
        <f t="shared" si="24"/>
        <v>0</v>
      </c>
      <c r="S59" s="74">
        <f t="shared" si="24"/>
        <v>0</v>
      </c>
      <c r="T59" s="74">
        <f t="shared" si="24"/>
        <v>0</v>
      </c>
      <c r="U59" s="74">
        <f t="shared" si="24"/>
        <v>0</v>
      </c>
      <c r="V59" s="74">
        <f t="shared" si="24"/>
        <v>0</v>
      </c>
      <c r="W59" s="74" t="str">
        <f t="shared" si="24"/>
        <v>Total</v>
      </c>
      <c r="X59" s="75"/>
    </row>
    <row r="60" spans="1:47" x14ac:dyDescent="0.2">
      <c r="A60" s="34" t="s">
        <v>33</v>
      </c>
      <c r="B60" s="84"/>
      <c r="C60" s="31"/>
      <c r="D60" s="31"/>
      <c r="E60" s="39">
        <f t="shared" ref="E60:W60" si="25">E17</f>
        <v>0</v>
      </c>
      <c r="F60" s="39">
        <f t="shared" si="25"/>
        <v>0</v>
      </c>
      <c r="G60" s="39">
        <f t="shared" si="25"/>
        <v>0</v>
      </c>
      <c r="H60" s="39">
        <f t="shared" si="25"/>
        <v>0</v>
      </c>
      <c r="I60" s="39">
        <f t="shared" si="25"/>
        <v>0</v>
      </c>
      <c r="J60" s="39">
        <f t="shared" si="25"/>
        <v>0</v>
      </c>
      <c r="K60" s="39">
        <f t="shared" si="25"/>
        <v>0</v>
      </c>
      <c r="L60" s="39">
        <f t="shared" si="25"/>
        <v>0</v>
      </c>
      <c r="M60" s="39">
        <f t="shared" si="25"/>
        <v>0</v>
      </c>
      <c r="N60" s="39">
        <f t="shared" si="25"/>
        <v>0</v>
      </c>
      <c r="O60" s="39">
        <f t="shared" si="25"/>
        <v>0</v>
      </c>
      <c r="P60" s="39">
        <f t="shared" si="25"/>
        <v>0</v>
      </c>
      <c r="Q60" s="39">
        <f t="shared" si="25"/>
        <v>0</v>
      </c>
      <c r="R60" s="39">
        <f t="shared" si="25"/>
        <v>0</v>
      </c>
      <c r="S60" s="39">
        <f t="shared" si="25"/>
        <v>0</v>
      </c>
      <c r="T60" s="39">
        <f t="shared" si="25"/>
        <v>0</v>
      </c>
      <c r="U60" s="39">
        <f t="shared" si="25"/>
        <v>0</v>
      </c>
      <c r="V60" s="39">
        <f t="shared" si="25"/>
        <v>0</v>
      </c>
      <c r="W60" s="39">
        <f t="shared" si="25"/>
        <v>0</v>
      </c>
      <c r="X60" s="32"/>
    </row>
    <row r="61" spans="1:47" x14ac:dyDescent="0.2">
      <c r="A61" s="34" t="s">
        <v>48</v>
      </c>
      <c r="B61" s="84"/>
      <c r="C61" s="31"/>
      <c r="D61" s="31"/>
      <c r="E61" s="39">
        <f t="shared" ref="E61:T61" si="26">E45</f>
        <v>0</v>
      </c>
      <c r="F61" s="39">
        <f t="shared" si="26"/>
        <v>0</v>
      </c>
      <c r="G61" s="39">
        <f t="shared" si="26"/>
        <v>0</v>
      </c>
      <c r="H61" s="39">
        <f t="shared" si="26"/>
        <v>0</v>
      </c>
      <c r="I61" s="39">
        <f t="shared" si="26"/>
        <v>0</v>
      </c>
      <c r="J61" s="39">
        <f t="shared" si="26"/>
        <v>0</v>
      </c>
      <c r="K61" s="39">
        <f t="shared" si="26"/>
        <v>0</v>
      </c>
      <c r="L61" s="39">
        <f t="shared" si="26"/>
        <v>0</v>
      </c>
      <c r="M61" s="39">
        <f t="shared" si="26"/>
        <v>0</v>
      </c>
      <c r="N61" s="39">
        <f t="shared" si="26"/>
        <v>0</v>
      </c>
      <c r="O61" s="39">
        <f t="shared" si="26"/>
        <v>0</v>
      </c>
      <c r="P61" s="39">
        <f t="shared" si="26"/>
        <v>0</v>
      </c>
      <c r="Q61" s="39">
        <f t="shared" si="26"/>
        <v>0</v>
      </c>
      <c r="R61" s="39">
        <f t="shared" si="26"/>
        <v>0</v>
      </c>
      <c r="S61" s="39">
        <f t="shared" si="26"/>
        <v>0</v>
      </c>
      <c r="T61" s="39">
        <f t="shared" si="26"/>
        <v>0</v>
      </c>
      <c r="U61" s="39">
        <f>U45</f>
        <v>0</v>
      </c>
      <c r="V61" s="39">
        <f>V45</f>
        <v>0</v>
      </c>
      <c r="W61" s="39">
        <f>W45</f>
        <v>0</v>
      </c>
      <c r="X61" s="32"/>
    </row>
    <row r="62" spans="1:47" x14ac:dyDescent="0.2">
      <c r="A62" s="34" t="s">
        <v>54</v>
      </c>
      <c r="B62" s="84"/>
      <c r="C62" s="31"/>
      <c r="D62" s="31"/>
      <c r="E62" s="39">
        <f>E46</f>
        <v>0</v>
      </c>
      <c r="F62" s="39">
        <f t="shared" ref="F62:P62" si="27">F46</f>
        <v>0</v>
      </c>
      <c r="G62" s="39">
        <f t="shared" si="27"/>
        <v>0</v>
      </c>
      <c r="H62" s="39">
        <f t="shared" si="27"/>
        <v>0</v>
      </c>
      <c r="I62" s="39">
        <f t="shared" si="27"/>
        <v>0</v>
      </c>
      <c r="J62" s="39">
        <f t="shared" si="27"/>
        <v>0</v>
      </c>
      <c r="K62" s="39">
        <f t="shared" si="27"/>
        <v>0</v>
      </c>
      <c r="L62" s="39">
        <f t="shared" si="27"/>
        <v>0</v>
      </c>
      <c r="M62" s="39">
        <f t="shared" si="27"/>
        <v>0</v>
      </c>
      <c r="N62" s="39">
        <f t="shared" si="27"/>
        <v>0</v>
      </c>
      <c r="O62" s="39">
        <f t="shared" si="27"/>
        <v>0</v>
      </c>
      <c r="P62" s="39">
        <f t="shared" si="27"/>
        <v>0</v>
      </c>
      <c r="Q62" s="39">
        <f t="shared" ref="Q62:W63" si="28">Q46</f>
        <v>0</v>
      </c>
      <c r="R62" s="39">
        <f t="shared" si="28"/>
        <v>0</v>
      </c>
      <c r="S62" s="39">
        <f t="shared" si="28"/>
        <v>0</v>
      </c>
      <c r="T62" s="39">
        <f t="shared" si="28"/>
        <v>0</v>
      </c>
      <c r="U62" s="39">
        <f t="shared" si="28"/>
        <v>0</v>
      </c>
      <c r="V62" s="39">
        <f t="shared" si="28"/>
        <v>0</v>
      </c>
      <c r="W62" s="39">
        <f t="shared" si="28"/>
        <v>0</v>
      </c>
      <c r="X62" s="32"/>
    </row>
    <row r="63" spans="1:47" x14ac:dyDescent="0.2">
      <c r="A63" s="173" t="s">
        <v>80</v>
      </c>
      <c r="B63" s="174"/>
      <c r="C63" s="175"/>
      <c r="D63" s="175"/>
      <c r="E63" s="176" t="e">
        <f>+E62+E54</f>
        <v>#VALUE!</v>
      </c>
      <c r="F63" s="176" t="e">
        <f t="shared" ref="F63:V63" si="29">+F62+F54</f>
        <v>#VALUE!</v>
      </c>
      <c r="G63" s="176" t="e">
        <f t="shared" si="29"/>
        <v>#VALUE!</v>
      </c>
      <c r="H63" s="176" t="e">
        <f t="shared" si="29"/>
        <v>#VALUE!</v>
      </c>
      <c r="I63" s="176" t="e">
        <f t="shared" si="29"/>
        <v>#VALUE!</v>
      </c>
      <c r="J63" s="176" t="e">
        <f t="shared" si="29"/>
        <v>#VALUE!</v>
      </c>
      <c r="K63" s="176" t="e">
        <f t="shared" si="29"/>
        <v>#VALUE!</v>
      </c>
      <c r="L63" s="176" t="e">
        <f t="shared" si="29"/>
        <v>#VALUE!</v>
      </c>
      <c r="M63" s="176" t="e">
        <f t="shared" si="29"/>
        <v>#VALUE!</v>
      </c>
      <c r="N63" s="176" t="e">
        <f t="shared" si="29"/>
        <v>#VALUE!</v>
      </c>
      <c r="O63" s="176" t="e">
        <f t="shared" si="29"/>
        <v>#VALUE!</v>
      </c>
      <c r="P63" s="176" t="e">
        <f t="shared" si="29"/>
        <v>#VALUE!</v>
      </c>
      <c r="Q63" s="176" t="e">
        <f t="shared" si="29"/>
        <v>#VALUE!</v>
      </c>
      <c r="R63" s="176" t="e">
        <f t="shared" si="29"/>
        <v>#VALUE!</v>
      </c>
      <c r="S63" s="176" t="e">
        <f t="shared" si="29"/>
        <v>#VALUE!</v>
      </c>
      <c r="T63" s="176" t="e">
        <f t="shared" si="29"/>
        <v>#VALUE!</v>
      </c>
      <c r="U63" s="176" t="e">
        <f t="shared" si="29"/>
        <v>#VALUE!</v>
      </c>
      <c r="V63" s="176" t="e">
        <f t="shared" si="29"/>
        <v>#VALUE!</v>
      </c>
      <c r="W63" s="176">
        <f t="shared" si="28"/>
        <v>0</v>
      </c>
      <c r="X63" s="177"/>
    </row>
    <row r="64" spans="1:47" x14ac:dyDescent="0.2">
      <c r="A64" s="34" t="s">
        <v>45</v>
      </c>
      <c r="B64" s="84"/>
      <c r="C64" s="31"/>
      <c r="D64" s="31"/>
      <c r="E64" s="39">
        <f t="shared" ref="E64:P64" si="30">E47</f>
        <v>0</v>
      </c>
      <c r="F64" s="39">
        <f t="shared" si="30"/>
        <v>0</v>
      </c>
      <c r="G64" s="39">
        <f t="shared" si="30"/>
        <v>0</v>
      </c>
      <c r="H64" s="39">
        <f t="shared" si="30"/>
        <v>0</v>
      </c>
      <c r="I64" s="39">
        <f t="shared" si="30"/>
        <v>0</v>
      </c>
      <c r="J64" s="39">
        <f t="shared" si="30"/>
        <v>0</v>
      </c>
      <c r="K64" s="39">
        <f t="shared" si="30"/>
        <v>0</v>
      </c>
      <c r="L64" s="39">
        <f t="shared" si="30"/>
        <v>0</v>
      </c>
      <c r="M64" s="39">
        <f t="shared" si="30"/>
        <v>0</v>
      </c>
      <c r="N64" s="39">
        <f t="shared" si="30"/>
        <v>0</v>
      </c>
      <c r="O64" s="39">
        <f t="shared" si="30"/>
        <v>0</v>
      </c>
      <c r="P64" s="39">
        <f t="shared" si="30"/>
        <v>0</v>
      </c>
      <c r="Q64" s="39">
        <f t="shared" ref="Q64:W64" si="31">Q47</f>
        <v>0</v>
      </c>
      <c r="R64" s="39">
        <f t="shared" si="31"/>
        <v>0</v>
      </c>
      <c r="S64" s="39">
        <f t="shared" si="31"/>
        <v>0</v>
      </c>
      <c r="T64" s="39">
        <f t="shared" si="31"/>
        <v>0</v>
      </c>
      <c r="U64" s="39">
        <f t="shared" si="31"/>
        <v>0</v>
      </c>
      <c r="V64" s="39">
        <f t="shared" si="31"/>
        <v>0</v>
      </c>
      <c r="W64" s="39">
        <f t="shared" si="31"/>
        <v>0</v>
      </c>
      <c r="X64" s="32"/>
    </row>
    <row r="65" spans="1:24" ht="13.5" thickBot="1" x14ac:dyDescent="0.25">
      <c r="A65" s="35" t="s">
        <v>59</v>
      </c>
      <c r="B65" s="88"/>
      <c r="C65" s="36"/>
      <c r="D65" s="36"/>
      <c r="E65" s="40">
        <f>E48</f>
        <v>0</v>
      </c>
      <c r="F65" s="40">
        <f t="shared" ref="F65:P65" si="32">F48</f>
        <v>0</v>
      </c>
      <c r="G65" s="40">
        <f t="shared" si="32"/>
        <v>0</v>
      </c>
      <c r="H65" s="40">
        <f t="shared" si="32"/>
        <v>0</v>
      </c>
      <c r="I65" s="40">
        <f t="shared" si="32"/>
        <v>0</v>
      </c>
      <c r="J65" s="40">
        <f t="shared" si="32"/>
        <v>0</v>
      </c>
      <c r="K65" s="40">
        <f t="shared" si="32"/>
        <v>0</v>
      </c>
      <c r="L65" s="40">
        <f t="shared" si="32"/>
        <v>0</v>
      </c>
      <c r="M65" s="40">
        <f t="shared" si="32"/>
        <v>0</v>
      </c>
      <c r="N65" s="40">
        <f t="shared" si="32"/>
        <v>0</v>
      </c>
      <c r="O65" s="40">
        <f t="shared" si="32"/>
        <v>0</v>
      </c>
      <c r="P65" s="40">
        <f t="shared" si="32"/>
        <v>0</v>
      </c>
      <c r="Q65" s="40">
        <f t="shared" ref="Q65:W65" si="33">Q48</f>
        <v>0</v>
      </c>
      <c r="R65" s="40">
        <f t="shared" si="33"/>
        <v>0</v>
      </c>
      <c r="S65" s="40">
        <f t="shared" si="33"/>
        <v>0</v>
      </c>
      <c r="T65" s="40">
        <f t="shared" si="33"/>
        <v>0</v>
      </c>
      <c r="U65" s="40">
        <f t="shared" si="33"/>
        <v>0</v>
      </c>
      <c r="V65" s="40">
        <f t="shared" si="33"/>
        <v>0</v>
      </c>
      <c r="W65" s="40">
        <f t="shared" si="33"/>
        <v>0</v>
      </c>
      <c r="X65" s="37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2">
      <c r="A107" s="8"/>
      <c r="B107" s="8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2">
      <c r="A108" s="8"/>
      <c r="B108" s="8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ht="13.5" thickBot="1" x14ac:dyDescent="0.25">
      <c r="A109" s="17"/>
      <c r="B109" s="8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7" max="16" man="1"/>
  </rowBreaks>
  <colBreaks count="1" manualBreakCount="1"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A107"/>
  <sheetViews>
    <sheetView showGridLines="0" showZeros="0" topLeftCell="A60" workbookViewId="0">
      <selection activeCell="W64" sqref="W64"/>
    </sheetView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22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71"/>
      <c r="S9" s="71"/>
      <c r="T9" s="71"/>
      <c r="U9" s="71"/>
      <c r="V9" s="71"/>
      <c r="W9" s="71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5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9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9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39">
        <f t="shared" si="0"/>
        <v>0</v>
      </c>
      <c r="X13" s="15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43"/>
      <c r="E14" s="144">
        <v>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>
        <v>0</v>
      </c>
      <c r="R14" s="144"/>
      <c r="S14" s="144"/>
      <c r="T14" s="144"/>
      <c r="U14" s="144"/>
      <c r="V14" s="144"/>
      <c r="W14" s="144">
        <f t="shared" si="0"/>
        <v>0</v>
      </c>
      <c r="X14" s="15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48"/>
      <c r="E15" s="149">
        <v>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149"/>
      <c r="S15" s="149"/>
      <c r="T15" s="149"/>
      <c r="U15" s="149"/>
      <c r="V15" s="149"/>
      <c r="W15" s="149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12" t="s">
        <v>103</v>
      </c>
      <c r="B22" s="213" t="s">
        <v>15</v>
      </c>
      <c r="C22" s="214" t="s">
        <v>67</v>
      </c>
      <c r="D22" s="214" t="s">
        <v>16</v>
      </c>
      <c r="E22" s="215">
        <f t="shared" ref="E22:W22" si="4">E9</f>
        <v>0</v>
      </c>
      <c r="F22" s="215">
        <f t="shared" si="4"/>
        <v>0</v>
      </c>
      <c r="G22" s="215">
        <f t="shared" si="4"/>
        <v>0</v>
      </c>
      <c r="H22" s="215">
        <f t="shared" si="4"/>
        <v>0</v>
      </c>
      <c r="I22" s="215">
        <f t="shared" si="4"/>
        <v>0</v>
      </c>
      <c r="J22" s="215">
        <f t="shared" si="4"/>
        <v>0</v>
      </c>
      <c r="K22" s="215">
        <f t="shared" si="4"/>
        <v>0</v>
      </c>
      <c r="L22" s="215">
        <f t="shared" si="4"/>
        <v>0</v>
      </c>
      <c r="M22" s="215">
        <f t="shared" si="4"/>
        <v>0</v>
      </c>
      <c r="N22" s="215">
        <f t="shared" si="4"/>
        <v>0</v>
      </c>
      <c r="O22" s="215">
        <f t="shared" si="4"/>
        <v>0</v>
      </c>
      <c r="P22" s="215">
        <f t="shared" si="4"/>
        <v>0</v>
      </c>
      <c r="Q22" s="215">
        <f t="shared" si="4"/>
        <v>0</v>
      </c>
      <c r="R22" s="215">
        <f t="shared" si="4"/>
        <v>0</v>
      </c>
      <c r="S22" s="215">
        <f t="shared" si="4"/>
        <v>0</v>
      </c>
      <c r="T22" s="215">
        <f t="shared" si="4"/>
        <v>0</v>
      </c>
      <c r="U22" s="215">
        <f t="shared" si="4"/>
        <v>0</v>
      </c>
      <c r="V22" s="215">
        <f t="shared" si="4"/>
        <v>0</v>
      </c>
      <c r="W22" s="216" t="str">
        <f t="shared" si="4"/>
        <v>Total</v>
      </c>
      <c r="X22" s="217"/>
    </row>
    <row r="23" spans="1:53" x14ac:dyDescent="0.2">
      <c r="A23" s="218" t="s">
        <v>102</v>
      </c>
      <c r="B23" s="196" t="s">
        <v>99</v>
      </c>
      <c r="C23" s="198" t="s">
        <v>100</v>
      </c>
      <c r="D23" s="198" t="s">
        <v>101</v>
      </c>
      <c r="E23" s="207" t="s">
        <v>81</v>
      </c>
      <c r="F23" s="207" t="s">
        <v>82</v>
      </c>
      <c r="G23" s="207" t="s">
        <v>83</v>
      </c>
      <c r="H23" s="207" t="s">
        <v>84</v>
      </c>
      <c r="I23" s="207" t="s">
        <v>85</v>
      </c>
      <c r="J23" s="207" t="s">
        <v>86</v>
      </c>
      <c r="K23" s="207" t="s">
        <v>87</v>
      </c>
      <c r="L23" s="207" t="s">
        <v>88</v>
      </c>
      <c r="M23" s="207" t="s">
        <v>89</v>
      </c>
      <c r="N23" s="207" t="s">
        <v>90</v>
      </c>
      <c r="O23" s="207" t="s">
        <v>91</v>
      </c>
      <c r="P23" s="207" t="s">
        <v>92</v>
      </c>
      <c r="Q23" s="207" t="s">
        <v>93</v>
      </c>
      <c r="R23" s="207" t="s">
        <v>94</v>
      </c>
      <c r="S23" s="207" t="s">
        <v>95</v>
      </c>
      <c r="T23" s="207" t="s">
        <v>96</v>
      </c>
      <c r="U23" s="207" t="s">
        <v>97</v>
      </c>
      <c r="V23" s="207" t="s">
        <v>98</v>
      </c>
      <c r="W23" s="123">
        <f t="shared" ref="W23:W27" si="5">SUM(E23:V23)</f>
        <v>0</v>
      </c>
      <c r="X23" s="222" t="s">
        <v>107</v>
      </c>
    </row>
    <row r="24" spans="1:53" x14ac:dyDescent="0.2">
      <c r="A24" s="219" t="s">
        <v>104</v>
      </c>
      <c r="B24" s="220"/>
      <c r="C24" s="210"/>
      <c r="D24" s="210"/>
      <c r="E24" s="122" t="s">
        <v>105</v>
      </c>
      <c r="F24" s="122" t="s">
        <v>105</v>
      </c>
      <c r="G24" s="122" t="s">
        <v>105</v>
      </c>
      <c r="H24" s="122" t="s">
        <v>105</v>
      </c>
      <c r="I24" s="122" t="s">
        <v>105</v>
      </c>
      <c r="J24" s="122" t="s">
        <v>105</v>
      </c>
      <c r="K24" s="122" t="s">
        <v>105</v>
      </c>
      <c r="L24" s="122" t="s">
        <v>105</v>
      </c>
      <c r="M24" s="122" t="s">
        <v>105</v>
      </c>
      <c r="N24" s="122" t="s">
        <v>105</v>
      </c>
      <c r="O24" s="122" t="s">
        <v>105</v>
      </c>
      <c r="P24" s="122" t="s">
        <v>105</v>
      </c>
      <c r="Q24" s="122" t="s">
        <v>105</v>
      </c>
      <c r="R24" s="122" t="s">
        <v>105</v>
      </c>
      <c r="S24" s="122" t="s">
        <v>105</v>
      </c>
      <c r="T24" s="122" t="s">
        <v>105</v>
      </c>
      <c r="U24" s="122" t="s">
        <v>105</v>
      </c>
      <c r="V24" s="122" t="s">
        <v>105</v>
      </c>
      <c r="W24" s="123" t="s">
        <v>105</v>
      </c>
      <c r="X24" s="222"/>
    </row>
    <row r="25" spans="1:53" x14ac:dyDescent="0.2">
      <c r="A25" s="218"/>
      <c r="B25" s="196"/>
      <c r="C25" s="198"/>
      <c r="D25" s="198"/>
      <c r="E25" s="207">
        <v>0</v>
      </c>
      <c r="F25" s="207">
        <v>0</v>
      </c>
      <c r="G25" s="207">
        <v>0</v>
      </c>
      <c r="H25" s="207">
        <v>0</v>
      </c>
      <c r="I25" s="207">
        <v>0</v>
      </c>
      <c r="J25" s="207">
        <v>0</v>
      </c>
      <c r="K25" s="207">
        <v>0</v>
      </c>
      <c r="L25" s="207">
        <v>0</v>
      </c>
      <c r="M25" s="207">
        <v>0</v>
      </c>
      <c r="N25" s="207">
        <v>0</v>
      </c>
      <c r="O25" s="207">
        <v>0</v>
      </c>
      <c r="P25" s="207">
        <v>0</v>
      </c>
      <c r="Q25" s="207">
        <v>0</v>
      </c>
      <c r="R25" s="207">
        <v>0</v>
      </c>
      <c r="S25" s="207">
        <v>0</v>
      </c>
      <c r="T25" s="207">
        <v>0</v>
      </c>
      <c r="U25" s="207">
        <v>0</v>
      </c>
      <c r="V25" s="207">
        <v>0</v>
      </c>
      <c r="W25" s="123">
        <f t="shared" si="5"/>
        <v>0</v>
      </c>
      <c r="X25" s="222"/>
    </row>
    <row r="26" spans="1:53" x14ac:dyDescent="0.2">
      <c r="A26" s="218"/>
      <c r="B26" s="196"/>
      <c r="C26" s="198"/>
      <c r="D26" s="198"/>
      <c r="E26" s="207">
        <v>0</v>
      </c>
      <c r="F26" s="207">
        <v>0</v>
      </c>
      <c r="G26" s="207">
        <v>0</v>
      </c>
      <c r="H26" s="207">
        <v>0</v>
      </c>
      <c r="I26" s="207">
        <v>0</v>
      </c>
      <c r="J26" s="207">
        <v>0</v>
      </c>
      <c r="K26" s="207">
        <v>0</v>
      </c>
      <c r="L26" s="207">
        <v>0</v>
      </c>
      <c r="M26" s="207">
        <v>0</v>
      </c>
      <c r="N26" s="207">
        <v>0</v>
      </c>
      <c r="O26" s="207">
        <v>0</v>
      </c>
      <c r="P26" s="207">
        <v>0</v>
      </c>
      <c r="Q26" s="207">
        <v>0</v>
      </c>
      <c r="R26" s="207">
        <v>0</v>
      </c>
      <c r="S26" s="207">
        <v>0</v>
      </c>
      <c r="T26" s="207">
        <v>0</v>
      </c>
      <c r="U26" s="207">
        <v>0</v>
      </c>
      <c r="V26" s="207">
        <v>0</v>
      </c>
      <c r="W26" s="123">
        <f t="shared" si="5"/>
        <v>0</v>
      </c>
      <c r="X26" s="222"/>
    </row>
    <row r="27" spans="1:53" x14ac:dyDescent="0.2">
      <c r="A27" s="221"/>
      <c r="B27" s="211"/>
      <c r="C27" s="209"/>
      <c r="D27" s="209"/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  <c r="R27" s="208">
        <v>0</v>
      </c>
      <c r="S27" s="208">
        <v>0</v>
      </c>
      <c r="T27" s="208">
        <v>0</v>
      </c>
      <c r="U27" s="208">
        <v>0</v>
      </c>
      <c r="V27" s="208">
        <v>0</v>
      </c>
      <c r="W27" s="202">
        <f t="shared" si="5"/>
        <v>0</v>
      </c>
      <c r="X27" s="22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0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12" t="s">
        <v>103</v>
      </c>
      <c r="B31" s="213" t="s">
        <v>15</v>
      </c>
      <c r="C31" s="214" t="s">
        <v>67</v>
      </c>
      <c r="D31" s="214" t="s">
        <v>16</v>
      </c>
      <c r="E31" s="215">
        <f t="shared" ref="E31:W31" si="7">E22</f>
        <v>0</v>
      </c>
      <c r="F31" s="215">
        <f t="shared" si="7"/>
        <v>0</v>
      </c>
      <c r="G31" s="215">
        <f t="shared" si="7"/>
        <v>0</v>
      </c>
      <c r="H31" s="215">
        <f t="shared" si="7"/>
        <v>0</v>
      </c>
      <c r="I31" s="215">
        <f t="shared" si="7"/>
        <v>0</v>
      </c>
      <c r="J31" s="215">
        <f t="shared" si="7"/>
        <v>0</v>
      </c>
      <c r="K31" s="215">
        <f t="shared" si="7"/>
        <v>0</v>
      </c>
      <c r="L31" s="215">
        <f t="shared" si="7"/>
        <v>0</v>
      </c>
      <c r="M31" s="215">
        <f t="shared" si="7"/>
        <v>0</v>
      </c>
      <c r="N31" s="215">
        <f t="shared" si="7"/>
        <v>0</v>
      </c>
      <c r="O31" s="215">
        <f t="shared" si="7"/>
        <v>0</v>
      </c>
      <c r="P31" s="215">
        <f t="shared" si="7"/>
        <v>0</v>
      </c>
      <c r="Q31" s="215">
        <f t="shared" si="7"/>
        <v>0</v>
      </c>
      <c r="R31" s="215">
        <f t="shared" si="7"/>
        <v>0</v>
      </c>
      <c r="S31" s="215">
        <f t="shared" si="7"/>
        <v>0</v>
      </c>
      <c r="T31" s="215">
        <f t="shared" si="7"/>
        <v>0</v>
      </c>
      <c r="U31" s="215">
        <f t="shared" si="7"/>
        <v>0</v>
      </c>
      <c r="V31" s="215">
        <f t="shared" si="7"/>
        <v>0</v>
      </c>
      <c r="W31" s="216" t="str">
        <f t="shared" si="7"/>
        <v>Total</v>
      </c>
      <c r="X31" s="217"/>
    </row>
    <row r="32" spans="1:53" x14ac:dyDescent="0.2">
      <c r="A32" s="218" t="s">
        <v>102</v>
      </c>
      <c r="B32" s="196" t="s">
        <v>99</v>
      </c>
      <c r="C32" s="198" t="s">
        <v>100</v>
      </c>
      <c r="D32" s="198" t="s">
        <v>101</v>
      </c>
      <c r="E32" s="207" t="s">
        <v>81</v>
      </c>
      <c r="F32" s="207" t="s">
        <v>82</v>
      </c>
      <c r="G32" s="207" t="s">
        <v>83</v>
      </c>
      <c r="H32" s="207" t="s">
        <v>84</v>
      </c>
      <c r="I32" s="207" t="s">
        <v>85</v>
      </c>
      <c r="J32" s="207" t="s">
        <v>86</v>
      </c>
      <c r="K32" s="207" t="s">
        <v>87</v>
      </c>
      <c r="L32" s="207" t="s">
        <v>88</v>
      </c>
      <c r="M32" s="207" t="s">
        <v>89</v>
      </c>
      <c r="N32" s="207" t="s">
        <v>90</v>
      </c>
      <c r="O32" s="207" t="s">
        <v>91</v>
      </c>
      <c r="P32" s="207" t="s">
        <v>92</v>
      </c>
      <c r="Q32" s="207" t="s">
        <v>93</v>
      </c>
      <c r="R32" s="207" t="s">
        <v>94</v>
      </c>
      <c r="S32" s="207" t="s">
        <v>95</v>
      </c>
      <c r="T32" s="207" t="s">
        <v>96</v>
      </c>
      <c r="U32" s="207" t="s">
        <v>97</v>
      </c>
      <c r="V32" s="207" t="s">
        <v>98</v>
      </c>
      <c r="W32" s="123">
        <f t="shared" ref="W32:W36" si="8">SUM(E32:V32)</f>
        <v>0</v>
      </c>
      <c r="X32" s="222" t="s">
        <v>107</v>
      </c>
    </row>
    <row r="33" spans="1:53" x14ac:dyDescent="0.2">
      <c r="A33" s="219" t="s">
        <v>104</v>
      </c>
      <c r="B33" s="220"/>
      <c r="C33" s="210"/>
      <c r="D33" s="210"/>
      <c r="E33" s="122" t="s">
        <v>105</v>
      </c>
      <c r="F33" s="122" t="s">
        <v>105</v>
      </c>
      <c r="G33" s="122" t="s">
        <v>105</v>
      </c>
      <c r="H33" s="122" t="s">
        <v>105</v>
      </c>
      <c r="I33" s="122" t="s">
        <v>105</v>
      </c>
      <c r="J33" s="122" t="s">
        <v>105</v>
      </c>
      <c r="K33" s="122" t="s">
        <v>105</v>
      </c>
      <c r="L33" s="122" t="s">
        <v>105</v>
      </c>
      <c r="M33" s="122" t="s">
        <v>105</v>
      </c>
      <c r="N33" s="122" t="s">
        <v>105</v>
      </c>
      <c r="O33" s="122" t="s">
        <v>105</v>
      </c>
      <c r="P33" s="122" t="s">
        <v>105</v>
      </c>
      <c r="Q33" s="122" t="s">
        <v>105</v>
      </c>
      <c r="R33" s="122" t="s">
        <v>105</v>
      </c>
      <c r="S33" s="122" t="s">
        <v>105</v>
      </c>
      <c r="T33" s="122" t="s">
        <v>105</v>
      </c>
      <c r="U33" s="122" t="s">
        <v>105</v>
      </c>
      <c r="V33" s="122" t="s">
        <v>105</v>
      </c>
      <c r="W33" s="123" t="s">
        <v>105</v>
      </c>
      <c r="X33" s="222"/>
    </row>
    <row r="34" spans="1:53" x14ac:dyDescent="0.2">
      <c r="A34" s="218"/>
      <c r="B34" s="196"/>
      <c r="C34" s="198"/>
      <c r="D34" s="198"/>
      <c r="E34" s="207">
        <v>0</v>
      </c>
      <c r="F34" s="207">
        <v>0</v>
      </c>
      <c r="G34" s="207">
        <v>0</v>
      </c>
      <c r="H34" s="207">
        <v>0</v>
      </c>
      <c r="I34" s="207">
        <v>0</v>
      </c>
      <c r="J34" s="207">
        <v>0</v>
      </c>
      <c r="K34" s="207">
        <v>0</v>
      </c>
      <c r="L34" s="207">
        <v>0</v>
      </c>
      <c r="M34" s="207">
        <v>0</v>
      </c>
      <c r="N34" s="207">
        <v>0</v>
      </c>
      <c r="O34" s="207">
        <v>0</v>
      </c>
      <c r="P34" s="207">
        <v>0</v>
      </c>
      <c r="Q34" s="207">
        <v>0</v>
      </c>
      <c r="R34" s="207">
        <v>0</v>
      </c>
      <c r="S34" s="207">
        <v>0</v>
      </c>
      <c r="T34" s="207">
        <v>0</v>
      </c>
      <c r="U34" s="207">
        <v>0</v>
      </c>
      <c r="V34" s="207">
        <v>0</v>
      </c>
      <c r="W34" s="123">
        <f t="shared" si="8"/>
        <v>0</v>
      </c>
      <c r="X34" s="222"/>
    </row>
    <row r="35" spans="1:53" x14ac:dyDescent="0.2">
      <c r="A35" s="218"/>
      <c r="B35" s="196"/>
      <c r="C35" s="198"/>
      <c r="D35" s="198"/>
      <c r="E35" s="207">
        <v>0</v>
      </c>
      <c r="F35" s="207">
        <v>0</v>
      </c>
      <c r="G35" s="207">
        <v>0</v>
      </c>
      <c r="H35" s="207">
        <v>0</v>
      </c>
      <c r="I35" s="207">
        <v>0</v>
      </c>
      <c r="J35" s="207">
        <v>0</v>
      </c>
      <c r="K35" s="207">
        <v>0</v>
      </c>
      <c r="L35" s="207">
        <v>0</v>
      </c>
      <c r="M35" s="207">
        <v>0</v>
      </c>
      <c r="N35" s="207">
        <v>0</v>
      </c>
      <c r="O35" s="207">
        <v>0</v>
      </c>
      <c r="P35" s="207">
        <v>0</v>
      </c>
      <c r="Q35" s="207">
        <v>0</v>
      </c>
      <c r="R35" s="207">
        <v>0</v>
      </c>
      <c r="S35" s="207">
        <v>0</v>
      </c>
      <c r="T35" s="207">
        <v>0</v>
      </c>
      <c r="U35" s="207">
        <v>0</v>
      </c>
      <c r="V35" s="207">
        <v>0</v>
      </c>
      <c r="W35" s="123">
        <f t="shared" si="8"/>
        <v>0</v>
      </c>
      <c r="X35" s="222"/>
    </row>
    <row r="36" spans="1:53" x14ac:dyDescent="0.2">
      <c r="A36" s="221"/>
      <c r="B36" s="211"/>
      <c r="C36" s="209"/>
      <c r="D36" s="209"/>
      <c r="E36" s="209">
        <v>0</v>
      </c>
      <c r="F36" s="209">
        <v>0</v>
      </c>
      <c r="G36" s="209">
        <v>0</v>
      </c>
      <c r="H36" s="209">
        <v>0</v>
      </c>
      <c r="I36" s="209">
        <v>0</v>
      </c>
      <c r="J36" s="209">
        <v>0</v>
      </c>
      <c r="K36" s="209">
        <v>0</v>
      </c>
      <c r="L36" s="209">
        <v>0</v>
      </c>
      <c r="M36" s="209">
        <v>0</v>
      </c>
      <c r="N36" s="209">
        <v>0</v>
      </c>
      <c r="O36" s="209">
        <v>0</v>
      </c>
      <c r="P36" s="209">
        <v>0</v>
      </c>
      <c r="Q36" s="209">
        <v>0</v>
      </c>
      <c r="R36" s="209">
        <v>0</v>
      </c>
      <c r="S36" s="209">
        <v>0</v>
      </c>
      <c r="T36" s="209">
        <v>0</v>
      </c>
      <c r="U36" s="209">
        <v>0</v>
      </c>
      <c r="V36" s="209">
        <v>0</v>
      </c>
      <c r="W36" s="203">
        <f t="shared" si="8"/>
        <v>0</v>
      </c>
      <c r="X36" s="223"/>
    </row>
    <row r="37" spans="1:53" s="1" customFormat="1" x14ac:dyDescent="0.2">
      <c r="A37" s="113" t="s">
        <v>58</v>
      </c>
      <c r="B37" s="114"/>
      <c r="C37" s="115"/>
      <c r="D37" s="115"/>
      <c r="E37" s="116">
        <f t="shared" ref="E37:W37" si="9">SUM(E32:E36)/2</f>
        <v>0</v>
      </c>
      <c r="F37" s="116">
        <f t="shared" si="9"/>
        <v>0</v>
      </c>
      <c r="G37" s="116">
        <f t="shared" si="9"/>
        <v>0</v>
      </c>
      <c r="H37" s="116">
        <f t="shared" si="9"/>
        <v>0</v>
      </c>
      <c r="I37" s="116">
        <f t="shared" si="9"/>
        <v>0</v>
      </c>
      <c r="J37" s="116">
        <f t="shared" si="9"/>
        <v>0</v>
      </c>
      <c r="K37" s="116">
        <f t="shared" si="9"/>
        <v>0</v>
      </c>
      <c r="L37" s="116">
        <f t="shared" si="9"/>
        <v>0</v>
      </c>
      <c r="M37" s="116">
        <f t="shared" si="9"/>
        <v>0</v>
      </c>
      <c r="N37" s="116">
        <f t="shared" si="9"/>
        <v>0</v>
      </c>
      <c r="O37" s="116">
        <f t="shared" si="9"/>
        <v>0</v>
      </c>
      <c r="P37" s="116">
        <f t="shared" si="9"/>
        <v>0</v>
      </c>
      <c r="Q37" s="116">
        <f t="shared" si="9"/>
        <v>0</v>
      </c>
      <c r="R37" s="116">
        <f t="shared" si="9"/>
        <v>0</v>
      </c>
      <c r="S37" s="116">
        <f t="shared" si="9"/>
        <v>0</v>
      </c>
      <c r="T37" s="116">
        <f t="shared" si="9"/>
        <v>0</v>
      </c>
      <c r="U37" s="116">
        <f t="shared" si="9"/>
        <v>0</v>
      </c>
      <c r="V37" s="116">
        <f t="shared" si="9"/>
        <v>0</v>
      </c>
      <c r="W37" s="116">
        <f t="shared" si="9"/>
        <v>0</v>
      </c>
      <c r="X37" s="11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8" t="s">
        <v>62</v>
      </c>
      <c r="B38" s="119"/>
      <c r="C38" s="120"/>
      <c r="D38" s="121"/>
      <c r="E38" s="122">
        <f t="shared" ref="E38:W38" si="10">SUMIF($X32:$X36,1,E32:E36)</f>
        <v>0</v>
      </c>
      <c r="F38" s="122">
        <f t="shared" si="10"/>
        <v>0</v>
      </c>
      <c r="G38" s="122">
        <f t="shared" si="10"/>
        <v>0</v>
      </c>
      <c r="H38" s="122">
        <f t="shared" si="10"/>
        <v>0</v>
      </c>
      <c r="I38" s="122">
        <f t="shared" si="10"/>
        <v>0</v>
      </c>
      <c r="J38" s="122">
        <f t="shared" si="10"/>
        <v>0</v>
      </c>
      <c r="K38" s="122">
        <f t="shared" si="10"/>
        <v>0</v>
      </c>
      <c r="L38" s="122">
        <f t="shared" si="10"/>
        <v>0</v>
      </c>
      <c r="M38" s="122">
        <f t="shared" si="10"/>
        <v>0</v>
      </c>
      <c r="N38" s="122">
        <f t="shared" si="10"/>
        <v>0</v>
      </c>
      <c r="O38" s="122">
        <f t="shared" si="10"/>
        <v>0</v>
      </c>
      <c r="P38" s="122">
        <f t="shared" si="10"/>
        <v>0</v>
      </c>
      <c r="Q38" s="122">
        <f t="shared" si="10"/>
        <v>0</v>
      </c>
      <c r="R38" s="122">
        <f t="shared" si="10"/>
        <v>0</v>
      </c>
      <c r="S38" s="122">
        <f t="shared" si="10"/>
        <v>0</v>
      </c>
      <c r="T38" s="122">
        <f t="shared" si="10"/>
        <v>0</v>
      </c>
      <c r="U38" s="122">
        <f t="shared" si="10"/>
        <v>0</v>
      </c>
      <c r="V38" s="122">
        <f t="shared" si="10"/>
        <v>0</v>
      </c>
      <c r="W38" s="123">
        <f t="shared" si="10"/>
        <v>0</v>
      </c>
      <c r="X38" s="1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5" t="s">
        <v>65</v>
      </c>
      <c r="B39" s="126"/>
      <c r="C39" s="127"/>
      <c r="D39" s="128"/>
      <c r="E39" s="129">
        <f t="shared" ref="E39:W39" si="11">E37-E38</f>
        <v>0</v>
      </c>
      <c r="F39" s="129">
        <f t="shared" si="11"/>
        <v>0</v>
      </c>
      <c r="G39" s="129">
        <f t="shared" si="11"/>
        <v>0</v>
      </c>
      <c r="H39" s="129">
        <f t="shared" si="11"/>
        <v>0</v>
      </c>
      <c r="I39" s="129">
        <f t="shared" si="11"/>
        <v>0</v>
      </c>
      <c r="J39" s="129">
        <f t="shared" si="11"/>
        <v>0</v>
      </c>
      <c r="K39" s="129">
        <f t="shared" si="11"/>
        <v>0</v>
      </c>
      <c r="L39" s="129">
        <f t="shared" si="11"/>
        <v>0</v>
      </c>
      <c r="M39" s="129">
        <f t="shared" si="11"/>
        <v>0</v>
      </c>
      <c r="N39" s="129">
        <f t="shared" si="11"/>
        <v>0</v>
      </c>
      <c r="O39" s="129">
        <f t="shared" si="11"/>
        <v>0</v>
      </c>
      <c r="P39" s="129">
        <f t="shared" si="11"/>
        <v>0</v>
      </c>
      <c r="Q39" s="129">
        <f t="shared" si="11"/>
        <v>0</v>
      </c>
      <c r="R39" s="129">
        <f t="shared" si="11"/>
        <v>0</v>
      </c>
      <c r="S39" s="129">
        <f t="shared" si="11"/>
        <v>0</v>
      </c>
      <c r="T39" s="129">
        <f t="shared" si="11"/>
        <v>0</v>
      </c>
      <c r="U39" s="129">
        <f t="shared" si="11"/>
        <v>0</v>
      </c>
      <c r="V39" s="129">
        <f t="shared" si="11"/>
        <v>0</v>
      </c>
      <c r="W39" s="130">
        <f t="shared" si="11"/>
        <v>0</v>
      </c>
      <c r="X39" s="13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39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39">
        <f>SUM(E43:V43)</f>
        <v>0</v>
      </c>
      <c r="X43" s="1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W44" si="15">(E43*E20%)+E43</f>
        <v>0</v>
      </c>
      <c r="F44" s="39">
        <f t="shared" si="15"/>
        <v>0</v>
      </c>
      <c r="G44" s="39">
        <f t="shared" si="15"/>
        <v>0</v>
      </c>
      <c r="H44" s="39">
        <f t="shared" si="15"/>
        <v>0</v>
      </c>
      <c r="I44" s="39">
        <f t="shared" si="15"/>
        <v>0</v>
      </c>
      <c r="J44" s="39">
        <f t="shared" si="15"/>
        <v>0</v>
      </c>
      <c r="K44" s="39">
        <f t="shared" si="15"/>
        <v>0</v>
      </c>
      <c r="L44" s="39">
        <f t="shared" si="15"/>
        <v>0</v>
      </c>
      <c r="M44" s="39">
        <f t="shared" si="15"/>
        <v>0</v>
      </c>
      <c r="N44" s="39">
        <f t="shared" si="15"/>
        <v>0</v>
      </c>
      <c r="O44" s="39">
        <f t="shared" si="15"/>
        <v>0</v>
      </c>
      <c r="P44" s="39">
        <f t="shared" si="15"/>
        <v>0</v>
      </c>
      <c r="Q44" s="39">
        <f t="shared" si="15"/>
        <v>0</v>
      </c>
      <c r="R44" s="39">
        <f t="shared" si="15"/>
        <v>0</v>
      </c>
      <c r="S44" s="39">
        <f t="shared" si="15"/>
        <v>0</v>
      </c>
      <c r="T44" s="39">
        <f t="shared" si="15"/>
        <v>0</v>
      </c>
      <c r="U44" s="39">
        <f t="shared" si="15"/>
        <v>0</v>
      </c>
      <c r="V44" s="39">
        <f t="shared" si="15"/>
        <v>0</v>
      </c>
      <c r="W44" s="39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6">E28</f>
        <v>0</v>
      </c>
      <c r="F45" s="39">
        <f t="shared" si="16"/>
        <v>0</v>
      </c>
      <c r="G45" s="39">
        <f t="shared" si="16"/>
        <v>0</v>
      </c>
      <c r="H45" s="39">
        <f t="shared" si="16"/>
        <v>0</v>
      </c>
      <c r="I45" s="39">
        <f t="shared" si="16"/>
        <v>0</v>
      </c>
      <c r="J45" s="39">
        <f t="shared" si="16"/>
        <v>0</v>
      </c>
      <c r="K45" s="39">
        <f t="shared" si="16"/>
        <v>0</v>
      </c>
      <c r="L45" s="39">
        <f t="shared" si="16"/>
        <v>0</v>
      </c>
      <c r="M45" s="39">
        <f t="shared" si="16"/>
        <v>0</v>
      </c>
      <c r="N45" s="39">
        <f t="shared" si="16"/>
        <v>0</v>
      </c>
      <c r="O45" s="39">
        <f t="shared" si="16"/>
        <v>0</v>
      </c>
      <c r="P45" s="39">
        <f t="shared" si="16"/>
        <v>0</v>
      </c>
      <c r="Q45" s="39">
        <f t="shared" si="16"/>
        <v>0</v>
      </c>
      <c r="R45" s="39">
        <f t="shared" si="16"/>
        <v>0</v>
      </c>
      <c r="S45" s="39">
        <f t="shared" si="16"/>
        <v>0</v>
      </c>
      <c r="T45" s="39">
        <f t="shared" si="16"/>
        <v>0</v>
      </c>
      <c r="U45" s="39">
        <f t="shared" si="16"/>
        <v>0</v>
      </c>
      <c r="V45" s="39">
        <f t="shared" si="16"/>
        <v>0</v>
      </c>
      <c r="W45" s="39">
        <f>SUM(E45:V45)</f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7">E28+E37</f>
        <v>0</v>
      </c>
      <c r="F46" s="39">
        <f t="shared" si="17"/>
        <v>0</v>
      </c>
      <c r="G46" s="39">
        <f t="shared" si="17"/>
        <v>0</v>
      </c>
      <c r="H46" s="39">
        <f t="shared" si="17"/>
        <v>0</v>
      </c>
      <c r="I46" s="39">
        <f t="shared" si="17"/>
        <v>0</v>
      </c>
      <c r="J46" s="39">
        <f t="shared" si="17"/>
        <v>0</v>
      </c>
      <c r="K46" s="39">
        <f t="shared" si="17"/>
        <v>0</v>
      </c>
      <c r="L46" s="39">
        <f t="shared" si="17"/>
        <v>0</v>
      </c>
      <c r="M46" s="39">
        <f t="shared" si="17"/>
        <v>0</v>
      </c>
      <c r="N46" s="39">
        <f t="shared" si="17"/>
        <v>0</v>
      </c>
      <c r="O46" s="39">
        <f t="shared" si="17"/>
        <v>0</v>
      </c>
      <c r="P46" s="39">
        <f t="shared" si="17"/>
        <v>0</v>
      </c>
      <c r="Q46" s="39">
        <f t="shared" si="17"/>
        <v>0</v>
      </c>
      <c r="R46" s="39">
        <f t="shared" si="17"/>
        <v>0</v>
      </c>
      <c r="S46" s="39">
        <f t="shared" si="17"/>
        <v>0</v>
      </c>
      <c r="T46" s="39">
        <f t="shared" si="17"/>
        <v>0</v>
      </c>
      <c r="U46" s="39">
        <f t="shared" si="17"/>
        <v>0</v>
      </c>
      <c r="V46" s="39">
        <f t="shared" si="17"/>
        <v>0</v>
      </c>
      <c r="W46" s="39">
        <f>SUM(E46:V46)</f>
        <v>0</v>
      </c>
      <c r="X46" s="32"/>
    </row>
    <row r="47" spans="1:53" x14ac:dyDescent="0.2">
      <c r="A47" s="112" t="s">
        <v>66</v>
      </c>
      <c r="B47" s="84"/>
      <c r="C47" s="31"/>
      <c r="D47" s="31"/>
      <c r="E47" s="39">
        <f t="shared" ref="E47:V47" si="18">E28+E38</f>
        <v>0</v>
      </c>
      <c r="F47" s="39">
        <f t="shared" si="18"/>
        <v>0</v>
      </c>
      <c r="G47" s="39">
        <f t="shared" si="18"/>
        <v>0</v>
      </c>
      <c r="H47" s="39">
        <f t="shared" si="18"/>
        <v>0</v>
      </c>
      <c r="I47" s="39">
        <f t="shared" si="18"/>
        <v>0</v>
      </c>
      <c r="J47" s="39">
        <f t="shared" si="18"/>
        <v>0</v>
      </c>
      <c r="K47" s="39">
        <f t="shared" si="18"/>
        <v>0</v>
      </c>
      <c r="L47" s="39">
        <f t="shared" si="18"/>
        <v>0</v>
      </c>
      <c r="M47" s="39">
        <f t="shared" si="18"/>
        <v>0</v>
      </c>
      <c r="N47" s="39">
        <f t="shared" si="18"/>
        <v>0</v>
      </c>
      <c r="O47" s="39">
        <f t="shared" si="18"/>
        <v>0</v>
      </c>
      <c r="P47" s="39">
        <f t="shared" si="18"/>
        <v>0</v>
      </c>
      <c r="Q47" s="39">
        <f t="shared" si="18"/>
        <v>0</v>
      </c>
      <c r="R47" s="39">
        <f t="shared" si="18"/>
        <v>0</v>
      </c>
      <c r="S47" s="39">
        <f t="shared" si="18"/>
        <v>0</v>
      </c>
      <c r="T47" s="39">
        <f t="shared" si="18"/>
        <v>0</v>
      </c>
      <c r="U47" s="39">
        <f t="shared" si="18"/>
        <v>0</v>
      </c>
      <c r="V47" s="39">
        <f t="shared" si="18"/>
        <v>0</v>
      </c>
      <c r="W47" s="39">
        <f>SUM(E47:V47)</f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19">IF(F44&gt;F46,F44-F46,0)</f>
        <v>0</v>
      </c>
      <c r="G48" s="39">
        <f t="shared" si="19"/>
        <v>0</v>
      </c>
      <c r="H48" s="39">
        <f t="shared" si="19"/>
        <v>0</v>
      </c>
      <c r="I48" s="39">
        <f t="shared" si="19"/>
        <v>0</v>
      </c>
      <c r="J48" s="39">
        <f t="shared" si="19"/>
        <v>0</v>
      </c>
      <c r="K48" s="39">
        <f t="shared" si="19"/>
        <v>0</v>
      </c>
      <c r="L48" s="39">
        <f t="shared" si="19"/>
        <v>0</v>
      </c>
      <c r="M48" s="39">
        <f t="shared" si="19"/>
        <v>0</v>
      </c>
      <c r="N48" s="39">
        <f t="shared" si="19"/>
        <v>0</v>
      </c>
      <c r="O48" s="39">
        <f t="shared" si="19"/>
        <v>0</v>
      </c>
      <c r="P48" s="39">
        <f t="shared" si="19"/>
        <v>0</v>
      </c>
      <c r="Q48" s="39">
        <f t="shared" si="19"/>
        <v>0</v>
      </c>
      <c r="R48" s="39">
        <f t="shared" si="19"/>
        <v>0</v>
      </c>
      <c r="S48" s="39">
        <f t="shared" si="19"/>
        <v>0</v>
      </c>
      <c r="T48" s="39">
        <f t="shared" si="19"/>
        <v>0</v>
      </c>
      <c r="U48" s="39">
        <f t="shared" si="19"/>
        <v>0</v>
      </c>
      <c r="V48" s="39">
        <f t="shared" si="19"/>
        <v>0</v>
      </c>
      <c r="W48" s="39">
        <f>SUM(E48:V48)</f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0">IF(F46&gt;F44,F46-F44,0)</f>
        <v>0</v>
      </c>
      <c r="G49" s="40">
        <f t="shared" si="20"/>
        <v>0</v>
      </c>
      <c r="H49" s="40">
        <f t="shared" si="20"/>
        <v>0</v>
      </c>
      <c r="I49" s="40">
        <f t="shared" si="20"/>
        <v>0</v>
      </c>
      <c r="J49" s="40">
        <f t="shared" si="20"/>
        <v>0</v>
      </c>
      <c r="K49" s="40">
        <f t="shared" si="20"/>
        <v>0</v>
      </c>
      <c r="L49" s="40">
        <f t="shared" si="20"/>
        <v>0</v>
      </c>
      <c r="M49" s="40">
        <f t="shared" si="20"/>
        <v>0</v>
      </c>
      <c r="N49" s="40">
        <f t="shared" si="20"/>
        <v>0</v>
      </c>
      <c r="O49" s="40">
        <f t="shared" si="20"/>
        <v>0</v>
      </c>
      <c r="P49" s="40">
        <f t="shared" si="20"/>
        <v>0</v>
      </c>
      <c r="Q49" s="40">
        <f t="shared" si="20"/>
        <v>0</v>
      </c>
      <c r="R49" s="40">
        <f t="shared" si="20"/>
        <v>0</v>
      </c>
      <c r="S49" s="40">
        <f t="shared" si="20"/>
        <v>0</v>
      </c>
      <c r="T49" s="40">
        <f t="shared" si="20"/>
        <v>0</v>
      </c>
      <c r="U49" s="40">
        <f t="shared" si="20"/>
        <v>0</v>
      </c>
      <c r="V49" s="40">
        <f t="shared" si="20"/>
        <v>0</v>
      </c>
      <c r="W49" s="40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5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1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155" t="s">
        <v>77</v>
      </c>
      <c r="B52" s="156"/>
      <c r="C52" s="157"/>
      <c r="D52" s="157"/>
      <c r="E52" s="158" t="s">
        <v>81</v>
      </c>
      <c r="F52" s="158" t="s">
        <v>82</v>
      </c>
      <c r="G52" s="158" t="s">
        <v>83</v>
      </c>
      <c r="H52" s="158" t="s">
        <v>84</v>
      </c>
      <c r="I52" s="158" t="s">
        <v>85</v>
      </c>
      <c r="J52" s="158" t="s">
        <v>86</v>
      </c>
      <c r="K52" s="158" t="s">
        <v>87</v>
      </c>
      <c r="L52" s="158" t="s">
        <v>88</v>
      </c>
      <c r="M52" s="158" t="s">
        <v>89</v>
      </c>
      <c r="N52" s="158" t="s">
        <v>90</v>
      </c>
      <c r="O52" s="158" t="s">
        <v>91</v>
      </c>
      <c r="P52" s="158" t="s">
        <v>92</v>
      </c>
      <c r="Q52" s="158" t="s">
        <v>93</v>
      </c>
      <c r="R52" s="158" t="s">
        <v>94</v>
      </c>
      <c r="S52" s="158" t="s">
        <v>95</v>
      </c>
      <c r="T52" s="158" t="s">
        <v>96</v>
      </c>
      <c r="U52" s="158" t="s">
        <v>97</v>
      </c>
      <c r="V52" s="158" t="s">
        <v>98</v>
      </c>
      <c r="W52" s="170">
        <f>SUM(E52:V52)</f>
        <v>0</v>
      </c>
      <c r="X52" s="167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159" t="s">
        <v>78</v>
      </c>
      <c r="B53" s="160"/>
      <c r="C53" s="161"/>
      <c r="D53" s="161"/>
      <c r="E53" s="162" t="e">
        <f>IF((E44+E52)&gt;(E46),(E44+E52)-(E46),"")</f>
        <v>#VALUE!</v>
      </c>
      <c r="F53" s="162" t="e">
        <f t="shared" ref="F53:V53" si="21">IF((F44+F52)&gt;(F46),(F44+F52)-(F46),"")</f>
        <v>#VALUE!</v>
      </c>
      <c r="G53" s="162" t="e">
        <f t="shared" si="21"/>
        <v>#VALUE!</v>
      </c>
      <c r="H53" s="162" t="e">
        <f t="shared" si="21"/>
        <v>#VALUE!</v>
      </c>
      <c r="I53" s="162" t="e">
        <f t="shared" si="21"/>
        <v>#VALUE!</v>
      </c>
      <c r="J53" s="162" t="e">
        <f t="shared" si="21"/>
        <v>#VALUE!</v>
      </c>
      <c r="K53" s="162" t="e">
        <f t="shared" si="21"/>
        <v>#VALUE!</v>
      </c>
      <c r="L53" s="162" t="e">
        <f t="shared" si="21"/>
        <v>#VALUE!</v>
      </c>
      <c r="M53" s="162" t="e">
        <f t="shared" si="21"/>
        <v>#VALUE!</v>
      </c>
      <c r="N53" s="162" t="e">
        <f t="shared" si="21"/>
        <v>#VALUE!</v>
      </c>
      <c r="O53" s="162" t="e">
        <f t="shared" si="21"/>
        <v>#VALUE!</v>
      </c>
      <c r="P53" s="162" t="e">
        <f t="shared" si="21"/>
        <v>#VALUE!</v>
      </c>
      <c r="Q53" s="162" t="e">
        <f t="shared" si="21"/>
        <v>#VALUE!</v>
      </c>
      <c r="R53" s="162" t="e">
        <f t="shared" si="21"/>
        <v>#VALUE!</v>
      </c>
      <c r="S53" s="162" t="e">
        <f t="shared" si="21"/>
        <v>#VALUE!</v>
      </c>
      <c r="T53" s="162" t="e">
        <f t="shared" si="21"/>
        <v>#VALUE!</v>
      </c>
      <c r="U53" s="162" t="e">
        <f t="shared" si="21"/>
        <v>#VALUE!</v>
      </c>
      <c r="V53" s="162" t="e">
        <f t="shared" si="21"/>
        <v>#VALUE!</v>
      </c>
      <c r="W53" s="171" t="e">
        <f>SUM(E53:V53)</f>
        <v>#VALUE!</v>
      </c>
      <c r="X53" s="16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63" t="s">
        <v>79</v>
      </c>
      <c r="B54" s="164"/>
      <c r="C54" s="165"/>
      <c r="D54" s="165"/>
      <c r="E54" s="166" t="e">
        <f>IF(E46&gt;E44+E52,E46-(E44+E52),"")</f>
        <v>#VALUE!</v>
      </c>
      <c r="F54" s="166" t="e">
        <f t="shared" ref="F54:V54" si="22">IF(F46&gt;F44+F52,F46-(F44+F52),"")</f>
        <v>#VALUE!</v>
      </c>
      <c r="G54" s="166" t="e">
        <f t="shared" si="22"/>
        <v>#VALUE!</v>
      </c>
      <c r="H54" s="166" t="e">
        <f t="shared" si="22"/>
        <v>#VALUE!</v>
      </c>
      <c r="I54" s="166" t="e">
        <f t="shared" si="22"/>
        <v>#VALUE!</v>
      </c>
      <c r="J54" s="166" t="e">
        <f t="shared" si="22"/>
        <v>#VALUE!</v>
      </c>
      <c r="K54" s="166" t="e">
        <f t="shared" si="22"/>
        <v>#VALUE!</v>
      </c>
      <c r="L54" s="166" t="e">
        <f t="shared" si="22"/>
        <v>#VALUE!</v>
      </c>
      <c r="M54" s="166" t="e">
        <f t="shared" si="22"/>
        <v>#VALUE!</v>
      </c>
      <c r="N54" s="166" t="e">
        <f t="shared" si="22"/>
        <v>#VALUE!</v>
      </c>
      <c r="O54" s="166" t="e">
        <f t="shared" si="22"/>
        <v>#VALUE!</v>
      </c>
      <c r="P54" s="166" t="e">
        <f t="shared" si="22"/>
        <v>#VALUE!</v>
      </c>
      <c r="Q54" s="166" t="e">
        <f t="shared" si="22"/>
        <v>#VALUE!</v>
      </c>
      <c r="R54" s="166" t="e">
        <f t="shared" si="22"/>
        <v>#VALUE!</v>
      </c>
      <c r="S54" s="166" t="e">
        <f t="shared" si="22"/>
        <v>#VALUE!</v>
      </c>
      <c r="T54" s="166" t="e">
        <f t="shared" si="22"/>
        <v>#VALUE!</v>
      </c>
      <c r="U54" s="166" t="e">
        <f t="shared" si="22"/>
        <v>#VALUE!</v>
      </c>
      <c r="V54" s="166" t="e">
        <f t="shared" si="22"/>
        <v>#VALUE!</v>
      </c>
      <c r="W54" s="172" t="e">
        <f>SUM(E54:V54)</f>
        <v>#VALUE!</v>
      </c>
      <c r="X54" s="16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3">E41</f>
        <v>0</v>
      </c>
      <c r="F57" s="74">
        <f t="shared" si="23"/>
        <v>0</v>
      </c>
      <c r="G57" s="74">
        <f t="shared" si="23"/>
        <v>0</v>
      </c>
      <c r="H57" s="74">
        <f t="shared" si="23"/>
        <v>0</v>
      </c>
      <c r="I57" s="74">
        <f t="shared" si="23"/>
        <v>0</v>
      </c>
      <c r="J57" s="74">
        <f t="shared" si="23"/>
        <v>0</v>
      </c>
      <c r="K57" s="74">
        <f t="shared" si="23"/>
        <v>0</v>
      </c>
      <c r="L57" s="74">
        <f t="shared" si="23"/>
        <v>0</v>
      </c>
      <c r="M57" s="74">
        <f t="shared" si="23"/>
        <v>0</v>
      </c>
      <c r="N57" s="74">
        <f t="shared" si="23"/>
        <v>0</v>
      </c>
      <c r="O57" s="74">
        <f t="shared" si="23"/>
        <v>0</v>
      </c>
      <c r="P57" s="74">
        <f t="shared" si="23"/>
        <v>0</v>
      </c>
      <c r="Q57" s="74">
        <f t="shared" si="23"/>
        <v>0</v>
      </c>
      <c r="R57" s="74">
        <f t="shared" si="23"/>
        <v>0</v>
      </c>
      <c r="S57" s="74">
        <f t="shared" si="23"/>
        <v>0</v>
      </c>
      <c r="T57" s="74">
        <f t="shared" si="23"/>
        <v>0</v>
      </c>
      <c r="U57" s="74">
        <f t="shared" si="23"/>
        <v>0</v>
      </c>
      <c r="V57" s="74">
        <f t="shared" si="23"/>
        <v>0</v>
      </c>
      <c r="W57" s="74" t="str">
        <f t="shared" si="23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W58" si="24">E17</f>
        <v>0</v>
      </c>
      <c r="F58" s="39">
        <f t="shared" si="24"/>
        <v>0</v>
      </c>
      <c r="G58" s="39">
        <f t="shared" si="24"/>
        <v>0</v>
      </c>
      <c r="H58" s="39">
        <f t="shared" si="24"/>
        <v>0</v>
      </c>
      <c r="I58" s="39">
        <f t="shared" si="24"/>
        <v>0</v>
      </c>
      <c r="J58" s="39">
        <f t="shared" si="24"/>
        <v>0</v>
      </c>
      <c r="K58" s="39">
        <f t="shared" si="24"/>
        <v>0</v>
      </c>
      <c r="L58" s="39">
        <f t="shared" si="24"/>
        <v>0</v>
      </c>
      <c r="M58" s="39">
        <f t="shared" si="24"/>
        <v>0</v>
      </c>
      <c r="N58" s="39">
        <f t="shared" si="24"/>
        <v>0</v>
      </c>
      <c r="O58" s="39">
        <f t="shared" si="24"/>
        <v>0</v>
      </c>
      <c r="P58" s="39">
        <f t="shared" si="24"/>
        <v>0</v>
      </c>
      <c r="Q58" s="39">
        <f t="shared" si="24"/>
        <v>0</v>
      </c>
      <c r="R58" s="39">
        <f t="shared" si="24"/>
        <v>0</v>
      </c>
      <c r="S58" s="39">
        <f t="shared" si="24"/>
        <v>0</v>
      </c>
      <c r="T58" s="39">
        <f t="shared" si="24"/>
        <v>0</v>
      </c>
      <c r="U58" s="39">
        <f t="shared" si="24"/>
        <v>0</v>
      </c>
      <c r="V58" s="39">
        <f t="shared" si="24"/>
        <v>0</v>
      </c>
      <c r="W58" s="39">
        <f t="shared" si="24"/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W59" si="25">E43</f>
        <v>0</v>
      </c>
      <c r="F59" s="39">
        <f t="shared" si="25"/>
        <v>0</v>
      </c>
      <c r="G59" s="39">
        <f t="shared" si="25"/>
        <v>0</v>
      </c>
      <c r="H59" s="39">
        <f t="shared" si="25"/>
        <v>0</v>
      </c>
      <c r="I59" s="39">
        <f t="shared" si="25"/>
        <v>0</v>
      </c>
      <c r="J59" s="39">
        <f t="shared" si="25"/>
        <v>0</v>
      </c>
      <c r="K59" s="39">
        <f t="shared" si="25"/>
        <v>0</v>
      </c>
      <c r="L59" s="39">
        <f t="shared" si="25"/>
        <v>0</v>
      </c>
      <c r="M59" s="39">
        <f t="shared" si="25"/>
        <v>0</v>
      </c>
      <c r="N59" s="39">
        <f t="shared" si="25"/>
        <v>0</v>
      </c>
      <c r="O59" s="39">
        <f t="shared" si="25"/>
        <v>0</v>
      </c>
      <c r="P59" s="39">
        <f t="shared" si="25"/>
        <v>0</v>
      </c>
      <c r="Q59" s="39">
        <f t="shared" si="25"/>
        <v>0</v>
      </c>
      <c r="R59" s="39">
        <f t="shared" si="25"/>
        <v>0</v>
      </c>
      <c r="S59" s="39">
        <f t="shared" si="25"/>
        <v>0</v>
      </c>
      <c r="T59" s="39">
        <f t="shared" si="25"/>
        <v>0</v>
      </c>
      <c r="U59" s="39">
        <f t="shared" si="25"/>
        <v>0</v>
      </c>
      <c r="V59" s="39">
        <f t="shared" si="25"/>
        <v>0</v>
      </c>
      <c r="W59" s="39">
        <f t="shared" si="25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W61" si="26">E44</f>
        <v>0</v>
      </c>
      <c r="F60" s="39">
        <f t="shared" si="26"/>
        <v>0</v>
      </c>
      <c r="G60" s="39">
        <f t="shared" si="26"/>
        <v>0</v>
      </c>
      <c r="H60" s="39">
        <f t="shared" si="26"/>
        <v>0</v>
      </c>
      <c r="I60" s="39">
        <f t="shared" si="26"/>
        <v>0</v>
      </c>
      <c r="J60" s="39">
        <f t="shared" si="26"/>
        <v>0</v>
      </c>
      <c r="K60" s="39">
        <f t="shared" si="26"/>
        <v>0</v>
      </c>
      <c r="L60" s="39">
        <f t="shared" si="26"/>
        <v>0</v>
      </c>
      <c r="M60" s="39">
        <f t="shared" si="26"/>
        <v>0</v>
      </c>
      <c r="N60" s="39">
        <f t="shared" si="26"/>
        <v>0</v>
      </c>
      <c r="O60" s="39">
        <f t="shared" si="26"/>
        <v>0</v>
      </c>
      <c r="P60" s="39">
        <f t="shared" si="26"/>
        <v>0</v>
      </c>
      <c r="Q60" s="39">
        <f t="shared" si="26"/>
        <v>0</v>
      </c>
      <c r="R60" s="39">
        <f t="shared" si="26"/>
        <v>0</v>
      </c>
      <c r="S60" s="39">
        <f t="shared" si="26"/>
        <v>0</v>
      </c>
      <c r="T60" s="39">
        <f t="shared" si="26"/>
        <v>0</v>
      </c>
      <c r="U60" s="39">
        <f t="shared" si="26"/>
        <v>0</v>
      </c>
      <c r="V60" s="39">
        <f t="shared" si="26"/>
        <v>0</v>
      </c>
      <c r="W60" s="39">
        <f t="shared" si="26"/>
        <v>0</v>
      </c>
      <c r="X60" s="32"/>
    </row>
    <row r="61" spans="1:47" x14ac:dyDescent="0.2">
      <c r="A61" s="173" t="s">
        <v>80</v>
      </c>
      <c r="B61" s="174"/>
      <c r="C61" s="175"/>
      <c r="D61" s="175"/>
      <c r="E61" s="176" t="e">
        <f>+E60+E52</f>
        <v>#VALUE!</v>
      </c>
      <c r="F61" s="176" t="e">
        <f t="shared" ref="F61:V61" si="27">+F60+F52</f>
        <v>#VALUE!</v>
      </c>
      <c r="G61" s="176" t="e">
        <f t="shared" si="27"/>
        <v>#VALUE!</v>
      </c>
      <c r="H61" s="176" t="e">
        <f t="shared" si="27"/>
        <v>#VALUE!</v>
      </c>
      <c r="I61" s="176" t="e">
        <f t="shared" si="27"/>
        <v>#VALUE!</v>
      </c>
      <c r="J61" s="176" t="e">
        <f t="shared" si="27"/>
        <v>#VALUE!</v>
      </c>
      <c r="K61" s="176" t="e">
        <f t="shared" si="27"/>
        <v>#VALUE!</v>
      </c>
      <c r="L61" s="176" t="e">
        <f t="shared" si="27"/>
        <v>#VALUE!</v>
      </c>
      <c r="M61" s="176" t="e">
        <f t="shared" si="27"/>
        <v>#VALUE!</v>
      </c>
      <c r="N61" s="176" t="e">
        <f t="shared" si="27"/>
        <v>#VALUE!</v>
      </c>
      <c r="O61" s="176" t="e">
        <f t="shared" si="27"/>
        <v>#VALUE!</v>
      </c>
      <c r="P61" s="176" t="e">
        <f t="shared" si="27"/>
        <v>#VALUE!</v>
      </c>
      <c r="Q61" s="176" t="e">
        <f t="shared" si="27"/>
        <v>#VALUE!</v>
      </c>
      <c r="R61" s="176" t="e">
        <f t="shared" si="27"/>
        <v>#VALUE!</v>
      </c>
      <c r="S61" s="176" t="e">
        <f t="shared" si="27"/>
        <v>#VALUE!</v>
      </c>
      <c r="T61" s="176" t="e">
        <f t="shared" si="27"/>
        <v>#VALUE!</v>
      </c>
      <c r="U61" s="176" t="e">
        <f t="shared" si="27"/>
        <v>#VALUE!</v>
      </c>
      <c r="V61" s="176" t="e">
        <f t="shared" si="27"/>
        <v>#VALUE!</v>
      </c>
      <c r="W61" s="176">
        <f t="shared" si="26"/>
        <v>0</v>
      </c>
      <c r="X61" s="177"/>
    </row>
    <row r="62" spans="1:47" x14ac:dyDescent="0.2">
      <c r="A62" s="34" t="s">
        <v>45</v>
      </c>
      <c r="B62" s="84"/>
      <c r="C62" s="31"/>
      <c r="D62" s="31"/>
      <c r="E62" s="39">
        <f t="shared" ref="E62:W62" si="28">E45</f>
        <v>0</v>
      </c>
      <c r="F62" s="39">
        <f t="shared" si="28"/>
        <v>0</v>
      </c>
      <c r="G62" s="39">
        <f t="shared" si="28"/>
        <v>0</v>
      </c>
      <c r="H62" s="39">
        <f t="shared" si="28"/>
        <v>0</v>
      </c>
      <c r="I62" s="39">
        <f t="shared" si="28"/>
        <v>0</v>
      </c>
      <c r="J62" s="39">
        <f t="shared" si="28"/>
        <v>0</v>
      </c>
      <c r="K62" s="39">
        <f t="shared" si="28"/>
        <v>0</v>
      </c>
      <c r="L62" s="39">
        <f t="shared" si="28"/>
        <v>0</v>
      </c>
      <c r="M62" s="39">
        <f t="shared" si="28"/>
        <v>0</v>
      </c>
      <c r="N62" s="39">
        <f t="shared" si="28"/>
        <v>0</v>
      </c>
      <c r="O62" s="39">
        <f t="shared" si="28"/>
        <v>0</v>
      </c>
      <c r="P62" s="39">
        <f t="shared" si="28"/>
        <v>0</v>
      </c>
      <c r="Q62" s="39">
        <f t="shared" si="28"/>
        <v>0</v>
      </c>
      <c r="R62" s="39">
        <f t="shared" si="28"/>
        <v>0</v>
      </c>
      <c r="S62" s="39">
        <f t="shared" si="28"/>
        <v>0</v>
      </c>
      <c r="T62" s="39">
        <f t="shared" si="28"/>
        <v>0</v>
      </c>
      <c r="U62" s="39">
        <f t="shared" si="28"/>
        <v>0</v>
      </c>
      <c r="V62" s="39">
        <f t="shared" si="28"/>
        <v>0</v>
      </c>
      <c r="W62" s="39">
        <f t="shared" si="28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W63" si="29">E46</f>
        <v>0</v>
      </c>
      <c r="F63" s="40">
        <f t="shared" si="29"/>
        <v>0</v>
      </c>
      <c r="G63" s="40">
        <f t="shared" si="29"/>
        <v>0</v>
      </c>
      <c r="H63" s="40">
        <f t="shared" si="29"/>
        <v>0</v>
      </c>
      <c r="I63" s="40">
        <f t="shared" si="29"/>
        <v>0</v>
      </c>
      <c r="J63" s="40">
        <f t="shared" si="29"/>
        <v>0</v>
      </c>
      <c r="K63" s="40">
        <f t="shared" si="29"/>
        <v>0</v>
      </c>
      <c r="L63" s="40">
        <f t="shared" si="29"/>
        <v>0</v>
      </c>
      <c r="M63" s="40">
        <f t="shared" si="29"/>
        <v>0</v>
      </c>
      <c r="N63" s="40">
        <f t="shared" si="29"/>
        <v>0</v>
      </c>
      <c r="O63" s="40">
        <f t="shared" si="29"/>
        <v>0</v>
      </c>
      <c r="P63" s="40">
        <f t="shared" si="29"/>
        <v>0</v>
      </c>
      <c r="Q63" s="40">
        <f t="shared" si="29"/>
        <v>0</v>
      </c>
      <c r="R63" s="40">
        <f t="shared" si="29"/>
        <v>0</v>
      </c>
      <c r="S63" s="40">
        <f t="shared" si="29"/>
        <v>0</v>
      </c>
      <c r="T63" s="40">
        <f t="shared" si="29"/>
        <v>0</v>
      </c>
      <c r="U63" s="40">
        <f t="shared" si="29"/>
        <v>0</v>
      </c>
      <c r="V63" s="40">
        <f t="shared" si="29"/>
        <v>0</v>
      </c>
      <c r="W63" s="40">
        <f t="shared" si="29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A107"/>
  <sheetViews>
    <sheetView showGridLines="0" showZeros="0" topLeftCell="A68" workbookViewId="0">
      <selection activeCell="X107" sqref="X107"/>
    </sheetView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22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71"/>
      <c r="S9" s="71"/>
      <c r="T9" s="71"/>
      <c r="U9" s="71"/>
      <c r="V9" s="71"/>
      <c r="W9" s="71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5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9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9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53">
        <v>0</v>
      </c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>
        <v>0</v>
      </c>
      <c r="R13" s="153"/>
      <c r="S13" s="153"/>
      <c r="T13" s="153"/>
      <c r="U13" s="153"/>
      <c r="V13" s="153"/>
      <c r="W13" s="153">
        <f t="shared" si="0"/>
        <v>0</v>
      </c>
      <c r="X13" s="13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43"/>
      <c r="E14" s="144">
        <v>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>
        <v>0</v>
      </c>
      <c r="R14" s="144"/>
      <c r="S14" s="144"/>
      <c r="T14" s="144"/>
      <c r="U14" s="144"/>
      <c r="V14" s="144"/>
      <c r="W14" s="144">
        <f t="shared" si="0"/>
        <v>0</v>
      </c>
      <c r="X14" s="154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48"/>
      <c r="E15" s="149">
        <v>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149"/>
      <c r="S15" s="149"/>
      <c r="T15" s="149"/>
      <c r="U15" s="149"/>
      <c r="V15" s="149"/>
      <c r="W15" s="149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12" t="s">
        <v>103</v>
      </c>
      <c r="B22" s="213" t="s">
        <v>15</v>
      </c>
      <c r="C22" s="214" t="s">
        <v>67</v>
      </c>
      <c r="D22" s="214" t="s">
        <v>16</v>
      </c>
      <c r="E22" s="215">
        <f t="shared" ref="E22:W22" si="4">E9</f>
        <v>0</v>
      </c>
      <c r="F22" s="215">
        <f t="shared" si="4"/>
        <v>0</v>
      </c>
      <c r="G22" s="215">
        <f t="shared" si="4"/>
        <v>0</v>
      </c>
      <c r="H22" s="215">
        <f t="shared" si="4"/>
        <v>0</v>
      </c>
      <c r="I22" s="215">
        <f t="shared" si="4"/>
        <v>0</v>
      </c>
      <c r="J22" s="215">
        <f t="shared" si="4"/>
        <v>0</v>
      </c>
      <c r="K22" s="215">
        <f t="shared" si="4"/>
        <v>0</v>
      </c>
      <c r="L22" s="215">
        <f t="shared" si="4"/>
        <v>0</v>
      </c>
      <c r="M22" s="215">
        <f t="shared" si="4"/>
        <v>0</v>
      </c>
      <c r="N22" s="215">
        <f t="shared" si="4"/>
        <v>0</v>
      </c>
      <c r="O22" s="215">
        <f t="shared" si="4"/>
        <v>0</v>
      </c>
      <c r="P22" s="215">
        <f t="shared" si="4"/>
        <v>0</v>
      </c>
      <c r="Q22" s="215">
        <f t="shared" si="4"/>
        <v>0</v>
      </c>
      <c r="R22" s="215">
        <f t="shared" si="4"/>
        <v>0</v>
      </c>
      <c r="S22" s="215">
        <f t="shared" si="4"/>
        <v>0</v>
      </c>
      <c r="T22" s="215">
        <f t="shared" si="4"/>
        <v>0</v>
      </c>
      <c r="U22" s="215">
        <f t="shared" si="4"/>
        <v>0</v>
      </c>
      <c r="V22" s="215">
        <f t="shared" si="4"/>
        <v>0</v>
      </c>
      <c r="W22" s="216" t="str">
        <f t="shared" si="4"/>
        <v>Total</v>
      </c>
      <c r="X22" s="217"/>
    </row>
    <row r="23" spans="1:53" x14ac:dyDescent="0.2">
      <c r="A23" s="218" t="s">
        <v>102</v>
      </c>
      <c r="B23" s="196" t="s">
        <v>99</v>
      </c>
      <c r="C23" s="198" t="s">
        <v>100</v>
      </c>
      <c r="D23" s="198" t="s">
        <v>101</v>
      </c>
      <c r="E23" s="207" t="s">
        <v>81</v>
      </c>
      <c r="F23" s="207" t="s">
        <v>82</v>
      </c>
      <c r="G23" s="207" t="s">
        <v>83</v>
      </c>
      <c r="H23" s="207" t="s">
        <v>84</v>
      </c>
      <c r="I23" s="207" t="s">
        <v>85</v>
      </c>
      <c r="J23" s="207" t="s">
        <v>86</v>
      </c>
      <c r="K23" s="207" t="s">
        <v>87</v>
      </c>
      <c r="L23" s="207" t="s">
        <v>88</v>
      </c>
      <c r="M23" s="207" t="s">
        <v>89</v>
      </c>
      <c r="N23" s="207" t="s">
        <v>90</v>
      </c>
      <c r="O23" s="207" t="s">
        <v>91</v>
      </c>
      <c r="P23" s="207" t="s">
        <v>92</v>
      </c>
      <c r="Q23" s="207" t="s">
        <v>93</v>
      </c>
      <c r="R23" s="207" t="s">
        <v>94</v>
      </c>
      <c r="S23" s="207" t="s">
        <v>95</v>
      </c>
      <c r="T23" s="207" t="s">
        <v>96</v>
      </c>
      <c r="U23" s="207" t="s">
        <v>97</v>
      </c>
      <c r="V23" s="207" t="s">
        <v>98</v>
      </c>
      <c r="W23" s="123">
        <f t="shared" ref="W23:W27" si="5">SUM(E23:V23)</f>
        <v>0</v>
      </c>
      <c r="X23" s="222" t="s">
        <v>107</v>
      </c>
    </row>
    <row r="24" spans="1:53" x14ac:dyDescent="0.2">
      <c r="A24" s="219" t="s">
        <v>104</v>
      </c>
      <c r="B24" s="220"/>
      <c r="C24" s="210"/>
      <c r="D24" s="210"/>
      <c r="E24" s="122" t="s">
        <v>105</v>
      </c>
      <c r="F24" s="122" t="s">
        <v>105</v>
      </c>
      <c r="G24" s="122" t="s">
        <v>105</v>
      </c>
      <c r="H24" s="122" t="s">
        <v>105</v>
      </c>
      <c r="I24" s="122" t="s">
        <v>105</v>
      </c>
      <c r="J24" s="122" t="s">
        <v>105</v>
      </c>
      <c r="K24" s="122" t="s">
        <v>105</v>
      </c>
      <c r="L24" s="122" t="s">
        <v>105</v>
      </c>
      <c r="M24" s="122" t="s">
        <v>105</v>
      </c>
      <c r="N24" s="122" t="s">
        <v>105</v>
      </c>
      <c r="O24" s="122" t="s">
        <v>105</v>
      </c>
      <c r="P24" s="122" t="s">
        <v>105</v>
      </c>
      <c r="Q24" s="122" t="s">
        <v>105</v>
      </c>
      <c r="R24" s="122" t="s">
        <v>105</v>
      </c>
      <c r="S24" s="122" t="s">
        <v>105</v>
      </c>
      <c r="T24" s="122" t="s">
        <v>105</v>
      </c>
      <c r="U24" s="122" t="s">
        <v>105</v>
      </c>
      <c r="V24" s="122" t="s">
        <v>105</v>
      </c>
      <c r="W24" s="123" t="s">
        <v>105</v>
      </c>
      <c r="X24" s="224"/>
    </row>
    <row r="25" spans="1:53" x14ac:dyDescent="0.2">
      <c r="A25" s="218"/>
      <c r="B25" s="196"/>
      <c r="C25" s="198"/>
      <c r="D25" s="198"/>
      <c r="E25" s="207">
        <v>0</v>
      </c>
      <c r="F25" s="207">
        <v>0</v>
      </c>
      <c r="G25" s="207">
        <v>0</v>
      </c>
      <c r="H25" s="207">
        <v>0</v>
      </c>
      <c r="I25" s="207">
        <v>0</v>
      </c>
      <c r="J25" s="207">
        <v>0</v>
      </c>
      <c r="K25" s="207">
        <v>0</v>
      </c>
      <c r="L25" s="207">
        <v>0</v>
      </c>
      <c r="M25" s="207">
        <v>0</v>
      </c>
      <c r="N25" s="207">
        <v>0</v>
      </c>
      <c r="O25" s="207">
        <v>0</v>
      </c>
      <c r="P25" s="207">
        <v>0</v>
      </c>
      <c r="Q25" s="207">
        <v>0</v>
      </c>
      <c r="R25" s="207">
        <v>0</v>
      </c>
      <c r="S25" s="207">
        <v>0</v>
      </c>
      <c r="T25" s="207">
        <v>0</v>
      </c>
      <c r="U25" s="207">
        <v>0</v>
      </c>
      <c r="V25" s="207">
        <v>0</v>
      </c>
      <c r="W25" s="123">
        <f t="shared" si="5"/>
        <v>0</v>
      </c>
      <c r="X25" s="222"/>
    </row>
    <row r="26" spans="1:53" x14ac:dyDescent="0.2">
      <c r="A26" s="218"/>
      <c r="B26" s="196"/>
      <c r="C26" s="198"/>
      <c r="D26" s="198"/>
      <c r="E26" s="207">
        <v>0</v>
      </c>
      <c r="F26" s="207">
        <v>0</v>
      </c>
      <c r="G26" s="207">
        <v>0</v>
      </c>
      <c r="H26" s="207">
        <v>0</v>
      </c>
      <c r="I26" s="207">
        <v>0</v>
      </c>
      <c r="J26" s="207">
        <v>0</v>
      </c>
      <c r="K26" s="207">
        <v>0</v>
      </c>
      <c r="L26" s="207">
        <v>0</v>
      </c>
      <c r="M26" s="207">
        <v>0</v>
      </c>
      <c r="N26" s="207">
        <v>0</v>
      </c>
      <c r="O26" s="207">
        <v>0</v>
      </c>
      <c r="P26" s="207">
        <v>0</v>
      </c>
      <c r="Q26" s="207">
        <v>0</v>
      </c>
      <c r="R26" s="207">
        <v>0</v>
      </c>
      <c r="S26" s="207">
        <v>0</v>
      </c>
      <c r="T26" s="207">
        <v>0</v>
      </c>
      <c r="U26" s="207">
        <v>0</v>
      </c>
      <c r="V26" s="207">
        <v>0</v>
      </c>
      <c r="W26" s="123">
        <f t="shared" si="5"/>
        <v>0</v>
      </c>
      <c r="X26" s="222"/>
    </row>
    <row r="27" spans="1:53" x14ac:dyDescent="0.2">
      <c r="A27" s="221"/>
      <c r="B27" s="211"/>
      <c r="C27" s="209"/>
      <c r="D27" s="209"/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  <c r="R27" s="208">
        <v>0</v>
      </c>
      <c r="S27" s="208">
        <v>0</v>
      </c>
      <c r="T27" s="208">
        <v>0</v>
      </c>
      <c r="U27" s="208">
        <v>0</v>
      </c>
      <c r="V27" s="208">
        <v>0</v>
      </c>
      <c r="W27" s="202">
        <f t="shared" si="5"/>
        <v>0</v>
      </c>
      <c r="X27" s="22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0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12" t="s">
        <v>103</v>
      </c>
      <c r="B31" s="213" t="s">
        <v>15</v>
      </c>
      <c r="C31" s="214" t="s">
        <v>67</v>
      </c>
      <c r="D31" s="214" t="s">
        <v>16</v>
      </c>
      <c r="E31" s="215">
        <f t="shared" ref="E31:W31" si="7">E22</f>
        <v>0</v>
      </c>
      <c r="F31" s="215">
        <f t="shared" si="7"/>
        <v>0</v>
      </c>
      <c r="G31" s="215">
        <f t="shared" si="7"/>
        <v>0</v>
      </c>
      <c r="H31" s="215">
        <f t="shared" si="7"/>
        <v>0</v>
      </c>
      <c r="I31" s="215">
        <f t="shared" si="7"/>
        <v>0</v>
      </c>
      <c r="J31" s="215">
        <f t="shared" si="7"/>
        <v>0</v>
      </c>
      <c r="K31" s="215">
        <f t="shared" si="7"/>
        <v>0</v>
      </c>
      <c r="L31" s="215">
        <f t="shared" si="7"/>
        <v>0</v>
      </c>
      <c r="M31" s="215">
        <f t="shared" si="7"/>
        <v>0</v>
      </c>
      <c r="N31" s="215">
        <f t="shared" si="7"/>
        <v>0</v>
      </c>
      <c r="O31" s="215">
        <f t="shared" si="7"/>
        <v>0</v>
      </c>
      <c r="P31" s="215">
        <f t="shared" si="7"/>
        <v>0</v>
      </c>
      <c r="Q31" s="215">
        <f t="shared" si="7"/>
        <v>0</v>
      </c>
      <c r="R31" s="215">
        <f t="shared" si="7"/>
        <v>0</v>
      </c>
      <c r="S31" s="215">
        <f t="shared" si="7"/>
        <v>0</v>
      </c>
      <c r="T31" s="215">
        <f t="shared" si="7"/>
        <v>0</v>
      </c>
      <c r="U31" s="215">
        <f t="shared" si="7"/>
        <v>0</v>
      </c>
      <c r="V31" s="215">
        <f t="shared" si="7"/>
        <v>0</v>
      </c>
      <c r="W31" s="216" t="str">
        <f t="shared" si="7"/>
        <v>Total</v>
      </c>
      <c r="X31" s="217"/>
    </row>
    <row r="32" spans="1:53" x14ac:dyDescent="0.2">
      <c r="A32" s="218" t="s">
        <v>102</v>
      </c>
      <c r="B32" s="196" t="s">
        <v>99</v>
      </c>
      <c r="C32" s="198" t="s">
        <v>100</v>
      </c>
      <c r="D32" s="198" t="s">
        <v>101</v>
      </c>
      <c r="E32" s="207" t="s">
        <v>81</v>
      </c>
      <c r="F32" s="207" t="s">
        <v>82</v>
      </c>
      <c r="G32" s="207" t="s">
        <v>83</v>
      </c>
      <c r="H32" s="207" t="s">
        <v>84</v>
      </c>
      <c r="I32" s="207" t="s">
        <v>85</v>
      </c>
      <c r="J32" s="207" t="s">
        <v>86</v>
      </c>
      <c r="K32" s="207" t="s">
        <v>87</v>
      </c>
      <c r="L32" s="207" t="s">
        <v>88</v>
      </c>
      <c r="M32" s="207" t="s">
        <v>89</v>
      </c>
      <c r="N32" s="207" t="s">
        <v>90</v>
      </c>
      <c r="O32" s="207" t="s">
        <v>91</v>
      </c>
      <c r="P32" s="207" t="s">
        <v>92</v>
      </c>
      <c r="Q32" s="207" t="s">
        <v>93</v>
      </c>
      <c r="R32" s="207" t="s">
        <v>94</v>
      </c>
      <c r="S32" s="207" t="s">
        <v>95</v>
      </c>
      <c r="T32" s="207" t="s">
        <v>96</v>
      </c>
      <c r="U32" s="207" t="s">
        <v>97</v>
      </c>
      <c r="V32" s="207" t="s">
        <v>98</v>
      </c>
      <c r="W32" s="123">
        <f t="shared" ref="W32:W36" si="8">SUM(E32:V32)</f>
        <v>0</v>
      </c>
      <c r="X32" s="222" t="s">
        <v>107</v>
      </c>
    </row>
    <row r="33" spans="1:53" x14ac:dyDescent="0.2">
      <c r="A33" s="219" t="s">
        <v>104</v>
      </c>
      <c r="B33" s="220"/>
      <c r="C33" s="210"/>
      <c r="D33" s="210"/>
      <c r="E33" s="122" t="s">
        <v>105</v>
      </c>
      <c r="F33" s="122" t="s">
        <v>105</v>
      </c>
      <c r="G33" s="122" t="s">
        <v>105</v>
      </c>
      <c r="H33" s="122" t="s">
        <v>105</v>
      </c>
      <c r="I33" s="122" t="s">
        <v>105</v>
      </c>
      <c r="J33" s="122" t="s">
        <v>105</v>
      </c>
      <c r="K33" s="122" t="s">
        <v>105</v>
      </c>
      <c r="L33" s="122" t="s">
        <v>105</v>
      </c>
      <c r="M33" s="122" t="s">
        <v>105</v>
      </c>
      <c r="N33" s="122" t="s">
        <v>105</v>
      </c>
      <c r="O33" s="122" t="s">
        <v>105</v>
      </c>
      <c r="P33" s="122" t="s">
        <v>105</v>
      </c>
      <c r="Q33" s="122" t="s">
        <v>105</v>
      </c>
      <c r="R33" s="122" t="s">
        <v>105</v>
      </c>
      <c r="S33" s="122" t="s">
        <v>105</v>
      </c>
      <c r="T33" s="122" t="s">
        <v>105</v>
      </c>
      <c r="U33" s="122" t="s">
        <v>105</v>
      </c>
      <c r="V33" s="122" t="s">
        <v>105</v>
      </c>
      <c r="W33" s="123" t="s">
        <v>105</v>
      </c>
      <c r="X33" s="222"/>
    </row>
    <row r="34" spans="1:53" x14ac:dyDescent="0.2">
      <c r="A34" s="218"/>
      <c r="B34" s="196"/>
      <c r="C34" s="198"/>
      <c r="D34" s="198"/>
      <c r="E34" s="207">
        <v>0</v>
      </c>
      <c r="F34" s="207">
        <v>0</v>
      </c>
      <c r="G34" s="207">
        <v>0</v>
      </c>
      <c r="H34" s="207">
        <v>0</v>
      </c>
      <c r="I34" s="207">
        <v>0</v>
      </c>
      <c r="J34" s="207">
        <v>0</v>
      </c>
      <c r="K34" s="207">
        <v>0</v>
      </c>
      <c r="L34" s="207">
        <v>0</v>
      </c>
      <c r="M34" s="207">
        <v>0</v>
      </c>
      <c r="N34" s="207">
        <v>0</v>
      </c>
      <c r="O34" s="207">
        <v>0</v>
      </c>
      <c r="P34" s="207">
        <v>0</v>
      </c>
      <c r="Q34" s="207">
        <v>0</v>
      </c>
      <c r="R34" s="207">
        <v>0</v>
      </c>
      <c r="S34" s="207">
        <v>0</v>
      </c>
      <c r="T34" s="207">
        <v>0</v>
      </c>
      <c r="U34" s="207">
        <v>0</v>
      </c>
      <c r="V34" s="207">
        <v>0</v>
      </c>
      <c r="W34" s="123">
        <f t="shared" si="8"/>
        <v>0</v>
      </c>
      <c r="X34" s="222"/>
    </row>
    <row r="35" spans="1:53" x14ac:dyDescent="0.2">
      <c r="A35" s="218"/>
      <c r="B35" s="196"/>
      <c r="C35" s="198"/>
      <c r="D35" s="198"/>
      <c r="E35" s="207">
        <v>0</v>
      </c>
      <c r="F35" s="207">
        <v>0</v>
      </c>
      <c r="G35" s="207">
        <v>0</v>
      </c>
      <c r="H35" s="207">
        <v>0</v>
      </c>
      <c r="I35" s="207">
        <v>0</v>
      </c>
      <c r="J35" s="207">
        <v>0</v>
      </c>
      <c r="K35" s="207">
        <v>0</v>
      </c>
      <c r="L35" s="207">
        <v>0</v>
      </c>
      <c r="M35" s="207">
        <v>0</v>
      </c>
      <c r="N35" s="207">
        <v>0</v>
      </c>
      <c r="O35" s="207">
        <v>0</v>
      </c>
      <c r="P35" s="207">
        <v>0</v>
      </c>
      <c r="Q35" s="207">
        <v>0</v>
      </c>
      <c r="R35" s="207">
        <v>0</v>
      </c>
      <c r="S35" s="207">
        <v>0</v>
      </c>
      <c r="T35" s="207">
        <v>0</v>
      </c>
      <c r="U35" s="207">
        <v>0</v>
      </c>
      <c r="V35" s="207">
        <v>0</v>
      </c>
      <c r="W35" s="123">
        <f t="shared" si="8"/>
        <v>0</v>
      </c>
      <c r="X35" s="222"/>
    </row>
    <row r="36" spans="1:53" x14ac:dyDescent="0.2">
      <c r="A36" s="221"/>
      <c r="B36" s="211"/>
      <c r="C36" s="209"/>
      <c r="D36" s="209"/>
      <c r="E36" s="209">
        <v>0</v>
      </c>
      <c r="F36" s="209">
        <v>0</v>
      </c>
      <c r="G36" s="209">
        <v>0</v>
      </c>
      <c r="H36" s="209">
        <v>0</v>
      </c>
      <c r="I36" s="209">
        <v>0</v>
      </c>
      <c r="J36" s="209">
        <v>0</v>
      </c>
      <c r="K36" s="209">
        <v>0</v>
      </c>
      <c r="L36" s="209">
        <v>0</v>
      </c>
      <c r="M36" s="209">
        <v>0</v>
      </c>
      <c r="N36" s="209">
        <v>0</v>
      </c>
      <c r="O36" s="209">
        <v>0</v>
      </c>
      <c r="P36" s="209">
        <v>0</v>
      </c>
      <c r="Q36" s="209">
        <v>0</v>
      </c>
      <c r="R36" s="209">
        <v>0</v>
      </c>
      <c r="S36" s="209">
        <v>0</v>
      </c>
      <c r="T36" s="209">
        <v>0</v>
      </c>
      <c r="U36" s="209">
        <v>0</v>
      </c>
      <c r="V36" s="209">
        <v>0</v>
      </c>
      <c r="W36" s="203">
        <f t="shared" si="8"/>
        <v>0</v>
      </c>
      <c r="X36" s="223"/>
    </row>
    <row r="37" spans="1:53" s="1" customFormat="1" x14ac:dyDescent="0.2">
      <c r="A37" s="113" t="s">
        <v>58</v>
      </c>
      <c r="B37" s="114"/>
      <c r="C37" s="115"/>
      <c r="D37" s="115"/>
      <c r="E37" s="116">
        <f t="shared" ref="E37:W37" si="9">SUM(E32:E36)/2</f>
        <v>0</v>
      </c>
      <c r="F37" s="116">
        <f t="shared" si="9"/>
        <v>0</v>
      </c>
      <c r="G37" s="116">
        <f t="shared" si="9"/>
        <v>0</v>
      </c>
      <c r="H37" s="116">
        <f t="shared" si="9"/>
        <v>0</v>
      </c>
      <c r="I37" s="116">
        <f t="shared" si="9"/>
        <v>0</v>
      </c>
      <c r="J37" s="116">
        <f t="shared" si="9"/>
        <v>0</v>
      </c>
      <c r="K37" s="116">
        <f t="shared" si="9"/>
        <v>0</v>
      </c>
      <c r="L37" s="116">
        <f t="shared" si="9"/>
        <v>0</v>
      </c>
      <c r="M37" s="116">
        <f t="shared" si="9"/>
        <v>0</v>
      </c>
      <c r="N37" s="116">
        <f t="shared" si="9"/>
        <v>0</v>
      </c>
      <c r="O37" s="116">
        <f t="shared" si="9"/>
        <v>0</v>
      </c>
      <c r="P37" s="116">
        <f t="shared" si="9"/>
        <v>0</v>
      </c>
      <c r="Q37" s="116">
        <f t="shared" si="9"/>
        <v>0</v>
      </c>
      <c r="R37" s="116">
        <f t="shared" si="9"/>
        <v>0</v>
      </c>
      <c r="S37" s="116">
        <f t="shared" si="9"/>
        <v>0</v>
      </c>
      <c r="T37" s="116">
        <f t="shared" si="9"/>
        <v>0</v>
      </c>
      <c r="U37" s="116">
        <f t="shared" si="9"/>
        <v>0</v>
      </c>
      <c r="V37" s="116">
        <f t="shared" si="9"/>
        <v>0</v>
      </c>
      <c r="W37" s="116">
        <f t="shared" si="9"/>
        <v>0</v>
      </c>
      <c r="X37" s="11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8" t="s">
        <v>62</v>
      </c>
      <c r="B38" s="119"/>
      <c r="C38" s="120"/>
      <c r="D38" s="121"/>
      <c r="E38" s="122">
        <f t="shared" ref="E38:W38" si="10">SUMIF($X32:$X36,1,E32:E36)</f>
        <v>0</v>
      </c>
      <c r="F38" s="122">
        <f t="shared" si="10"/>
        <v>0</v>
      </c>
      <c r="G38" s="122">
        <f t="shared" si="10"/>
        <v>0</v>
      </c>
      <c r="H38" s="122">
        <f t="shared" si="10"/>
        <v>0</v>
      </c>
      <c r="I38" s="122">
        <f t="shared" si="10"/>
        <v>0</v>
      </c>
      <c r="J38" s="122">
        <f t="shared" si="10"/>
        <v>0</v>
      </c>
      <c r="K38" s="122">
        <f t="shared" si="10"/>
        <v>0</v>
      </c>
      <c r="L38" s="122">
        <f t="shared" si="10"/>
        <v>0</v>
      </c>
      <c r="M38" s="122">
        <f t="shared" si="10"/>
        <v>0</v>
      </c>
      <c r="N38" s="122">
        <f t="shared" si="10"/>
        <v>0</v>
      </c>
      <c r="O38" s="122">
        <f t="shared" si="10"/>
        <v>0</v>
      </c>
      <c r="P38" s="122">
        <f t="shared" si="10"/>
        <v>0</v>
      </c>
      <c r="Q38" s="122">
        <f t="shared" si="10"/>
        <v>0</v>
      </c>
      <c r="R38" s="122">
        <f t="shared" si="10"/>
        <v>0</v>
      </c>
      <c r="S38" s="122">
        <f t="shared" si="10"/>
        <v>0</v>
      </c>
      <c r="T38" s="122">
        <f t="shared" si="10"/>
        <v>0</v>
      </c>
      <c r="U38" s="122">
        <f t="shared" si="10"/>
        <v>0</v>
      </c>
      <c r="V38" s="122">
        <f t="shared" si="10"/>
        <v>0</v>
      </c>
      <c r="W38" s="123">
        <f t="shared" si="10"/>
        <v>0</v>
      </c>
      <c r="X38" s="1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5" t="s">
        <v>65</v>
      </c>
      <c r="B39" s="126"/>
      <c r="C39" s="127"/>
      <c r="D39" s="128"/>
      <c r="E39" s="129">
        <f t="shared" ref="E39:W39" si="11">E37-E38</f>
        <v>0</v>
      </c>
      <c r="F39" s="129">
        <f t="shared" si="11"/>
        <v>0</v>
      </c>
      <c r="G39" s="129">
        <f t="shared" si="11"/>
        <v>0</v>
      </c>
      <c r="H39" s="129">
        <f t="shared" si="11"/>
        <v>0</v>
      </c>
      <c r="I39" s="129">
        <f t="shared" si="11"/>
        <v>0</v>
      </c>
      <c r="J39" s="129">
        <f t="shared" si="11"/>
        <v>0</v>
      </c>
      <c r="K39" s="129">
        <f t="shared" si="11"/>
        <v>0</v>
      </c>
      <c r="L39" s="129">
        <f t="shared" si="11"/>
        <v>0</v>
      </c>
      <c r="M39" s="129">
        <f t="shared" si="11"/>
        <v>0</v>
      </c>
      <c r="N39" s="129">
        <f t="shared" si="11"/>
        <v>0</v>
      </c>
      <c r="O39" s="129">
        <f t="shared" si="11"/>
        <v>0</v>
      </c>
      <c r="P39" s="129">
        <f t="shared" si="11"/>
        <v>0</v>
      </c>
      <c r="Q39" s="129">
        <f t="shared" si="11"/>
        <v>0</v>
      </c>
      <c r="R39" s="129">
        <f t="shared" si="11"/>
        <v>0</v>
      </c>
      <c r="S39" s="129">
        <f t="shared" si="11"/>
        <v>0</v>
      </c>
      <c r="T39" s="129">
        <f t="shared" si="11"/>
        <v>0</v>
      </c>
      <c r="U39" s="129">
        <f t="shared" si="11"/>
        <v>0</v>
      </c>
      <c r="V39" s="129">
        <f t="shared" si="11"/>
        <v>0</v>
      </c>
      <c r="W39" s="130">
        <f t="shared" si="11"/>
        <v>0</v>
      </c>
      <c r="X39" s="13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39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39">
        <f>SUM(E43:V43)</f>
        <v>0</v>
      </c>
      <c r="X43" s="1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W44" si="15">(E43*E20%)+E43</f>
        <v>0</v>
      </c>
      <c r="F44" s="39">
        <f t="shared" si="15"/>
        <v>0</v>
      </c>
      <c r="G44" s="39">
        <f t="shared" si="15"/>
        <v>0</v>
      </c>
      <c r="H44" s="39">
        <f t="shared" si="15"/>
        <v>0</v>
      </c>
      <c r="I44" s="39">
        <f t="shared" si="15"/>
        <v>0</v>
      </c>
      <c r="J44" s="39">
        <f t="shared" si="15"/>
        <v>0</v>
      </c>
      <c r="K44" s="39">
        <f t="shared" si="15"/>
        <v>0</v>
      </c>
      <c r="L44" s="39">
        <f t="shared" si="15"/>
        <v>0</v>
      </c>
      <c r="M44" s="39">
        <f t="shared" si="15"/>
        <v>0</v>
      </c>
      <c r="N44" s="39">
        <f t="shared" si="15"/>
        <v>0</v>
      </c>
      <c r="O44" s="39">
        <f t="shared" si="15"/>
        <v>0</v>
      </c>
      <c r="P44" s="39">
        <f t="shared" si="15"/>
        <v>0</v>
      </c>
      <c r="Q44" s="39">
        <f t="shared" si="15"/>
        <v>0</v>
      </c>
      <c r="R44" s="39">
        <f t="shared" si="15"/>
        <v>0</v>
      </c>
      <c r="S44" s="39">
        <f t="shared" si="15"/>
        <v>0</v>
      </c>
      <c r="T44" s="39">
        <f t="shared" si="15"/>
        <v>0</v>
      </c>
      <c r="U44" s="39">
        <f t="shared" si="15"/>
        <v>0</v>
      </c>
      <c r="V44" s="39">
        <f t="shared" si="15"/>
        <v>0</v>
      </c>
      <c r="W44" s="39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6">E28</f>
        <v>0</v>
      </c>
      <c r="F45" s="39">
        <f t="shared" si="16"/>
        <v>0</v>
      </c>
      <c r="G45" s="39">
        <f t="shared" si="16"/>
        <v>0</v>
      </c>
      <c r="H45" s="39">
        <f t="shared" si="16"/>
        <v>0</v>
      </c>
      <c r="I45" s="39">
        <f t="shared" si="16"/>
        <v>0</v>
      </c>
      <c r="J45" s="39">
        <f t="shared" si="16"/>
        <v>0</v>
      </c>
      <c r="K45" s="39">
        <f t="shared" si="16"/>
        <v>0</v>
      </c>
      <c r="L45" s="39">
        <f t="shared" si="16"/>
        <v>0</v>
      </c>
      <c r="M45" s="39">
        <f t="shared" si="16"/>
        <v>0</v>
      </c>
      <c r="N45" s="39">
        <f t="shared" si="16"/>
        <v>0</v>
      </c>
      <c r="O45" s="39">
        <f t="shared" si="16"/>
        <v>0</v>
      </c>
      <c r="P45" s="39">
        <f t="shared" si="16"/>
        <v>0</v>
      </c>
      <c r="Q45" s="39">
        <f t="shared" si="16"/>
        <v>0</v>
      </c>
      <c r="R45" s="39">
        <f t="shared" si="16"/>
        <v>0</v>
      </c>
      <c r="S45" s="39">
        <f t="shared" si="16"/>
        <v>0</v>
      </c>
      <c r="T45" s="39">
        <f t="shared" si="16"/>
        <v>0</v>
      </c>
      <c r="U45" s="39">
        <f t="shared" si="16"/>
        <v>0</v>
      </c>
      <c r="V45" s="39">
        <f t="shared" si="16"/>
        <v>0</v>
      </c>
      <c r="W45" s="39">
        <f>SUM(E45:V45)</f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7">E28+E37</f>
        <v>0</v>
      </c>
      <c r="F46" s="39">
        <f t="shared" si="17"/>
        <v>0</v>
      </c>
      <c r="G46" s="39">
        <f t="shared" si="17"/>
        <v>0</v>
      </c>
      <c r="H46" s="39">
        <f t="shared" si="17"/>
        <v>0</v>
      </c>
      <c r="I46" s="39">
        <f t="shared" si="17"/>
        <v>0</v>
      </c>
      <c r="J46" s="39">
        <f t="shared" si="17"/>
        <v>0</v>
      </c>
      <c r="K46" s="39">
        <f t="shared" si="17"/>
        <v>0</v>
      </c>
      <c r="L46" s="39">
        <f t="shared" si="17"/>
        <v>0</v>
      </c>
      <c r="M46" s="39">
        <f t="shared" si="17"/>
        <v>0</v>
      </c>
      <c r="N46" s="39">
        <f t="shared" si="17"/>
        <v>0</v>
      </c>
      <c r="O46" s="39">
        <f t="shared" si="17"/>
        <v>0</v>
      </c>
      <c r="P46" s="39">
        <f t="shared" si="17"/>
        <v>0</v>
      </c>
      <c r="Q46" s="39">
        <f t="shared" si="17"/>
        <v>0</v>
      </c>
      <c r="R46" s="39">
        <f t="shared" si="17"/>
        <v>0</v>
      </c>
      <c r="S46" s="39">
        <f t="shared" si="17"/>
        <v>0</v>
      </c>
      <c r="T46" s="39">
        <f t="shared" si="17"/>
        <v>0</v>
      </c>
      <c r="U46" s="39">
        <f t="shared" si="17"/>
        <v>0</v>
      </c>
      <c r="V46" s="39">
        <f t="shared" si="17"/>
        <v>0</v>
      </c>
      <c r="W46" s="39">
        <f>SUM(E46:V46)</f>
        <v>0</v>
      </c>
      <c r="X46" s="32"/>
    </row>
    <row r="47" spans="1:53" x14ac:dyDescent="0.2">
      <c r="A47" s="112" t="s">
        <v>66</v>
      </c>
      <c r="B47" s="84"/>
      <c r="C47" s="31"/>
      <c r="D47" s="31"/>
      <c r="E47" s="39">
        <f t="shared" ref="E47:V47" si="18">E28+E38</f>
        <v>0</v>
      </c>
      <c r="F47" s="39">
        <f t="shared" si="18"/>
        <v>0</v>
      </c>
      <c r="G47" s="39">
        <f t="shared" si="18"/>
        <v>0</v>
      </c>
      <c r="H47" s="39">
        <f t="shared" si="18"/>
        <v>0</v>
      </c>
      <c r="I47" s="39">
        <f t="shared" si="18"/>
        <v>0</v>
      </c>
      <c r="J47" s="39">
        <f t="shared" si="18"/>
        <v>0</v>
      </c>
      <c r="K47" s="39">
        <f t="shared" si="18"/>
        <v>0</v>
      </c>
      <c r="L47" s="39">
        <f t="shared" si="18"/>
        <v>0</v>
      </c>
      <c r="M47" s="39">
        <f t="shared" si="18"/>
        <v>0</v>
      </c>
      <c r="N47" s="39">
        <f t="shared" si="18"/>
        <v>0</v>
      </c>
      <c r="O47" s="39">
        <f t="shared" si="18"/>
        <v>0</v>
      </c>
      <c r="P47" s="39">
        <f t="shared" si="18"/>
        <v>0</v>
      </c>
      <c r="Q47" s="39">
        <f t="shared" si="18"/>
        <v>0</v>
      </c>
      <c r="R47" s="39">
        <f t="shared" si="18"/>
        <v>0</v>
      </c>
      <c r="S47" s="39">
        <f t="shared" si="18"/>
        <v>0</v>
      </c>
      <c r="T47" s="39">
        <f t="shared" si="18"/>
        <v>0</v>
      </c>
      <c r="U47" s="39">
        <f t="shared" si="18"/>
        <v>0</v>
      </c>
      <c r="V47" s="39">
        <f t="shared" si="18"/>
        <v>0</v>
      </c>
      <c r="W47" s="39">
        <f>SUM(E47:V47)</f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19">IF(F44&gt;F46,F44-F46,0)</f>
        <v>0</v>
      </c>
      <c r="G48" s="39">
        <f t="shared" si="19"/>
        <v>0</v>
      </c>
      <c r="H48" s="39">
        <f t="shared" si="19"/>
        <v>0</v>
      </c>
      <c r="I48" s="39">
        <f t="shared" si="19"/>
        <v>0</v>
      </c>
      <c r="J48" s="39">
        <f t="shared" si="19"/>
        <v>0</v>
      </c>
      <c r="K48" s="39">
        <f t="shared" si="19"/>
        <v>0</v>
      </c>
      <c r="L48" s="39">
        <f t="shared" si="19"/>
        <v>0</v>
      </c>
      <c r="M48" s="39">
        <f t="shared" si="19"/>
        <v>0</v>
      </c>
      <c r="N48" s="39">
        <f t="shared" si="19"/>
        <v>0</v>
      </c>
      <c r="O48" s="39">
        <f t="shared" si="19"/>
        <v>0</v>
      </c>
      <c r="P48" s="39">
        <f t="shared" si="19"/>
        <v>0</v>
      </c>
      <c r="Q48" s="39">
        <f t="shared" si="19"/>
        <v>0</v>
      </c>
      <c r="R48" s="39">
        <f t="shared" si="19"/>
        <v>0</v>
      </c>
      <c r="S48" s="39">
        <f t="shared" si="19"/>
        <v>0</v>
      </c>
      <c r="T48" s="39">
        <f t="shared" si="19"/>
        <v>0</v>
      </c>
      <c r="U48" s="39">
        <f t="shared" si="19"/>
        <v>0</v>
      </c>
      <c r="V48" s="39">
        <f t="shared" si="19"/>
        <v>0</v>
      </c>
      <c r="W48" s="39">
        <f>SUM(E48:V48)</f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0">IF(F46&gt;F44,F46-F44,0)</f>
        <v>0</v>
      </c>
      <c r="G49" s="40">
        <f t="shared" si="20"/>
        <v>0</v>
      </c>
      <c r="H49" s="40">
        <f t="shared" si="20"/>
        <v>0</v>
      </c>
      <c r="I49" s="40">
        <f t="shared" si="20"/>
        <v>0</v>
      </c>
      <c r="J49" s="40">
        <f t="shared" si="20"/>
        <v>0</v>
      </c>
      <c r="K49" s="40">
        <f t="shared" si="20"/>
        <v>0</v>
      </c>
      <c r="L49" s="40">
        <f t="shared" si="20"/>
        <v>0</v>
      </c>
      <c r="M49" s="40">
        <f t="shared" si="20"/>
        <v>0</v>
      </c>
      <c r="N49" s="40">
        <f t="shared" si="20"/>
        <v>0</v>
      </c>
      <c r="O49" s="40">
        <f t="shared" si="20"/>
        <v>0</v>
      </c>
      <c r="P49" s="40">
        <f t="shared" si="20"/>
        <v>0</v>
      </c>
      <c r="Q49" s="40">
        <f t="shared" si="20"/>
        <v>0</v>
      </c>
      <c r="R49" s="40">
        <f t="shared" si="20"/>
        <v>0</v>
      </c>
      <c r="S49" s="40">
        <f t="shared" si="20"/>
        <v>0</v>
      </c>
      <c r="T49" s="40">
        <f t="shared" si="20"/>
        <v>0</v>
      </c>
      <c r="U49" s="40">
        <f t="shared" si="20"/>
        <v>0</v>
      </c>
      <c r="V49" s="40">
        <f t="shared" si="20"/>
        <v>0</v>
      </c>
      <c r="W49" s="40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155" t="s">
        <v>77</v>
      </c>
      <c r="B52" s="156"/>
      <c r="C52" s="157"/>
      <c r="D52" s="157"/>
      <c r="E52" s="158" t="s">
        <v>81</v>
      </c>
      <c r="F52" s="158" t="s">
        <v>82</v>
      </c>
      <c r="G52" s="158" t="s">
        <v>83</v>
      </c>
      <c r="H52" s="158" t="s">
        <v>84</v>
      </c>
      <c r="I52" s="158" t="s">
        <v>85</v>
      </c>
      <c r="J52" s="158" t="s">
        <v>86</v>
      </c>
      <c r="K52" s="158" t="s">
        <v>87</v>
      </c>
      <c r="L52" s="158" t="s">
        <v>88</v>
      </c>
      <c r="M52" s="158" t="s">
        <v>89</v>
      </c>
      <c r="N52" s="158" t="s">
        <v>90</v>
      </c>
      <c r="O52" s="158" t="s">
        <v>91</v>
      </c>
      <c r="P52" s="158" t="s">
        <v>92</v>
      </c>
      <c r="Q52" s="158" t="s">
        <v>93</v>
      </c>
      <c r="R52" s="158" t="s">
        <v>94</v>
      </c>
      <c r="S52" s="158" t="s">
        <v>95</v>
      </c>
      <c r="T52" s="158" t="s">
        <v>96</v>
      </c>
      <c r="U52" s="158" t="s">
        <v>97</v>
      </c>
      <c r="V52" s="158" t="s">
        <v>98</v>
      </c>
      <c r="W52" s="170">
        <f>SUM(E52:V52)</f>
        <v>0</v>
      </c>
      <c r="X52" s="167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159" t="s">
        <v>78</v>
      </c>
      <c r="B53" s="160"/>
      <c r="C53" s="161"/>
      <c r="D53" s="161"/>
      <c r="E53" s="162" t="e">
        <f>IF((E44+E52)&gt;(E46),(E44+E52)-(E46),"")</f>
        <v>#VALUE!</v>
      </c>
      <c r="F53" s="162" t="e">
        <f t="shared" ref="F53:V53" si="21">IF((F44+F52)&gt;(F46),(F44+F52)-(F46),"")</f>
        <v>#VALUE!</v>
      </c>
      <c r="G53" s="162" t="e">
        <f t="shared" si="21"/>
        <v>#VALUE!</v>
      </c>
      <c r="H53" s="162" t="e">
        <f t="shared" si="21"/>
        <v>#VALUE!</v>
      </c>
      <c r="I53" s="162" t="e">
        <f t="shared" si="21"/>
        <v>#VALUE!</v>
      </c>
      <c r="J53" s="162" t="e">
        <f t="shared" si="21"/>
        <v>#VALUE!</v>
      </c>
      <c r="K53" s="162" t="e">
        <f t="shared" si="21"/>
        <v>#VALUE!</v>
      </c>
      <c r="L53" s="162" t="e">
        <f t="shared" si="21"/>
        <v>#VALUE!</v>
      </c>
      <c r="M53" s="162" t="e">
        <f t="shared" si="21"/>
        <v>#VALUE!</v>
      </c>
      <c r="N53" s="162" t="e">
        <f t="shared" si="21"/>
        <v>#VALUE!</v>
      </c>
      <c r="O53" s="162" t="e">
        <f t="shared" si="21"/>
        <v>#VALUE!</v>
      </c>
      <c r="P53" s="162" t="e">
        <f t="shared" si="21"/>
        <v>#VALUE!</v>
      </c>
      <c r="Q53" s="162" t="e">
        <f t="shared" si="21"/>
        <v>#VALUE!</v>
      </c>
      <c r="R53" s="162" t="e">
        <f t="shared" si="21"/>
        <v>#VALUE!</v>
      </c>
      <c r="S53" s="162" t="e">
        <f t="shared" si="21"/>
        <v>#VALUE!</v>
      </c>
      <c r="T53" s="162" t="e">
        <f t="shared" si="21"/>
        <v>#VALUE!</v>
      </c>
      <c r="U53" s="162" t="e">
        <f t="shared" si="21"/>
        <v>#VALUE!</v>
      </c>
      <c r="V53" s="162" t="e">
        <f t="shared" si="21"/>
        <v>#VALUE!</v>
      </c>
      <c r="W53" s="171" t="e">
        <f>SUM(E53:V53)</f>
        <v>#VALUE!</v>
      </c>
      <c r="X53" s="16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63" t="s">
        <v>79</v>
      </c>
      <c r="B54" s="164"/>
      <c r="C54" s="165"/>
      <c r="D54" s="165"/>
      <c r="E54" s="166" t="e">
        <f>IF(E46&gt;E44+E52,E46-(E44+E52),"")</f>
        <v>#VALUE!</v>
      </c>
      <c r="F54" s="166" t="e">
        <f t="shared" ref="F54:V54" si="22">IF(F46&gt;F44+F52,F46-(F44+F52),"")</f>
        <v>#VALUE!</v>
      </c>
      <c r="G54" s="166" t="e">
        <f t="shared" si="22"/>
        <v>#VALUE!</v>
      </c>
      <c r="H54" s="166" t="e">
        <f t="shared" si="22"/>
        <v>#VALUE!</v>
      </c>
      <c r="I54" s="166" t="e">
        <f t="shared" si="22"/>
        <v>#VALUE!</v>
      </c>
      <c r="J54" s="166" t="e">
        <f t="shared" si="22"/>
        <v>#VALUE!</v>
      </c>
      <c r="K54" s="166" t="e">
        <f t="shared" si="22"/>
        <v>#VALUE!</v>
      </c>
      <c r="L54" s="166" t="e">
        <f t="shared" si="22"/>
        <v>#VALUE!</v>
      </c>
      <c r="M54" s="166" t="e">
        <f t="shared" si="22"/>
        <v>#VALUE!</v>
      </c>
      <c r="N54" s="166" t="e">
        <f t="shared" si="22"/>
        <v>#VALUE!</v>
      </c>
      <c r="O54" s="166" t="e">
        <f t="shared" si="22"/>
        <v>#VALUE!</v>
      </c>
      <c r="P54" s="166" t="e">
        <f t="shared" si="22"/>
        <v>#VALUE!</v>
      </c>
      <c r="Q54" s="166" t="e">
        <f t="shared" si="22"/>
        <v>#VALUE!</v>
      </c>
      <c r="R54" s="166" t="e">
        <f t="shared" si="22"/>
        <v>#VALUE!</v>
      </c>
      <c r="S54" s="166" t="e">
        <f t="shared" si="22"/>
        <v>#VALUE!</v>
      </c>
      <c r="T54" s="166" t="e">
        <f t="shared" si="22"/>
        <v>#VALUE!</v>
      </c>
      <c r="U54" s="166" t="e">
        <f t="shared" si="22"/>
        <v>#VALUE!</v>
      </c>
      <c r="V54" s="166" t="e">
        <f t="shared" si="22"/>
        <v>#VALUE!</v>
      </c>
      <c r="W54" s="172" t="e">
        <f>SUM(E54:V54)</f>
        <v>#VALUE!</v>
      </c>
      <c r="X54" s="16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3">E41</f>
        <v>0</v>
      </c>
      <c r="F57" s="74">
        <f t="shared" si="23"/>
        <v>0</v>
      </c>
      <c r="G57" s="74">
        <f t="shared" si="23"/>
        <v>0</v>
      </c>
      <c r="H57" s="74">
        <f t="shared" si="23"/>
        <v>0</v>
      </c>
      <c r="I57" s="74">
        <f t="shared" si="23"/>
        <v>0</v>
      </c>
      <c r="J57" s="74">
        <f t="shared" si="23"/>
        <v>0</v>
      </c>
      <c r="K57" s="74">
        <f t="shared" si="23"/>
        <v>0</v>
      </c>
      <c r="L57" s="74">
        <f t="shared" si="23"/>
        <v>0</v>
      </c>
      <c r="M57" s="74">
        <f t="shared" si="23"/>
        <v>0</v>
      </c>
      <c r="N57" s="74">
        <f t="shared" si="23"/>
        <v>0</v>
      </c>
      <c r="O57" s="74">
        <f t="shared" si="23"/>
        <v>0</v>
      </c>
      <c r="P57" s="74">
        <f t="shared" si="23"/>
        <v>0</v>
      </c>
      <c r="Q57" s="74">
        <f t="shared" si="23"/>
        <v>0</v>
      </c>
      <c r="R57" s="74">
        <f t="shared" si="23"/>
        <v>0</v>
      </c>
      <c r="S57" s="74">
        <f t="shared" si="23"/>
        <v>0</v>
      </c>
      <c r="T57" s="74">
        <f t="shared" si="23"/>
        <v>0</v>
      </c>
      <c r="U57" s="74">
        <f t="shared" si="23"/>
        <v>0</v>
      </c>
      <c r="V57" s="74">
        <f t="shared" si="23"/>
        <v>0</v>
      </c>
      <c r="W57" s="74" t="str">
        <f t="shared" si="23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W58" si="24">E17</f>
        <v>0</v>
      </c>
      <c r="F58" s="39">
        <f t="shared" si="24"/>
        <v>0</v>
      </c>
      <c r="G58" s="39">
        <f t="shared" si="24"/>
        <v>0</v>
      </c>
      <c r="H58" s="39">
        <f t="shared" si="24"/>
        <v>0</v>
      </c>
      <c r="I58" s="39">
        <f t="shared" si="24"/>
        <v>0</v>
      </c>
      <c r="J58" s="39">
        <f t="shared" si="24"/>
        <v>0</v>
      </c>
      <c r="K58" s="39">
        <f t="shared" si="24"/>
        <v>0</v>
      </c>
      <c r="L58" s="39">
        <f t="shared" si="24"/>
        <v>0</v>
      </c>
      <c r="M58" s="39">
        <f t="shared" si="24"/>
        <v>0</v>
      </c>
      <c r="N58" s="39">
        <f t="shared" si="24"/>
        <v>0</v>
      </c>
      <c r="O58" s="39">
        <f t="shared" si="24"/>
        <v>0</v>
      </c>
      <c r="P58" s="39">
        <f t="shared" si="24"/>
        <v>0</v>
      </c>
      <c r="Q58" s="39">
        <f t="shared" si="24"/>
        <v>0</v>
      </c>
      <c r="R58" s="39">
        <f t="shared" si="24"/>
        <v>0</v>
      </c>
      <c r="S58" s="39">
        <f t="shared" si="24"/>
        <v>0</v>
      </c>
      <c r="T58" s="39">
        <f t="shared" si="24"/>
        <v>0</v>
      </c>
      <c r="U58" s="39">
        <f t="shared" si="24"/>
        <v>0</v>
      </c>
      <c r="V58" s="39">
        <f t="shared" si="24"/>
        <v>0</v>
      </c>
      <c r="W58" s="39">
        <f t="shared" si="24"/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W59" si="25">E43</f>
        <v>0</v>
      </c>
      <c r="F59" s="39">
        <f t="shared" si="25"/>
        <v>0</v>
      </c>
      <c r="G59" s="39">
        <f t="shared" si="25"/>
        <v>0</v>
      </c>
      <c r="H59" s="39">
        <f t="shared" si="25"/>
        <v>0</v>
      </c>
      <c r="I59" s="39">
        <f t="shared" si="25"/>
        <v>0</v>
      </c>
      <c r="J59" s="39">
        <f t="shared" si="25"/>
        <v>0</v>
      </c>
      <c r="K59" s="39">
        <f t="shared" si="25"/>
        <v>0</v>
      </c>
      <c r="L59" s="39">
        <f t="shared" si="25"/>
        <v>0</v>
      </c>
      <c r="M59" s="39">
        <f t="shared" si="25"/>
        <v>0</v>
      </c>
      <c r="N59" s="39">
        <f t="shared" si="25"/>
        <v>0</v>
      </c>
      <c r="O59" s="39">
        <f t="shared" si="25"/>
        <v>0</v>
      </c>
      <c r="P59" s="39">
        <f t="shared" si="25"/>
        <v>0</v>
      </c>
      <c r="Q59" s="39">
        <f t="shared" si="25"/>
        <v>0</v>
      </c>
      <c r="R59" s="39">
        <f t="shared" si="25"/>
        <v>0</v>
      </c>
      <c r="S59" s="39">
        <f t="shared" si="25"/>
        <v>0</v>
      </c>
      <c r="T59" s="39">
        <f t="shared" si="25"/>
        <v>0</v>
      </c>
      <c r="U59" s="39">
        <f t="shared" si="25"/>
        <v>0</v>
      </c>
      <c r="V59" s="39">
        <f t="shared" si="25"/>
        <v>0</v>
      </c>
      <c r="W59" s="39">
        <f t="shared" si="25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W61" si="26">E44</f>
        <v>0</v>
      </c>
      <c r="F60" s="39">
        <f t="shared" si="26"/>
        <v>0</v>
      </c>
      <c r="G60" s="39">
        <f t="shared" si="26"/>
        <v>0</v>
      </c>
      <c r="H60" s="39">
        <f t="shared" si="26"/>
        <v>0</v>
      </c>
      <c r="I60" s="39">
        <f t="shared" si="26"/>
        <v>0</v>
      </c>
      <c r="J60" s="39">
        <f t="shared" si="26"/>
        <v>0</v>
      </c>
      <c r="K60" s="39">
        <f t="shared" si="26"/>
        <v>0</v>
      </c>
      <c r="L60" s="39">
        <f t="shared" si="26"/>
        <v>0</v>
      </c>
      <c r="M60" s="39">
        <f t="shared" si="26"/>
        <v>0</v>
      </c>
      <c r="N60" s="39">
        <f t="shared" si="26"/>
        <v>0</v>
      </c>
      <c r="O60" s="39">
        <f t="shared" si="26"/>
        <v>0</v>
      </c>
      <c r="P60" s="39">
        <f t="shared" si="26"/>
        <v>0</v>
      </c>
      <c r="Q60" s="39">
        <f t="shared" si="26"/>
        <v>0</v>
      </c>
      <c r="R60" s="39">
        <f t="shared" si="26"/>
        <v>0</v>
      </c>
      <c r="S60" s="39">
        <f t="shared" si="26"/>
        <v>0</v>
      </c>
      <c r="T60" s="39">
        <f t="shared" si="26"/>
        <v>0</v>
      </c>
      <c r="U60" s="39">
        <f t="shared" si="26"/>
        <v>0</v>
      </c>
      <c r="V60" s="39">
        <f t="shared" si="26"/>
        <v>0</v>
      </c>
      <c r="W60" s="39">
        <f t="shared" si="26"/>
        <v>0</v>
      </c>
      <c r="X60" s="32"/>
    </row>
    <row r="61" spans="1:47" x14ac:dyDescent="0.2">
      <c r="A61" s="173" t="s">
        <v>80</v>
      </c>
      <c r="B61" s="174"/>
      <c r="C61" s="175"/>
      <c r="D61" s="175"/>
      <c r="E61" s="176" t="e">
        <f>+E60+E52</f>
        <v>#VALUE!</v>
      </c>
      <c r="F61" s="176" t="e">
        <f t="shared" ref="F61:V61" si="27">+F60+F52</f>
        <v>#VALUE!</v>
      </c>
      <c r="G61" s="176" t="e">
        <f t="shared" si="27"/>
        <v>#VALUE!</v>
      </c>
      <c r="H61" s="176" t="e">
        <f t="shared" si="27"/>
        <v>#VALUE!</v>
      </c>
      <c r="I61" s="176" t="e">
        <f t="shared" si="27"/>
        <v>#VALUE!</v>
      </c>
      <c r="J61" s="176" t="e">
        <f t="shared" si="27"/>
        <v>#VALUE!</v>
      </c>
      <c r="K61" s="176" t="e">
        <f t="shared" si="27"/>
        <v>#VALUE!</v>
      </c>
      <c r="L61" s="176" t="e">
        <f t="shared" si="27"/>
        <v>#VALUE!</v>
      </c>
      <c r="M61" s="176" t="e">
        <f t="shared" si="27"/>
        <v>#VALUE!</v>
      </c>
      <c r="N61" s="176" t="e">
        <f t="shared" si="27"/>
        <v>#VALUE!</v>
      </c>
      <c r="O61" s="176" t="e">
        <f t="shared" si="27"/>
        <v>#VALUE!</v>
      </c>
      <c r="P61" s="176" t="e">
        <f t="shared" si="27"/>
        <v>#VALUE!</v>
      </c>
      <c r="Q61" s="176" t="e">
        <f t="shared" si="27"/>
        <v>#VALUE!</v>
      </c>
      <c r="R61" s="176" t="e">
        <f t="shared" si="27"/>
        <v>#VALUE!</v>
      </c>
      <c r="S61" s="176" t="e">
        <f t="shared" si="27"/>
        <v>#VALUE!</v>
      </c>
      <c r="T61" s="176" t="e">
        <f t="shared" si="27"/>
        <v>#VALUE!</v>
      </c>
      <c r="U61" s="176" t="e">
        <f t="shared" si="27"/>
        <v>#VALUE!</v>
      </c>
      <c r="V61" s="176" t="e">
        <f t="shared" si="27"/>
        <v>#VALUE!</v>
      </c>
      <c r="W61" s="176">
        <f t="shared" si="26"/>
        <v>0</v>
      </c>
      <c r="X61" s="177"/>
    </row>
    <row r="62" spans="1:47" x14ac:dyDescent="0.2">
      <c r="A62" s="34" t="s">
        <v>45</v>
      </c>
      <c r="B62" s="84"/>
      <c r="C62" s="31"/>
      <c r="D62" s="31"/>
      <c r="E62" s="39">
        <f t="shared" ref="E62:W62" si="28">E45</f>
        <v>0</v>
      </c>
      <c r="F62" s="39">
        <f t="shared" si="28"/>
        <v>0</v>
      </c>
      <c r="G62" s="39">
        <f t="shared" si="28"/>
        <v>0</v>
      </c>
      <c r="H62" s="39">
        <f t="shared" si="28"/>
        <v>0</v>
      </c>
      <c r="I62" s="39">
        <f t="shared" si="28"/>
        <v>0</v>
      </c>
      <c r="J62" s="39">
        <f t="shared" si="28"/>
        <v>0</v>
      </c>
      <c r="K62" s="39">
        <f t="shared" si="28"/>
        <v>0</v>
      </c>
      <c r="L62" s="39">
        <f t="shared" si="28"/>
        <v>0</v>
      </c>
      <c r="M62" s="39">
        <f t="shared" si="28"/>
        <v>0</v>
      </c>
      <c r="N62" s="39">
        <f t="shared" si="28"/>
        <v>0</v>
      </c>
      <c r="O62" s="39">
        <f t="shared" si="28"/>
        <v>0</v>
      </c>
      <c r="P62" s="39">
        <f t="shared" si="28"/>
        <v>0</v>
      </c>
      <c r="Q62" s="39">
        <f t="shared" si="28"/>
        <v>0</v>
      </c>
      <c r="R62" s="39">
        <f t="shared" si="28"/>
        <v>0</v>
      </c>
      <c r="S62" s="39">
        <f t="shared" si="28"/>
        <v>0</v>
      </c>
      <c r="T62" s="39">
        <f t="shared" si="28"/>
        <v>0</v>
      </c>
      <c r="U62" s="39">
        <f t="shared" si="28"/>
        <v>0</v>
      </c>
      <c r="V62" s="39">
        <f t="shared" si="28"/>
        <v>0</v>
      </c>
      <c r="W62" s="39">
        <f t="shared" si="28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W63" si="29">E46</f>
        <v>0</v>
      </c>
      <c r="F63" s="40">
        <f t="shared" si="29"/>
        <v>0</v>
      </c>
      <c r="G63" s="40">
        <f t="shared" si="29"/>
        <v>0</v>
      </c>
      <c r="H63" s="40">
        <f t="shared" si="29"/>
        <v>0</v>
      </c>
      <c r="I63" s="40">
        <f t="shared" si="29"/>
        <v>0</v>
      </c>
      <c r="J63" s="40">
        <f t="shared" si="29"/>
        <v>0</v>
      </c>
      <c r="K63" s="40">
        <f t="shared" si="29"/>
        <v>0</v>
      </c>
      <c r="L63" s="40">
        <f t="shared" si="29"/>
        <v>0</v>
      </c>
      <c r="M63" s="40">
        <f t="shared" si="29"/>
        <v>0</v>
      </c>
      <c r="N63" s="40">
        <f t="shared" si="29"/>
        <v>0</v>
      </c>
      <c r="O63" s="40">
        <f t="shared" si="29"/>
        <v>0</v>
      </c>
      <c r="P63" s="40">
        <f t="shared" si="29"/>
        <v>0</v>
      </c>
      <c r="Q63" s="40">
        <f t="shared" si="29"/>
        <v>0</v>
      </c>
      <c r="R63" s="40">
        <f t="shared" si="29"/>
        <v>0</v>
      </c>
      <c r="S63" s="40">
        <f t="shared" si="29"/>
        <v>0</v>
      </c>
      <c r="T63" s="40">
        <f t="shared" si="29"/>
        <v>0</v>
      </c>
      <c r="U63" s="40">
        <f t="shared" si="29"/>
        <v>0</v>
      </c>
      <c r="V63" s="40">
        <f t="shared" si="29"/>
        <v>0</v>
      </c>
      <c r="W63" s="40">
        <f t="shared" si="29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BA107"/>
  <sheetViews>
    <sheetView showGridLines="0" showZeros="0" topLeftCell="A22" zoomScaleNormal="100" workbookViewId="0">
      <selection activeCell="D24" sqref="D24"/>
    </sheetView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22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92"/>
      <c r="S9" s="92"/>
      <c r="T9" s="92"/>
      <c r="U9" s="92"/>
      <c r="V9" s="92"/>
      <c r="W9" s="92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5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9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9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39">
        <f t="shared" si="0"/>
        <v>0</v>
      </c>
      <c r="X13" s="15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43"/>
      <c r="E14" s="144">
        <v>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>
        <v>0</v>
      </c>
      <c r="R14" s="144"/>
      <c r="S14" s="144"/>
      <c r="T14" s="144"/>
      <c r="U14" s="144"/>
      <c r="V14" s="144"/>
      <c r="W14" s="144">
        <f t="shared" si="0"/>
        <v>0</v>
      </c>
      <c r="X14" s="15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48"/>
      <c r="E15" s="149">
        <v>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149"/>
      <c r="S15" s="149"/>
      <c r="T15" s="149"/>
      <c r="U15" s="149"/>
      <c r="V15" s="149"/>
      <c r="W15" s="149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12" t="s">
        <v>103</v>
      </c>
      <c r="B22" s="213" t="s">
        <v>15</v>
      </c>
      <c r="C22" s="214" t="s">
        <v>67</v>
      </c>
      <c r="D22" s="214" t="s">
        <v>16</v>
      </c>
      <c r="E22" s="215">
        <f t="shared" ref="E22:W22" si="4">E9</f>
        <v>0</v>
      </c>
      <c r="F22" s="215">
        <f t="shared" si="4"/>
        <v>0</v>
      </c>
      <c r="G22" s="215">
        <f t="shared" si="4"/>
        <v>0</v>
      </c>
      <c r="H22" s="215">
        <f t="shared" si="4"/>
        <v>0</v>
      </c>
      <c r="I22" s="215">
        <f t="shared" si="4"/>
        <v>0</v>
      </c>
      <c r="J22" s="215">
        <f t="shared" si="4"/>
        <v>0</v>
      </c>
      <c r="K22" s="215">
        <f t="shared" si="4"/>
        <v>0</v>
      </c>
      <c r="L22" s="215">
        <f t="shared" si="4"/>
        <v>0</v>
      </c>
      <c r="M22" s="215">
        <f t="shared" si="4"/>
        <v>0</v>
      </c>
      <c r="N22" s="215">
        <f t="shared" si="4"/>
        <v>0</v>
      </c>
      <c r="O22" s="215">
        <f t="shared" si="4"/>
        <v>0</v>
      </c>
      <c r="P22" s="215">
        <f t="shared" si="4"/>
        <v>0</v>
      </c>
      <c r="Q22" s="215">
        <f t="shared" si="4"/>
        <v>0</v>
      </c>
      <c r="R22" s="215">
        <f t="shared" si="4"/>
        <v>0</v>
      </c>
      <c r="S22" s="215">
        <f t="shared" si="4"/>
        <v>0</v>
      </c>
      <c r="T22" s="215">
        <f t="shared" si="4"/>
        <v>0</v>
      </c>
      <c r="U22" s="215">
        <f t="shared" si="4"/>
        <v>0</v>
      </c>
      <c r="V22" s="215">
        <f t="shared" si="4"/>
        <v>0</v>
      </c>
      <c r="W22" s="216" t="str">
        <f t="shared" si="4"/>
        <v>Total</v>
      </c>
      <c r="X22" s="217"/>
    </row>
    <row r="23" spans="1:53" x14ac:dyDescent="0.2">
      <c r="A23" s="218" t="s">
        <v>102</v>
      </c>
      <c r="B23" s="196" t="s">
        <v>99</v>
      </c>
      <c r="C23" s="198" t="s">
        <v>100</v>
      </c>
      <c r="D23" s="198" t="s">
        <v>101</v>
      </c>
      <c r="E23" s="207" t="s">
        <v>81</v>
      </c>
      <c r="F23" s="207" t="s">
        <v>82</v>
      </c>
      <c r="G23" s="207" t="s">
        <v>83</v>
      </c>
      <c r="H23" s="207" t="s">
        <v>84</v>
      </c>
      <c r="I23" s="207" t="s">
        <v>85</v>
      </c>
      <c r="J23" s="207" t="s">
        <v>86</v>
      </c>
      <c r="K23" s="207" t="s">
        <v>87</v>
      </c>
      <c r="L23" s="207" t="s">
        <v>88</v>
      </c>
      <c r="M23" s="207" t="s">
        <v>89</v>
      </c>
      <c r="N23" s="207" t="s">
        <v>90</v>
      </c>
      <c r="O23" s="207" t="s">
        <v>91</v>
      </c>
      <c r="P23" s="207" t="s">
        <v>92</v>
      </c>
      <c r="Q23" s="207" t="s">
        <v>93</v>
      </c>
      <c r="R23" s="207" t="s">
        <v>94</v>
      </c>
      <c r="S23" s="207" t="s">
        <v>95</v>
      </c>
      <c r="T23" s="207" t="s">
        <v>96</v>
      </c>
      <c r="U23" s="207" t="s">
        <v>97</v>
      </c>
      <c r="V23" s="207" t="s">
        <v>98</v>
      </c>
      <c r="W23" s="123">
        <f t="shared" ref="W23:W27" si="5">SUM(E23:V23)</f>
        <v>0</v>
      </c>
      <c r="X23" s="222" t="s">
        <v>107</v>
      </c>
    </row>
    <row r="24" spans="1:53" x14ac:dyDescent="0.2">
      <c r="A24" s="219" t="s">
        <v>104</v>
      </c>
      <c r="B24" s="220"/>
      <c r="C24" s="210"/>
      <c r="D24" s="210"/>
      <c r="E24" s="122" t="s">
        <v>105</v>
      </c>
      <c r="F24" s="122" t="s">
        <v>105</v>
      </c>
      <c r="G24" s="122" t="s">
        <v>105</v>
      </c>
      <c r="H24" s="122" t="s">
        <v>105</v>
      </c>
      <c r="I24" s="122" t="s">
        <v>105</v>
      </c>
      <c r="J24" s="122" t="s">
        <v>105</v>
      </c>
      <c r="K24" s="122" t="s">
        <v>105</v>
      </c>
      <c r="L24" s="122" t="s">
        <v>105</v>
      </c>
      <c r="M24" s="122" t="s">
        <v>105</v>
      </c>
      <c r="N24" s="122" t="s">
        <v>105</v>
      </c>
      <c r="O24" s="122" t="s">
        <v>105</v>
      </c>
      <c r="P24" s="122" t="s">
        <v>105</v>
      </c>
      <c r="Q24" s="122" t="s">
        <v>105</v>
      </c>
      <c r="R24" s="122" t="s">
        <v>105</v>
      </c>
      <c r="S24" s="122" t="s">
        <v>105</v>
      </c>
      <c r="T24" s="122" t="s">
        <v>105</v>
      </c>
      <c r="U24" s="122" t="s">
        <v>105</v>
      </c>
      <c r="V24" s="122" t="s">
        <v>105</v>
      </c>
      <c r="W24" s="123" t="s">
        <v>105</v>
      </c>
      <c r="X24" s="222"/>
    </row>
    <row r="25" spans="1:53" x14ac:dyDescent="0.2">
      <c r="A25" s="218"/>
      <c r="B25" s="196"/>
      <c r="C25" s="198"/>
      <c r="D25" s="198"/>
      <c r="E25" s="207">
        <v>0</v>
      </c>
      <c r="F25" s="207">
        <v>0</v>
      </c>
      <c r="G25" s="207">
        <v>0</v>
      </c>
      <c r="H25" s="207">
        <v>0</v>
      </c>
      <c r="I25" s="207">
        <v>0</v>
      </c>
      <c r="J25" s="207">
        <v>0</v>
      </c>
      <c r="K25" s="207">
        <v>0</v>
      </c>
      <c r="L25" s="207">
        <v>0</v>
      </c>
      <c r="M25" s="207">
        <v>0</v>
      </c>
      <c r="N25" s="207">
        <v>0</v>
      </c>
      <c r="O25" s="207">
        <v>0</v>
      </c>
      <c r="P25" s="207">
        <v>0</v>
      </c>
      <c r="Q25" s="207">
        <v>0</v>
      </c>
      <c r="R25" s="207">
        <v>0</v>
      </c>
      <c r="S25" s="207">
        <v>0</v>
      </c>
      <c r="T25" s="207">
        <v>0</v>
      </c>
      <c r="U25" s="207">
        <v>0</v>
      </c>
      <c r="V25" s="207">
        <v>0</v>
      </c>
      <c r="W25" s="123">
        <f t="shared" si="5"/>
        <v>0</v>
      </c>
      <c r="X25" s="222"/>
    </row>
    <row r="26" spans="1:53" x14ac:dyDescent="0.2">
      <c r="A26" s="218"/>
      <c r="B26" s="196"/>
      <c r="C26" s="198"/>
      <c r="D26" s="198"/>
      <c r="E26" s="207">
        <v>0</v>
      </c>
      <c r="F26" s="207">
        <v>0</v>
      </c>
      <c r="G26" s="207">
        <v>0</v>
      </c>
      <c r="H26" s="207">
        <v>0</v>
      </c>
      <c r="I26" s="207">
        <v>0</v>
      </c>
      <c r="J26" s="207">
        <v>0</v>
      </c>
      <c r="K26" s="207">
        <v>0</v>
      </c>
      <c r="L26" s="207">
        <v>0</v>
      </c>
      <c r="M26" s="207">
        <v>0</v>
      </c>
      <c r="N26" s="207">
        <v>0</v>
      </c>
      <c r="O26" s="207">
        <v>0</v>
      </c>
      <c r="P26" s="207">
        <v>0</v>
      </c>
      <c r="Q26" s="207">
        <v>0</v>
      </c>
      <c r="R26" s="207">
        <v>0</v>
      </c>
      <c r="S26" s="207">
        <v>0</v>
      </c>
      <c r="T26" s="207">
        <v>0</v>
      </c>
      <c r="U26" s="207">
        <v>0</v>
      </c>
      <c r="V26" s="207">
        <v>0</v>
      </c>
      <c r="W26" s="123">
        <f t="shared" si="5"/>
        <v>0</v>
      </c>
      <c r="X26" s="222"/>
    </row>
    <row r="27" spans="1:53" x14ac:dyDescent="0.2">
      <c r="A27" s="221"/>
      <c r="B27" s="211"/>
      <c r="C27" s="209"/>
      <c r="D27" s="209"/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  <c r="R27" s="208">
        <v>0</v>
      </c>
      <c r="S27" s="208">
        <v>0</v>
      </c>
      <c r="T27" s="208">
        <v>0</v>
      </c>
      <c r="U27" s="208">
        <v>0</v>
      </c>
      <c r="V27" s="208">
        <v>0</v>
      </c>
      <c r="W27" s="202">
        <f t="shared" si="5"/>
        <v>0</v>
      </c>
      <c r="X27" s="22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0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12" t="s">
        <v>103</v>
      </c>
      <c r="B31" s="213" t="s">
        <v>15</v>
      </c>
      <c r="C31" s="214" t="s">
        <v>67</v>
      </c>
      <c r="D31" s="214" t="s">
        <v>16</v>
      </c>
      <c r="E31" s="215">
        <f t="shared" ref="E31:W31" si="7">E22</f>
        <v>0</v>
      </c>
      <c r="F31" s="215">
        <f t="shared" si="7"/>
        <v>0</v>
      </c>
      <c r="G31" s="215">
        <f t="shared" si="7"/>
        <v>0</v>
      </c>
      <c r="H31" s="215">
        <f t="shared" si="7"/>
        <v>0</v>
      </c>
      <c r="I31" s="215">
        <f t="shared" si="7"/>
        <v>0</v>
      </c>
      <c r="J31" s="215">
        <f t="shared" si="7"/>
        <v>0</v>
      </c>
      <c r="K31" s="215">
        <f t="shared" si="7"/>
        <v>0</v>
      </c>
      <c r="L31" s="215">
        <f t="shared" si="7"/>
        <v>0</v>
      </c>
      <c r="M31" s="215">
        <f t="shared" si="7"/>
        <v>0</v>
      </c>
      <c r="N31" s="215">
        <f t="shared" si="7"/>
        <v>0</v>
      </c>
      <c r="O31" s="215">
        <f t="shared" si="7"/>
        <v>0</v>
      </c>
      <c r="P31" s="215">
        <f t="shared" si="7"/>
        <v>0</v>
      </c>
      <c r="Q31" s="215">
        <f t="shared" si="7"/>
        <v>0</v>
      </c>
      <c r="R31" s="215">
        <f t="shared" si="7"/>
        <v>0</v>
      </c>
      <c r="S31" s="215">
        <f t="shared" si="7"/>
        <v>0</v>
      </c>
      <c r="T31" s="215">
        <f t="shared" si="7"/>
        <v>0</v>
      </c>
      <c r="U31" s="215">
        <f t="shared" si="7"/>
        <v>0</v>
      </c>
      <c r="V31" s="215">
        <f t="shared" si="7"/>
        <v>0</v>
      </c>
      <c r="W31" s="216" t="str">
        <f t="shared" si="7"/>
        <v>Total</v>
      </c>
      <c r="X31" s="217"/>
    </row>
    <row r="32" spans="1:53" x14ac:dyDescent="0.2">
      <c r="A32" s="218" t="s">
        <v>102</v>
      </c>
      <c r="B32" s="196" t="s">
        <v>99</v>
      </c>
      <c r="C32" s="198" t="s">
        <v>100</v>
      </c>
      <c r="D32" s="198" t="s">
        <v>101</v>
      </c>
      <c r="E32" s="207" t="s">
        <v>81</v>
      </c>
      <c r="F32" s="207" t="s">
        <v>82</v>
      </c>
      <c r="G32" s="207" t="s">
        <v>83</v>
      </c>
      <c r="H32" s="207" t="s">
        <v>84</v>
      </c>
      <c r="I32" s="207" t="s">
        <v>85</v>
      </c>
      <c r="J32" s="207" t="s">
        <v>86</v>
      </c>
      <c r="K32" s="207" t="s">
        <v>87</v>
      </c>
      <c r="L32" s="207" t="s">
        <v>88</v>
      </c>
      <c r="M32" s="207" t="s">
        <v>89</v>
      </c>
      <c r="N32" s="207" t="s">
        <v>90</v>
      </c>
      <c r="O32" s="207" t="s">
        <v>91</v>
      </c>
      <c r="P32" s="207" t="s">
        <v>92</v>
      </c>
      <c r="Q32" s="207" t="s">
        <v>93</v>
      </c>
      <c r="R32" s="207" t="s">
        <v>94</v>
      </c>
      <c r="S32" s="207" t="s">
        <v>95</v>
      </c>
      <c r="T32" s="207" t="s">
        <v>96</v>
      </c>
      <c r="U32" s="207" t="s">
        <v>97</v>
      </c>
      <c r="V32" s="207" t="s">
        <v>98</v>
      </c>
      <c r="W32" s="123">
        <f t="shared" ref="W32:W36" si="8">SUM(E32:V32)</f>
        <v>0</v>
      </c>
      <c r="X32" s="222" t="s">
        <v>107</v>
      </c>
      <c r="Y32" s="8"/>
    </row>
    <row r="33" spans="1:53" x14ac:dyDescent="0.2">
      <c r="A33" s="219" t="s">
        <v>106</v>
      </c>
      <c r="B33" s="220"/>
      <c r="C33" s="210"/>
      <c r="D33" s="210"/>
      <c r="E33" s="122" t="s">
        <v>105</v>
      </c>
      <c r="F33" s="122" t="s">
        <v>105</v>
      </c>
      <c r="G33" s="122" t="s">
        <v>105</v>
      </c>
      <c r="H33" s="122" t="s">
        <v>105</v>
      </c>
      <c r="I33" s="122" t="s">
        <v>105</v>
      </c>
      <c r="J33" s="122" t="s">
        <v>105</v>
      </c>
      <c r="K33" s="122" t="s">
        <v>105</v>
      </c>
      <c r="L33" s="122" t="s">
        <v>105</v>
      </c>
      <c r="M33" s="122" t="s">
        <v>105</v>
      </c>
      <c r="N33" s="122" t="s">
        <v>105</v>
      </c>
      <c r="O33" s="122" t="s">
        <v>105</v>
      </c>
      <c r="P33" s="122" t="s">
        <v>105</v>
      </c>
      <c r="Q33" s="122" t="s">
        <v>105</v>
      </c>
      <c r="R33" s="122" t="s">
        <v>105</v>
      </c>
      <c r="S33" s="122" t="s">
        <v>105</v>
      </c>
      <c r="T33" s="122" t="s">
        <v>105</v>
      </c>
      <c r="U33" s="122" t="s">
        <v>105</v>
      </c>
      <c r="V33" s="122" t="s">
        <v>105</v>
      </c>
      <c r="W33" s="123" t="s">
        <v>105</v>
      </c>
      <c r="X33" s="222"/>
    </row>
    <row r="34" spans="1:53" x14ac:dyDescent="0.2">
      <c r="A34" s="218"/>
      <c r="B34" s="196"/>
      <c r="C34" s="198"/>
      <c r="D34" s="198"/>
      <c r="E34" s="207">
        <v>0</v>
      </c>
      <c r="F34" s="207">
        <v>0</v>
      </c>
      <c r="G34" s="207">
        <v>0</v>
      </c>
      <c r="H34" s="207">
        <v>0</v>
      </c>
      <c r="I34" s="207">
        <v>0</v>
      </c>
      <c r="J34" s="207">
        <v>0</v>
      </c>
      <c r="K34" s="207">
        <v>0</v>
      </c>
      <c r="L34" s="207">
        <v>0</v>
      </c>
      <c r="M34" s="207">
        <v>0</v>
      </c>
      <c r="N34" s="207">
        <v>0</v>
      </c>
      <c r="O34" s="207">
        <v>0</v>
      </c>
      <c r="P34" s="207">
        <v>0</v>
      </c>
      <c r="Q34" s="207">
        <v>0</v>
      </c>
      <c r="R34" s="207">
        <v>0</v>
      </c>
      <c r="S34" s="207">
        <v>0</v>
      </c>
      <c r="T34" s="207">
        <v>0</v>
      </c>
      <c r="U34" s="207">
        <v>0</v>
      </c>
      <c r="V34" s="207">
        <v>0</v>
      </c>
      <c r="W34" s="123">
        <f t="shared" si="8"/>
        <v>0</v>
      </c>
      <c r="X34" s="222"/>
    </row>
    <row r="35" spans="1:53" x14ac:dyDescent="0.2">
      <c r="A35" s="218"/>
      <c r="B35" s="196"/>
      <c r="C35" s="198"/>
      <c r="D35" s="198"/>
      <c r="E35" s="207">
        <v>0</v>
      </c>
      <c r="F35" s="207">
        <v>0</v>
      </c>
      <c r="G35" s="207">
        <v>0</v>
      </c>
      <c r="H35" s="207">
        <v>0</v>
      </c>
      <c r="I35" s="207">
        <v>0</v>
      </c>
      <c r="J35" s="207">
        <v>0</v>
      </c>
      <c r="K35" s="207">
        <v>0</v>
      </c>
      <c r="L35" s="207">
        <v>0</v>
      </c>
      <c r="M35" s="207">
        <v>0</v>
      </c>
      <c r="N35" s="207">
        <v>0</v>
      </c>
      <c r="O35" s="207">
        <v>0</v>
      </c>
      <c r="P35" s="207">
        <v>0</v>
      </c>
      <c r="Q35" s="207">
        <v>0</v>
      </c>
      <c r="R35" s="207">
        <v>0</v>
      </c>
      <c r="S35" s="207">
        <v>0</v>
      </c>
      <c r="T35" s="207">
        <v>0</v>
      </c>
      <c r="U35" s="207">
        <v>0</v>
      </c>
      <c r="V35" s="207">
        <v>0</v>
      </c>
      <c r="W35" s="123">
        <f t="shared" si="8"/>
        <v>0</v>
      </c>
      <c r="X35" s="222"/>
    </row>
    <row r="36" spans="1:53" x14ac:dyDescent="0.2">
      <c r="A36" s="221"/>
      <c r="B36" s="211"/>
      <c r="C36" s="209"/>
      <c r="D36" s="209"/>
      <c r="E36" s="209">
        <v>0</v>
      </c>
      <c r="F36" s="209">
        <v>0</v>
      </c>
      <c r="G36" s="209">
        <v>0</v>
      </c>
      <c r="H36" s="209">
        <v>0</v>
      </c>
      <c r="I36" s="209">
        <v>0</v>
      </c>
      <c r="J36" s="209">
        <v>0</v>
      </c>
      <c r="K36" s="209">
        <v>0</v>
      </c>
      <c r="L36" s="209">
        <v>0</v>
      </c>
      <c r="M36" s="209">
        <v>0</v>
      </c>
      <c r="N36" s="209">
        <v>0</v>
      </c>
      <c r="O36" s="209">
        <v>0</v>
      </c>
      <c r="P36" s="209">
        <v>0</v>
      </c>
      <c r="Q36" s="209">
        <v>0</v>
      </c>
      <c r="R36" s="209">
        <v>0</v>
      </c>
      <c r="S36" s="209">
        <v>0</v>
      </c>
      <c r="T36" s="209">
        <v>0</v>
      </c>
      <c r="U36" s="209">
        <v>0</v>
      </c>
      <c r="V36" s="209">
        <v>0</v>
      </c>
      <c r="W36" s="203">
        <f t="shared" si="8"/>
        <v>0</v>
      </c>
      <c r="X36" s="223"/>
    </row>
    <row r="37" spans="1:53" s="1" customFormat="1" x14ac:dyDescent="0.2">
      <c r="A37" s="113" t="s">
        <v>58</v>
      </c>
      <c r="B37" s="114"/>
      <c r="C37" s="115"/>
      <c r="D37" s="115"/>
      <c r="E37" s="116">
        <f t="shared" ref="E37:W37" si="9">SUM(E32:E36)/2</f>
        <v>0</v>
      </c>
      <c r="F37" s="116">
        <f t="shared" si="9"/>
        <v>0</v>
      </c>
      <c r="G37" s="116">
        <f t="shared" si="9"/>
        <v>0</v>
      </c>
      <c r="H37" s="116">
        <f t="shared" si="9"/>
        <v>0</v>
      </c>
      <c r="I37" s="116">
        <f t="shared" si="9"/>
        <v>0</v>
      </c>
      <c r="J37" s="116">
        <f t="shared" si="9"/>
        <v>0</v>
      </c>
      <c r="K37" s="116">
        <f t="shared" si="9"/>
        <v>0</v>
      </c>
      <c r="L37" s="116">
        <f t="shared" si="9"/>
        <v>0</v>
      </c>
      <c r="M37" s="116">
        <f t="shared" si="9"/>
        <v>0</v>
      </c>
      <c r="N37" s="116">
        <f t="shared" si="9"/>
        <v>0</v>
      </c>
      <c r="O37" s="116">
        <f t="shared" si="9"/>
        <v>0</v>
      </c>
      <c r="P37" s="116">
        <f t="shared" si="9"/>
        <v>0</v>
      </c>
      <c r="Q37" s="116">
        <f t="shared" si="9"/>
        <v>0</v>
      </c>
      <c r="R37" s="116">
        <f t="shared" si="9"/>
        <v>0</v>
      </c>
      <c r="S37" s="116">
        <f t="shared" si="9"/>
        <v>0</v>
      </c>
      <c r="T37" s="116">
        <f t="shared" si="9"/>
        <v>0</v>
      </c>
      <c r="U37" s="116">
        <f t="shared" si="9"/>
        <v>0</v>
      </c>
      <c r="V37" s="116">
        <f t="shared" si="9"/>
        <v>0</v>
      </c>
      <c r="W37" s="116">
        <f t="shared" si="9"/>
        <v>0</v>
      </c>
      <c r="X37" s="11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8" t="s">
        <v>62</v>
      </c>
      <c r="B38" s="119"/>
      <c r="C38" s="120"/>
      <c r="D38" s="121"/>
      <c r="E38" s="122">
        <f t="shared" ref="E38:W38" si="10">SUMIF($X32:$X36,1,E32:E36)</f>
        <v>0</v>
      </c>
      <c r="F38" s="122">
        <f t="shared" si="10"/>
        <v>0</v>
      </c>
      <c r="G38" s="122">
        <f t="shared" si="10"/>
        <v>0</v>
      </c>
      <c r="H38" s="122">
        <f t="shared" si="10"/>
        <v>0</v>
      </c>
      <c r="I38" s="122">
        <f t="shared" si="10"/>
        <v>0</v>
      </c>
      <c r="J38" s="122">
        <f t="shared" si="10"/>
        <v>0</v>
      </c>
      <c r="K38" s="122">
        <f t="shared" si="10"/>
        <v>0</v>
      </c>
      <c r="L38" s="122">
        <f t="shared" si="10"/>
        <v>0</v>
      </c>
      <c r="M38" s="122">
        <f t="shared" si="10"/>
        <v>0</v>
      </c>
      <c r="N38" s="122">
        <f t="shared" si="10"/>
        <v>0</v>
      </c>
      <c r="O38" s="122">
        <f t="shared" si="10"/>
        <v>0</v>
      </c>
      <c r="P38" s="122">
        <f t="shared" si="10"/>
        <v>0</v>
      </c>
      <c r="Q38" s="122">
        <f t="shared" si="10"/>
        <v>0</v>
      </c>
      <c r="R38" s="122">
        <f t="shared" si="10"/>
        <v>0</v>
      </c>
      <c r="S38" s="122">
        <f t="shared" si="10"/>
        <v>0</v>
      </c>
      <c r="T38" s="122">
        <f t="shared" si="10"/>
        <v>0</v>
      </c>
      <c r="U38" s="122">
        <f t="shared" si="10"/>
        <v>0</v>
      </c>
      <c r="V38" s="122">
        <f t="shared" si="10"/>
        <v>0</v>
      </c>
      <c r="W38" s="123">
        <f t="shared" si="10"/>
        <v>0</v>
      </c>
      <c r="X38" s="1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5" t="s">
        <v>65</v>
      </c>
      <c r="B39" s="126"/>
      <c r="C39" s="127"/>
      <c r="D39" s="128"/>
      <c r="E39" s="129">
        <f t="shared" ref="E39:W39" si="11">E37-E38</f>
        <v>0</v>
      </c>
      <c r="F39" s="129">
        <f t="shared" si="11"/>
        <v>0</v>
      </c>
      <c r="G39" s="129">
        <f t="shared" si="11"/>
        <v>0</v>
      </c>
      <c r="H39" s="129">
        <f t="shared" si="11"/>
        <v>0</v>
      </c>
      <c r="I39" s="129">
        <f t="shared" si="11"/>
        <v>0</v>
      </c>
      <c r="J39" s="129">
        <f t="shared" si="11"/>
        <v>0</v>
      </c>
      <c r="K39" s="129">
        <f t="shared" si="11"/>
        <v>0</v>
      </c>
      <c r="L39" s="129">
        <f t="shared" si="11"/>
        <v>0</v>
      </c>
      <c r="M39" s="129">
        <f t="shared" si="11"/>
        <v>0</v>
      </c>
      <c r="N39" s="129">
        <f t="shared" si="11"/>
        <v>0</v>
      </c>
      <c r="O39" s="129">
        <f t="shared" si="11"/>
        <v>0</v>
      </c>
      <c r="P39" s="129">
        <f t="shared" si="11"/>
        <v>0</v>
      </c>
      <c r="Q39" s="129">
        <f t="shared" si="11"/>
        <v>0</v>
      </c>
      <c r="R39" s="129">
        <f t="shared" si="11"/>
        <v>0</v>
      </c>
      <c r="S39" s="129">
        <f t="shared" si="11"/>
        <v>0</v>
      </c>
      <c r="T39" s="129">
        <f t="shared" si="11"/>
        <v>0</v>
      </c>
      <c r="U39" s="129">
        <f t="shared" si="11"/>
        <v>0</v>
      </c>
      <c r="V39" s="129">
        <f t="shared" si="11"/>
        <v>0</v>
      </c>
      <c r="W39" s="202">
        <f t="shared" si="11"/>
        <v>0</v>
      </c>
      <c r="X39" s="13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204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204">
        <f t="shared" ref="W43:W48" si="15">SUM(E43:V43)</f>
        <v>0</v>
      </c>
      <c r="X43" s="1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V44" si="16">(E43*E20%)+E43</f>
        <v>0</v>
      </c>
      <c r="F44" s="39">
        <f t="shared" si="16"/>
        <v>0</v>
      </c>
      <c r="G44" s="39">
        <f t="shared" si="16"/>
        <v>0</v>
      </c>
      <c r="H44" s="39">
        <f t="shared" si="16"/>
        <v>0</v>
      </c>
      <c r="I44" s="39">
        <f t="shared" si="16"/>
        <v>0</v>
      </c>
      <c r="J44" s="39">
        <f t="shared" si="16"/>
        <v>0</v>
      </c>
      <c r="K44" s="39">
        <f t="shared" si="16"/>
        <v>0</v>
      </c>
      <c r="L44" s="39">
        <f t="shared" si="16"/>
        <v>0</v>
      </c>
      <c r="M44" s="39">
        <f t="shared" si="16"/>
        <v>0</v>
      </c>
      <c r="N44" s="39">
        <f t="shared" si="16"/>
        <v>0</v>
      </c>
      <c r="O44" s="39">
        <f t="shared" si="16"/>
        <v>0</v>
      </c>
      <c r="P44" s="39">
        <f t="shared" si="16"/>
        <v>0</v>
      </c>
      <c r="Q44" s="39">
        <f t="shared" si="16"/>
        <v>0</v>
      </c>
      <c r="R44" s="39">
        <f t="shared" si="16"/>
        <v>0</v>
      </c>
      <c r="S44" s="39">
        <f t="shared" si="16"/>
        <v>0</v>
      </c>
      <c r="T44" s="39">
        <f t="shared" si="16"/>
        <v>0</v>
      </c>
      <c r="U44" s="39">
        <f t="shared" si="16"/>
        <v>0</v>
      </c>
      <c r="V44" s="39">
        <f t="shared" si="16"/>
        <v>0</v>
      </c>
      <c r="W44" s="204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7">E28</f>
        <v>0</v>
      </c>
      <c r="F45" s="39">
        <f t="shared" si="17"/>
        <v>0</v>
      </c>
      <c r="G45" s="39">
        <f t="shared" si="17"/>
        <v>0</v>
      </c>
      <c r="H45" s="39">
        <f t="shared" si="17"/>
        <v>0</v>
      </c>
      <c r="I45" s="39">
        <f t="shared" si="17"/>
        <v>0</v>
      </c>
      <c r="J45" s="39">
        <f t="shared" si="17"/>
        <v>0</v>
      </c>
      <c r="K45" s="39">
        <f t="shared" si="17"/>
        <v>0</v>
      </c>
      <c r="L45" s="39">
        <f t="shared" si="17"/>
        <v>0</v>
      </c>
      <c r="M45" s="39">
        <f t="shared" si="17"/>
        <v>0</v>
      </c>
      <c r="N45" s="39">
        <f t="shared" si="17"/>
        <v>0</v>
      </c>
      <c r="O45" s="39">
        <f t="shared" si="17"/>
        <v>0</v>
      </c>
      <c r="P45" s="39">
        <f t="shared" si="17"/>
        <v>0</v>
      </c>
      <c r="Q45" s="39">
        <f t="shared" si="17"/>
        <v>0</v>
      </c>
      <c r="R45" s="39">
        <f t="shared" si="17"/>
        <v>0</v>
      </c>
      <c r="S45" s="39">
        <f t="shared" si="17"/>
        <v>0</v>
      </c>
      <c r="T45" s="39">
        <f t="shared" si="17"/>
        <v>0</v>
      </c>
      <c r="U45" s="39">
        <f t="shared" si="17"/>
        <v>0</v>
      </c>
      <c r="V45" s="39">
        <f t="shared" si="17"/>
        <v>0</v>
      </c>
      <c r="W45" s="204">
        <f t="shared" si="15"/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8">E28+E37</f>
        <v>0</v>
      </c>
      <c r="F46" s="39">
        <f t="shared" si="18"/>
        <v>0</v>
      </c>
      <c r="G46" s="39">
        <f t="shared" si="18"/>
        <v>0</v>
      </c>
      <c r="H46" s="39">
        <f t="shared" si="18"/>
        <v>0</v>
      </c>
      <c r="I46" s="39">
        <f t="shared" si="18"/>
        <v>0</v>
      </c>
      <c r="J46" s="39">
        <f t="shared" si="18"/>
        <v>0</v>
      </c>
      <c r="K46" s="39">
        <f t="shared" si="18"/>
        <v>0</v>
      </c>
      <c r="L46" s="39">
        <f t="shared" si="18"/>
        <v>0</v>
      </c>
      <c r="M46" s="39">
        <f t="shared" si="18"/>
        <v>0</v>
      </c>
      <c r="N46" s="39">
        <f t="shared" si="18"/>
        <v>0</v>
      </c>
      <c r="O46" s="39">
        <f t="shared" si="18"/>
        <v>0</v>
      </c>
      <c r="P46" s="39">
        <f t="shared" si="18"/>
        <v>0</v>
      </c>
      <c r="Q46" s="39">
        <f t="shared" si="18"/>
        <v>0</v>
      </c>
      <c r="R46" s="39">
        <f t="shared" si="18"/>
        <v>0</v>
      </c>
      <c r="S46" s="39">
        <f t="shared" si="18"/>
        <v>0</v>
      </c>
      <c r="T46" s="39">
        <f t="shared" si="18"/>
        <v>0</v>
      </c>
      <c r="U46" s="39">
        <f t="shared" si="18"/>
        <v>0</v>
      </c>
      <c r="V46" s="39">
        <f t="shared" si="18"/>
        <v>0</v>
      </c>
      <c r="W46" s="204">
        <f t="shared" si="15"/>
        <v>0</v>
      </c>
      <c r="X46" s="32"/>
    </row>
    <row r="47" spans="1:53" x14ac:dyDescent="0.2">
      <c r="A47" s="112" t="s">
        <v>66</v>
      </c>
      <c r="B47" s="84"/>
      <c r="C47" s="31"/>
      <c r="D47" s="31"/>
      <c r="E47" s="39">
        <f t="shared" ref="E47:V47" si="19">E28+E38</f>
        <v>0</v>
      </c>
      <c r="F47" s="39">
        <f t="shared" si="19"/>
        <v>0</v>
      </c>
      <c r="G47" s="39">
        <f t="shared" si="19"/>
        <v>0</v>
      </c>
      <c r="H47" s="39">
        <f t="shared" si="19"/>
        <v>0</v>
      </c>
      <c r="I47" s="39">
        <f t="shared" si="19"/>
        <v>0</v>
      </c>
      <c r="J47" s="39">
        <f t="shared" si="19"/>
        <v>0</v>
      </c>
      <c r="K47" s="39">
        <f t="shared" si="19"/>
        <v>0</v>
      </c>
      <c r="L47" s="39">
        <f t="shared" si="19"/>
        <v>0</v>
      </c>
      <c r="M47" s="39">
        <f t="shared" si="19"/>
        <v>0</v>
      </c>
      <c r="N47" s="39">
        <f t="shared" si="19"/>
        <v>0</v>
      </c>
      <c r="O47" s="39">
        <f t="shared" si="19"/>
        <v>0</v>
      </c>
      <c r="P47" s="39">
        <f t="shared" si="19"/>
        <v>0</v>
      </c>
      <c r="Q47" s="39">
        <f t="shared" si="19"/>
        <v>0</v>
      </c>
      <c r="R47" s="39">
        <f t="shared" si="19"/>
        <v>0</v>
      </c>
      <c r="S47" s="39">
        <f t="shared" si="19"/>
        <v>0</v>
      </c>
      <c r="T47" s="39">
        <f t="shared" si="19"/>
        <v>0</v>
      </c>
      <c r="U47" s="39">
        <f t="shared" si="19"/>
        <v>0</v>
      </c>
      <c r="V47" s="39">
        <f t="shared" si="19"/>
        <v>0</v>
      </c>
      <c r="W47" s="204">
        <f t="shared" si="15"/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20">IF(F44&gt;F46,F44-F46,0)</f>
        <v>0</v>
      </c>
      <c r="G48" s="39">
        <f t="shared" si="20"/>
        <v>0</v>
      </c>
      <c r="H48" s="39">
        <f t="shared" si="20"/>
        <v>0</v>
      </c>
      <c r="I48" s="39">
        <f t="shared" si="20"/>
        <v>0</v>
      </c>
      <c r="J48" s="39">
        <f t="shared" si="20"/>
        <v>0</v>
      </c>
      <c r="K48" s="39">
        <f t="shared" si="20"/>
        <v>0</v>
      </c>
      <c r="L48" s="39">
        <f t="shared" si="20"/>
        <v>0</v>
      </c>
      <c r="M48" s="39">
        <f t="shared" si="20"/>
        <v>0</v>
      </c>
      <c r="N48" s="39">
        <f t="shared" si="20"/>
        <v>0</v>
      </c>
      <c r="O48" s="39">
        <f t="shared" si="20"/>
        <v>0</v>
      </c>
      <c r="P48" s="39">
        <f t="shared" si="20"/>
        <v>0</v>
      </c>
      <c r="Q48" s="39">
        <f t="shared" si="20"/>
        <v>0</v>
      </c>
      <c r="R48" s="39">
        <f t="shared" si="20"/>
        <v>0</v>
      </c>
      <c r="S48" s="39">
        <f t="shared" si="20"/>
        <v>0</v>
      </c>
      <c r="T48" s="39">
        <f t="shared" si="20"/>
        <v>0</v>
      </c>
      <c r="U48" s="39">
        <f t="shared" si="20"/>
        <v>0</v>
      </c>
      <c r="V48" s="39">
        <f t="shared" si="20"/>
        <v>0</v>
      </c>
      <c r="W48" s="204">
        <f t="shared" si="15"/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1">IF(F46&gt;F44,F46-F44,0)</f>
        <v>0</v>
      </c>
      <c r="G49" s="40">
        <f t="shared" si="21"/>
        <v>0</v>
      </c>
      <c r="H49" s="40">
        <f t="shared" si="21"/>
        <v>0</v>
      </c>
      <c r="I49" s="40">
        <f t="shared" si="21"/>
        <v>0</v>
      </c>
      <c r="J49" s="40">
        <f t="shared" si="21"/>
        <v>0</v>
      </c>
      <c r="K49" s="40">
        <f t="shared" si="21"/>
        <v>0</v>
      </c>
      <c r="L49" s="40">
        <f t="shared" si="21"/>
        <v>0</v>
      </c>
      <c r="M49" s="40">
        <f t="shared" si="21"/>
        <v>0</v>
      </c>
      <c r="N49" s="40">
        <f t="shared" si="21"/>
        <v>0</v>
      </c>
      <c r="O49" s="40">
        <f t="shared" si="21"/>
        <v>0</v>
      </c>
      <c r="P49" s="40">
        <f t="shared" si="21"/>
        <v>0</v>
      </c>
      <c r="Q49" s="40">
        <f t="shared" si="21"/>
        <v>0</v>
      </c>
      <c r="R49" s="40">
        <f t="shared" si="21"/>
        <v>0</v>
      </c>
      <c r="S49" s="40">
        <f t="shared" si="21"/>
        <v>0</v>
      </c>
      <c r="T49" s="40">
        <f t="shared" si="21"/>
        <v>0</v>
      </c>
      <c r="U49" s="40">
        <f t="shared" si="21"/>
        <v>0</v>
      </c>
      <c r="V49" s="40">
        <f t="shared" si="21"/>
        <v>0</v>
      </c>
      <c r="W49" s="205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155" t="s">
        <v>77</v>
      </c>
      <c r="B52" s="156"/>
      <c r="C52" s="157"/>
      <c r="D52" s="157"/>
      <c r="E52" s="158" t="s">
        <v>81</v>
      </c>
      <c r="F52" s="158" t="s">
        <v>82</v>
      </c>
      <c r="G52" s="158" t="s">
        <v>83</v>
      </c>
      <c r="H52" s="158" t="s">
        <v>84</v>
      </c>
      <c r="I52" s="158" t="s">
        <v>85</v>
      </c>
      <c r="J52" s="158" t="s">
        <v>86</v>
      </c>
      <c r="K52" s="158" t="s">
        <v>87</v>
      </c>
      <c r="L52" s="158" t="s">
        <v>88</v>
      </c>
      <c r="M52" s="158" t="s">
        <v>89</v>
      </c>
      <c r="N52" s="158" t="s">
        <v>90</v>
      </c>
      <c r="O52" s="158" t="s">
        <v>91</v>
      </c>
      <c r="P52" s="158" t="s">
        <v>92</v>
      </c>
      <c r="Q52" s="158" t="s">
        <v>93</v>
      </c>
      <c r="R52" s="158" t="s">
        <v>94</v>
      </c>
      <c r="S52" s="158" t="s">
        <v>95</v>
      </c>
      <c r="T52" s="158" t="s">
        <v>96</v>
      </c>
      <c r="U52" s="158" t="s">
        <v>97</v>
      </c>
      <c r="V52" s="158" t="s">
        <v>98</v>
      </c>
      <c r="W52" s="170">
        <f>SUM(E52:V52)</f>
        <v>0</v>
      </c>
      <c r="X52" s="167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159" t="s">
        <v>78</v>
      </c>
      <c r="B53" s="160"/>
      <c r="C53" s="161"/>
      <c r="D53" s="161"/>
      <c r="E53" s="162" t="e">
        <f>IF((E44+E52)&gt;(E46),(E44+E52)-(E46),"")</f>
        <v>#VALUE!</v>
      </c>
      <c r="F53" s="162" t="e">
        <f t="shared" ref="F53:V53" si="22">IF((F44+F52)&gt;(F46),(F44+F52)-(F46),"")</f>
        <v>#VALUE!</v>
      </c>
      <c r="G53" s="162" t="e">
        <f t="shared" si="22"/>
        <v>#VALUE!</v>
      </c>
      <c r="H53" s="162" t="e">
        <f t="shared" si="22"/>
        <v>#VALUE!</v>
      </c>
      <c r="I53" s="162" t="e">
        <f t="shared" si="22"/>
        <v>#VALUE!</v>
      </c>
      <c r="J53" s="162" t="e">
        <f t="shared" si="22"/>
        <v>#VALUE!</v>
      </c>
      <c r="K53" s="162" t="e">
        <f t="shared" si="22"/>
        <v>#VALUE!</v>
      </c>
      <c r="L53" s="162" t="e">
        <f t="shared" si="22"/>
        <v>#VALUE!</v>
      </c>
      <c r="M53" s="162" t="e">
        <f t="shared" si="22"/>
        <v>#VALUE!</v>
      </c>
      <c r="N53" s="162" t="e">
        <f t="shared" si="22"/>
        <v>#VALUE!</v>
      </c>
      <c r="O53" s="162" t="e">
        <f t="shared" si="22"/>
        <v>#VALUE!</v>
      </c>
      <c r="P53" s="162" t="e">
        <f t="shared" si="22"/>
        <v>#VALUE!</v>
      </c>
      <c r="Q53" s="162" t="e">
        <f t="shared" si="22"/>
        <v>#VALUE!</v>
      </c>
      <c r="R53" s="162" t="e">
        <f t="shared" si="22"/>
        <v>#VALUE!</v>
      </c>
      <c r="S53" s="162" t="e">
        <f t="shared" si="22"/>
        <v>#VALUE!</v>
      </c>
      <c r="T53" s="162" t="e">
        <f t="shared" si="22"/>
        <v>#VALUE!</v>
      </c>
      <c r="U53" s="162" t="e">
        <f t="shared" si="22"/>
        <v>#VALUE!</v>
      </c>
      <c r="V53" s="162" t="e">
        <f t="shared" si="22"/>
        <v>#VALUE!</v>
      </c>
      <c r="W53" s="171" t="e">
        <f>SUM(E53:V53)</f>
        <v>#VALUE!</v>
      </c>
      <c r="X53" s="16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63" t="s">
        <v>79</v>
      </c>
      <c r="B54" s="164"/>
      <c r="C54" s="165"/>
      <c r="D54" s="165"/>
      <c r="E54" s="166" t="e">
        <f>IF(E46&gt;E44+E52,E46-(E44+E52),"")</f>
        <v>#VALUE!</v>
      </c>
      <c r="F54" s="166" t="e">
        <f t="shared" ref="F54:V54" si="23">IF(F46&gt;F44+F52,F46-(F44+F52),"")</f>
        <v>#VALUE!</v>
      </c>
      <c r="G54" s="166" t="e">
        <f t="shared" si="23"/>
        <v>#VALUE!</v>
      </c>
      <c r="H54" s="166" t="e">
        <f t="shared" si="23"/>
        <v>#VALUE!</v>
      </c>
      <c r="I54" s="166" t="e">
        <f t="shared" si="23"/>
        <v>#VALUE!</v>
      </c>
      <c r="J54" s="166" t="e">
        <f t="shared" si="23"/>
        <v>#VALUE!</v>
      </c>
      <c r="K54" s="166" t="e">
        <f t="shared" si="23"/>
        <v>#VALUE!</v>
      </c>
      <c r="L54" s="166" t="e">
        <f t="shared" si="23"/>
        <v>#VALUE!</v>
      </c>
      <c r="M54" s="166" t="e">
        <f t="shared" si="23"/>
        <v>#VALUE!</v>
      </c>
      <c r="N54" s="166" t="e">
        <f t="shared" si="23"/>
        <v>#VALUE!</v>
      </c>
      <c r="O54" s="166" t="e">
        <f t="shared" si="23"/>
        <v>#VALUE!</v>
      </c>
      <c r="P54" s="166" t="e">
        <f t="shared" si="23"/>
        <v>#VALUE!</v>
      </c>
      <c r="Q54" s="166" t="e">
        <f t="shared" si="23"/>
        <v>#VALUE!</v>
      </c>
      <c r="R54" s="166" t="e">
        <f t="shared" si="23"/>
        <v>#VALUE!</v>
      </c>
      <c r="S54" s="166" t="e">
        <f t="shared" si="23"/>
        <v>#VALUE!</v>
      </c>
      <c r="T54" s="166" t="e">
        <f t="shared" si="23"/>
        <v>#VALUE!</v>
      </c>
      <c r="U54" s="166" t="e">
        <f t="shared" si="23"/>
        <v>#VALUE!</v>
      </c>
      <c r="V54" s="166" t="e">
        <f t="shared" si="23"/>
        <v>#VALUE!</v>
      </c>
      <c r="W54" s="172" t="e">
        <f>SUM(E54:V54)</f>
        <v>#VALUE!</v>
      </c>
      <c r="X54" s="16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4">E41</f>
        <v>0</v>
      </c>
      <c r="F57" s="74">
        <f t="shared" si="24"/>
        <v>0</v>
      </c>
      <c r="G57" s="74">
        <f t="shared" si="24"/>
        <v>0</v>
      </c>
      <c r="H57" s="74">
        <f t="shared" si="24"/>
        <v>0</v>
      </c>
      <c r="I57" s="74">
        <f t="shared" si="24"/>
        <v>0</v>
      </c>
      <c r="J57" s="74">
        <f t="shared" si="24"/>
        <v>0</v>
      </c>
      <c r="K57" s="74">
        <f t="shared" si="24"/>
        <v>0</v>
      </c>
      <c r="L57" s="74">
        <f t="shared" si="24"/>
        <v>0</v>
      </c>
      <c r="M57" s="74">
        <f t="shared" si="24"/>
        <v>0</v>
      </c>
      <c r="N57" s="74">
        <f t="shared" si="24"/>
        <v>0</v>
      </c>
      <c r="O57" s="74">
        <f t="shared" si="24"/>
        <v>0</v>
      </c>
      <c r="P57" s="74">
        <f t="shared" si="24"/>
        <v>0</v>
      </c>
      <c r="Q57" s="74">
        <f t="shared" si="24"/>
        <v>0</v>
      </c>
      <c r="R57" s="74">
        <f t="shared" si="24"/>
        <v>0</v>
      </c>
      <c r="S57" s="74">
        <f t="shared" si="24"/>
        <v>0</v>
      </c>
      <c r="T57" s="74">
        <f t="shared" si="24"/>
        <v>0</v>
      </c>
      <c r="U57" s="74">
        <f t="shared" si="24"/>
        <v>0</v>
      </c>
      <c r="V57" s="74">
        <f t="shared" si="24"/>
        <v>0</v>
      </c>
      <c r="W57" s="74" t="str">
        <f t="shared" si="24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W58" si="25">E17</f>
        <v>0</v>
      </c>
      <c r="F58" s="39">
        <f t="shared" si="25"/>
        <v>0</v>
      </c>
      <c r="G58" s="39">
        <f t="shared" si="25"/>
        <v>0</v>
      </c>
      <c r="H58" s="39">
        <f t="shared" si="25"/>
        <v>0</v>
      </c>
      <c r="I58" s="39">
        <f t="shared" si="25"/>
        <v>0</v>
      </c>
      <c r="J58" s="39">
        <f t="shared" si="25"/>
        <v>0</v>
      </c>
      <c r="K58" s="39">
        <f t="shared" si="25"/>
        <v>0</v>
      </c>
      <c r="L58" s="39">
        <f t="shared" si="25"/>
        <v>0</v>
      </c>
      <c r="M58" s="39">
        <f t="shared" si="25"/>
        <v>0</v>
      </c>
      <c r="N58" s="39">
        <f t="shared" si="25"/>
        <v>0</v>
      </c>
      <c r="O58" s="39">
        <f t="shared" si="25"/>
        <v>0</v>
      </c>
      <c r="P58" s="39">
        <f t="shared" si="25"/>
        <v>0</v>
      </c>
      <c r="Q58" s="39">
        <f t="shared" si="25"/>
        <v>0</v>
      </c>
      <c r="R58" s="39">
        <f t="shared" si="25"/>
        <v>0</v>
      </c>
      <c r="S58" s="39">
        <f t="shared" si="25"/>
        <v>0</v>
      </c>
      <c r="T58" s="39">
        <f t="shared" si="25"/>
        <v>0</v>
      </c>
      <c r="U58" s="39">
        <f t="shared" si="25"/>
        <v>0</v>
      </c>
      <c r="V58" s="39">
        <f t="shared" si="25"/>
        <v>0</v>
      </c>
      <c r="W58" s="39">
        <f t="shared" si="25"/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W59" si="26">E43</f>
        <v>0</v>
      </c>
      <c r="F59" s="39">
        <f t="shared" si="26"/>
        <v>0</v>
      </c>
      <c r="G59" s="39">
        <f t="shared" si="26"/>
        <v>0</v>
      </c>
      <c r="H59" s="39">
        <f t="shared" si="26"/>
        <v>0</v>
      </c>
      <c r="I59" s="39">
        <f t="shared" si="26"/>
        <v>0</v>
      </c>
      <c r="J59" s="39">
        <f t="shared" si="26"/>
        <v>0</v>
      </c>
      <c r="K59" s="39">
        <f t="shared" si="26"/>
        <v>0</v>
      </c>
      <c r="L59" s="39">
        <f t="shared" si="26"/>
        <v>0</v>
      </c>
      <c r="M59" s="39">
        <f t="shared" si="26"/>
        <v>0</v>
      </c>
      <c r="N59" s="39">
        <f t="shared" si="26"/>
        <v>0</v>
      </c>
      <c r="O59" s="39">
        <f t="shared" si="26"/>
        <v>0</v>
      </c>
      <c r="P59" s="39">
        <f t="shared" si="26"/>
        <v>0</v>
      </c>
      <c r="Q59" s="39">
        <f t="shared" si="26"/>
        <v>0</v>
      </c>
      <c r="R59" s="39">
        <f t="shared" si="26"/>
        <v>0</v>
      </c>
      <c r="S59" s="39">
        <f t="shared" si="26"/>
        <v>0</v>
      </c>
      <c r="T59" s="39">
        <f t="shared" si="26"/>
        <v>0</v>
      </c>
      <c r="U59" s="39">
        <f t="shared" si="26"/>
        <v>0</v>
      </c>
      <c r="V59" s="39">
        <f t="shared" si="26"/>
        <v>0</v>
      </c>
      <c r="W59" s="39">
        <f t="shared" si="26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W61" si="27">E44</f>
        <v>0</v>
      </c>
      <c r="F60" s="39">
        <f t="shared" si="27"/>
        <v>0</v>
      </c>
      <c r="G60" s="39">
        <f t="shared" si="27"/>
        <v>0</v>
      </c>
      <c r="H60" s="39">
        <f t="shared" si="27"/>
        <v>0</v>
      </c>
      <c r="I60" s="39">
        <f t="shared" si="27"/>
        <v>0</v>
      </c>
      <c r="J60" s="39">
        <f t="shared" si="27"/>
        <v>0</v>
      </c>
      <c r="K60" s="39">
        <f t="shared" si="27"/>
        <v>0</v>
      </c>
      <c r="L60" s="39">
        <f t="shared" si="27"/>
        <v>0</v>
      </c>
      <c r="M60" s="39">
        <f t="shared" si="27"/>
        <v>0</v>
      </c>
      <c r="N60" s="39">
        <f t="shared" si="27"/>
        <v>0</v>
      </c>
      <c r="O60" s="39">
        <f t="shared" si="27"/>
        <v>0</v>
      </c>
      <c r="P60" s="39">
        <f t="shared" si="27"/>
        <v>0</v>
      </c>
      <c r="Q60" s="39">
        <f t="shared" si="27"/>
        <v>0</v>
      </c>
      <c r="R60" s="39">
        <f t="shared" si="27"/>
        <v>0</v>
      </c>
      <c r="S60" s="39">
        <f t="shared" si="27"/>
        <v>0</v>
      </c>
      <c r="T60" s="39">
        <f t="shared" si="27"/>
        <v>0</v>
      </c>
      <c r="U60" s="39">
        <f t="shared" si="27"/>
        <v>0</v>
      </c>
      <c r="V60" s="39">
        <f t="shared" si="27"/>
        <v>0</v>
      </c>
      <c r="W60" s="39">
        <f t="shared" si="27"/>
        <v>0</v>
      </c>
      <c r="X60" s="32"/>
    </row>
    <row r="61" spans="1:47" x14ac:dyDescent="0.2">
      <c r="A61" s="173" t="s">
        <v>80</v>
      </c>
      <c r="B61" s="174"/>
      <c r="C61" s="175"/>
      <c r="D61" s="175"/>
      <c r="E61" s="176" t="e">
        <f>+E60+E52</f>
        <v>#VALUE!</v>
      </c>
      <c r="F61" s="176" t="e">
        <f t="shared" ref="F61:V61" si="28">+F60+F52</f>
        <v>#VALUE!</v>
      </c>
      <c r="G61" s="176" t="e">
        <f t="shared" si="28"/>
        <v>#VALUE!</v>
      </c>
      <c r="H61" s="176" t="e">
        <f t="shared" si="28"/>
        <v>#VALUE!</v>
      </c>
      <c r="I61" s="176" t="e">
        <f t="shared" si="28"/>
        <v>#VALUE!</v>
      </c>
      <c r="J61" s="176" t="e">
        <f t="shared" si="28"/>
        <v>#VALUE!</v>
      </c>
      <c r="K61" s="176" t="e">
        <f t="shared" si="28"/>
        <v>#VALUE!</v>
      </c>
      <c r="L61" s="176" t="e">
        <f t="shared" si="28"/>
        <v>#VALUE!</v>
      </c>
      <c r="M61" s="176" t="e">
        <f t="shared" si="28"/>
        <v>#VALUE!</v>
      </c>
      <c r="N61" s="176" t="e">
        <f t="shared" si="28"/>
        <v>#VALUE!</v>
      </c>
      <c r="O61" s="176" t="e">
        <f t="shared" si="28"/>
        <v>#VALUE!</v>
      </c>
      <c r="P61" s="176" t="e">
        <f t="shared" si="28"/>
        <v>#VALUE!</v>
      </c>
      <c r="Q61" s="176" t="e">
        <f t="shared" si="28"/>
        <v>#VALUE!</v>
      </c>
      <c r="R61" s="176" t="e">
        <f t="shared" si="28"/>
        <v>#VALUE!</v>
      </c>
      <c r="S61" s="176" t="e">
        <f t="shared" si="28"/>
        <v>#VALUE!</v>
      </c>
      <c r="T61" s="176" t="e">
        <f t="shared" si="28"/>
        <v>#VALUE!</v>
      </c>
      <c r="U61" s="176" t="e">
        <f t="shared" si="28"/>
        <v>#VALUE!</v>
      </c>
      <c r="V61" s="176" t="e">
        <f t="shared" si="28"/>
        <v>#VALUE!</v>
      </c>
      <c r="W61" s="176">
        <f t="shared" si="27"/>
        <v>0</v>
      </c>
      <c r="X61" s="177"/>
    </row>
    <row r="62" spans="1:47" x14ac:dyDescent="0.2">
      <c r="A62" s="34" t="s">
        <v>45</v>
      </c>
      <c r="B62" s="84"/>
      <c r="C62" s="31"/>
      <c r="D62" s="31"/>
      <c r="E62" s="39">
        <f t="shared" ref="E62:W62" si="29">E45</f>
        <v>0</v>
      </c>
      <c r="F62" s="39">
        <f t="shared" si="29"/>
        <v>0</v>
      </c>
      <c r="G62" s="39">
        <f t="shared" si="29"/>
        <v>0</v>
      </c>
      <c r="H62" s="39">
        <f t="shared" si="29"/>
        <v>0</v>
      </c>
      <c r="I62" s="39">
        <f t="shared" si="29"/>
        <v>0</v>
      </c>
      <c r="J62" s="39">
        <f t="shared" si="29"/>
        <v>0</v>
      </c>
      <c r="K62" s="39">
        <f t="shared" si="29"/>
        <v>0</v>
      </c>
      <c r="L62" s="39">
        <f t="shared" si="29"/>
        <v>0</v>
      </c>
      <c r="M62" s="39">
        <f t="shared" si="29"/>
        <v>0</v>
      </c>
      <c r="N62" s="39">
        <f t="shared" si="29"/>
        <v>0</v>
      </c>
      <c r="O62" s="39">
        <f t="shared" si="29"/>
        <v>0</v>
      </c>
      <c r="P62" s="39">
        <f t="shared" si="29"/>
        <v>0</v>
      </c>
      <c r="Q62" s="39">
        <f t="shared" si="29"/>
        <v>0</v>
      </c>
      <c r="R62" s="39">
        <f t="shared" si="29"/>
        <v>0</v>
      </c>
      <c r="S62" s="39">
        <f t="shared" si="29"/>
        <v>0</v>
      </c>
      <c r="T62" s="39">
        <f t="shared" si="29"/>
        <v>0</v>
      </c>
      <c r="U62" s="39">
        <f t="shared" si="29"/>
        <v>0</v>
      </c>
      <c r="V62" s="39">
        <f t="shared" si="29"/>
        <v>0</v>
      </c>
      <c r="W62" s="39">
        <f t="shared" si="29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W63" si="30">E46</f>
        <v>0</v>
      </c>
      <c r="F63" s="40">
        <f t="shared" si="30"/>
        <v>0</v>
      </c>
      <c r="G63" s="40">
        <f t="shared" si="30"/>
        <v>0</v>
      </c>
      <c r="H63" s="40">
        <f t="shared" si="30"/>
        <v>0</v>
      </c>
      <c r="I63" s="40">
        <f t="shared" si="30"/>
        <v>0</v>
      </c>
      <c r="J63" s="40">
        <f t="shared" si="30"/>
        <v>0</v>
      </c>
      <c r="K63" s="40">
        <f t="shared" si="30"/>
        <v>0</v>
      </c>
      <c r="L63" s="40">
        <f t="shared" si="30"/>
        <v>0</v>
      </c>
      <c r="M63" s="40">
        <f t="shared" si="30"/>
        <v>0</v>
      </c>
      <c r="N63" s="40">
        <f t="shared" si="30"/>
        <v>0</v>
      </c>
      <c r="O63" s="40">
        <f t="shared" si="30"/>
        <v>0</v>
      </c>
      <c r="P63" s="40">
        <f t="shared" si="30"/>
        <v>0</v>
      </c>
      <c r="Q63" s="40">
        <f t="shared" si="30"/>
        <v>0</v>
      </c>
      <c r="R63" s="40">
        <f t="shared" si="30"/>
        <v>0</v>
      </c>
      <c r="S63" s="40">
        <f t="shared" si="30"/>
        <v>0</v>
      </c>
      <c r="T63" s="40">
        <f t="shared" si="30"/>
        <v>0</v>
      </c>
      <c r="U63" s="40">
        <f t="shared" si="30"/>
        <v>0</v>
      </c>
      <c r="V63" s="40">
        <f t="shared" si="30"/>
        <v>0</v>
      </c>
      <c r="W63" s="40">
        <f t="shared" si="30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F4576A-5BE3-40BD-ADED-3A7EED14F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487EEA-EFE2-4889-ABE9-FC3FB95B4DE7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ccda998c-ecbe-4953-8b61-89306ef9106d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36BBB698-2CDD-4311-82AF-E75839A8F2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90</vt:i4>
      </vt:variant>
    </vt:vector>
  </HeadingPairs>
  <TitlesOfParts>
    <vt:vector size="95" baseType="lpstr">
      <vt:lpstr>Help</vt:lpstr>
      <vt:lpstr>CHA1E</vt:lpstr>
      <vt:lpstr>CHA1_SimA</vt:lpstr>
      <vt:lpstr>CHA1_SimB</vt:lpstr>
      <vt:lpstr>CHA1_SimC</vt:lpstr>
      <vt:lpstr>CHA1E!Cha1e_chart_location_end</vt:lpstr>
      <vt:lpstr>CHA1_SimA!Cha1e_chart_location_sim_a_end</vt:lpstr>
      <vt:lpstr>CHA1_SimA!Cha1e_chart_location_sim_a_start</vt:lpstr>
      <vt:lpstr>CHA1_SimB!Cha1e_chart_location_sim_b_end</vt:lpstr>
      <vt:lpstr>CHA1_SimB!Cha1e_chart_location_sim_b_start</vt:lpstr>
      <vt:lpstr>CHA1_SimC!Cha1e_chart_location_sim_c_end</vt:lpstr>
      <vt:lpstr>CHA1_SimC!Cha1e_chart_location_sim_c_start</vt:lpstr>
      <vt:lpstr>CHA1E!Cha1e_chart_location_start</vt:lpstr>
      <vt:lpstr>Cha1e_Future</vt:lpstr>
      <vt:lpstr>Cha1e_Future_a</vt:lpstr>
      <vt:lpstr>Cha1e_Future_b</vt:lpstr>
      <vt:lpstr>Cha1e_Future_c</vt:lpstr>
      <vt:lpstr>Cha1e_Project</vt:lpstr>
      <vt:lpstr>Cha1e_Project_a</vt:lpstr>
      <vt:lpstr>Cha1e_Project_b</vt:lpstr>
      <vt:lpstr>Cha1e_Project_c</vt:lpstr>
      <vt:lpstr>CHA1E!Cha1e_ser_a</vt:lpstr>
      <vt:lpstr>CHA1_SimA!Cha1e_ser_a_sim_a</vt:lpstr>
      <vt:lpstr>CHA1_SimB!Cha1e_ser_a_sim_b</vt:lpstr>
      <vt:lpstr>CHA1_SimC!Cha1e_ser_a_sim_c</vt:lpstr>
      <vt:lpstr>Cha1e_ser_a_title</vt:lpstr>
      <vt:lpstr>Cha1e_ser_a_title_sim_a</vt:lpstr>
      <vt:lpstr>Cha1e_ser_a_title_sim_b</vt:lpstr>
      <vt:lpstr>Cha1e_ser_a_title_sim_c</vt:lpstr>
      <vt:lpstr>CHA1E!Cha1e_ser_c</vt:lpstr>
      <vt:lpstr>CHA1_SimA!Cha1e_ser_c_sim_a</vt:lpstr>
      <vt:lpstr>CHA1_SimB!Cha1e_ser_c_sim_b</vt:lpstr>
      <vt:lpstr>CHA1_SimC!Cha1e_ser_c_sim_c</vt:lpstr>
      <vt:lpstr>Cha1e_ser_c_title</vt:lpstr>
      <vt:lpstr>Cha1e_ser_c_title_sim_a</vt:lpstr>
      <vt:lpstr>Cha1e_ser_c_title_sim_b</vt:lpstr>
      <vt:lpstr>Cha1e_ser_c_title_sim_c</vt:lpstr>
      <vt:lpstr>CHA1E!Cha1e_ser_d</vt:lpstr>
      <vt:lpstr>CHA1_SimA!Cha1e_ser_d_sim_a</vt:lpstr>
      <vt:lpstr>CHA1_SimB!Cha1e_ser_d_sim_b</vt:lpstr>
      <vt:lpstr>CHA1_SimC!Cha1e_ser_d_sim_c</vt:lpstr>
      <vt:lpstr>Cha1e_ser_d_title</vt:lpstr>
      <vt:lpstr>Cha1e_ser_d_title_sim_a</vt:lpstr>
      <vt:lpstr>Cha1e_ser_d_title_sim_b</vt:lpstr>
      <vt:lpstr>Cha1e_ser_d_title_sim_c</vt:lpstr>
      <vt:lpstr>CHA1E!Cha1e_ser_g</vt:lpstr>
      <vt:lpstr>CHA1_SimA!Cha1e_ser_g_sim_a</vt:lpstr>
      <vt:lpstr>CHA1_SimB!Cha1e_ser_g_sim_b</vt:lpstr>
      <vt:lpstr>CHA1_SimC!Cha1e_ser_g_sim_c</vt:lpstr>
      <vt:lpstr>Cha1e_ser_g_title</vt:lpstr>
      <vt:lpstr>Cha1e_ser_g_title_sim_a</vt:lpstr>
      <vt:lpstr>Cha1e_ser_g_title_sim_b</vt:lpstr>
      <vt:lpstr>Cha1e_ser_g_title_sim_c</vt:lpstr>
      <vt:lpstr>CHA1E!Cha1e_ser_h</vt:lpstr>
      <vt:lpstr>CHA1_SimA!Cha1e_ser_h_sim_a</vt:lpstr>
      <vt:lpstr>CHA1_SimB!Cha1e_ser_h_sim_b</vt:lpstr>
      <vt:lpstr>CHA1_SimC!Cha1e_ser_h_sim_c</vt:lpstr>
      <vt:lpstr>Cha1e_ser_h_title</vt:lpstr>
      <vt:lpstr>Cha1e_ser_h_title_sim_a</vt:lpstr>
      <vt:lpstr>Cha1e_ser_h_title_sim_b</vt:lpstr>
      <vt:lpstr>Cha1e_ser_h_title_sim_c</vt:lpstr>
      <vt:lpstr>CHA1E!Cha1e_ser_k</vt:lpstr>
      <vt:lpstr>CHA1_SimA!Cha1e_ser_k_sim_a</vt:lpstr>
      <vt:lpstr>CHA1_SimB!Cha1e_ser_k_sim_b</vt:lpstr>
      <vt:lpstr>CHA1_SimC!Cha1e_ser_k_sim_c</vt:lpstr>
      <vt:lpstr>Cha1e_ser_k_title</vt:lpstr>
      <vt:lpstr>Cha1e_ser_k_title_sim_a</vt:lpstr>
      <vt:lpstr>Cha1e_ser_k_title_sim_b</vt:lpstr>
      <vt:lpstr>Cha1e_ser_k_title_sim_c</vt:lpstr>
      <vt:lpstr>CHA1E!Cha1e_ser_n</vt:lpstr>
      <vt:lpstr>CHA1_SimA!Cha1e_ser_n_sim_a</vt:lpstr>
      <vt:lpstr>CHA1_SimB!Cha1e_ser_n_sim_b</vt:lpstr>
      <vt:lpstr>CHA1_SimC!Cha1e_ser_n_sim_c</vt:lpstr>
      <vt:lpstr>Cha1e_ser_n_title</vt:lpstr>
      <vt:lpstr>Cha1e_ser_n_title_sim_a</vt:lpstr>
      <vt:lpstr>Cha1e_ser_n_title_sim_b</vt:lpstr>
      <vt:lpstr>Cha1e_ser_n_title_sim_c</vt:lpstr>
      <vt:lpstr>CHA1E!Cha1e_Subcontract</vt:lpstr>
      <vt:lpstr>CHA1_SimA!Cha1e_Subcontract_a</vt:lpstr>
      <vt:lpstr>CHA1_SimB!Cha1e_Subcontract_b</vt:lpstr>
      <vt:lpstr>CHA1_SimC!Cha1e_Subcontract_c</vt:lpstr>
      <vt:lpstr>CHA1E!Cha1e_x_axis</vt:lpstr>
      <vt:lpstr>CHA1_SimA!Cha1e_x_axis_sim_a</vt:lpstr>
      <vt:lpstr>CHA1_SimB!Cha1e_x_axis_sim_b</vt:lpstr>
      <vt:lpstr>CHA1_SimC!Cha1e_x_axis_sim_c</vt:lpstr>
      <vt:lpstr>CHA1_SimA!Print_Area</vt:lpstr>
      <vt:lpstr>CHA1_SimB!Print_Area</vt:lpstr>
      <vt:lpstr>CHA1_SimC!Print_Area</vt:lpstr>
      <vt:lpstr>CHA1E!Print_Area</vt:lpstr>
      <vt:lpstr>Help!Print_Area</vt:lpstr>
      <vt:lpstr>CHA1_SimA!Print_Titles</vt:lpstr>
      <vt:lpstr>CHA1_SimB!Print_Titles</vt:lpstr>
      <vt:lpstr>CHA1_SimC!Print_Titles</vt:lpstr>
      <vt:lpstr>CHA1E!Print_Titles</vt:lpstr>
      <vt:lpstr>Help!Print_Titles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Kanakath Sanjay (Mumbai - I.T.)</cp:lastModifiedBy>
  <cp:lastPrinted>2008-07-30T05:01:28Z</cp:lastPrinted>
  <dcterms:created xsi:type="dcterms:W3CDTF">1998-08-27T06:04:06Z</dcterms:created>
  <dcterms:modified xsi:type="dcterms:W3CDTF">2022-10-11T07:17:16Z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2022-04-07T10:52:42Z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e193f696-fee5-40db-90fa-16b032382b16</vt:lpwstr>
  </property>
  <property fmtid="{D5CDD505-2E9C-101B-9397-08002B2CF9AE}" pid="9" name="MSIP_Label_e18d9558-26a3-4f93-8788-04a494c05692_ContentBits">
    <vt:lpwstr>0</vt:lpwstr>
  </property>
</Properties>
</file>