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hidePivotFieldList="1" defaultThemeVersion="124226"/>
  <mc:AlternateContent xmlns:mc="http://schemas.openxmlformats.org/markup-compatibility/2006">
    <mc:Choice Requires="x15">
      <x15ac:absPath xmlns:x15ac="http://schemas.microsoft.com/office/spreadsheetml/2010/11/ac" url="C:\Users\prade\Videos\"/>
    </mc:Choice>
  </mc:AlternateContent>
  <xr:revisionPtr revIDLastSave="0" documentId="13_ncr:1_{BFF67066-C02D-42A5-AF9E-3966BA0F9BEB}" xr6:coauthVersionLast="46" xr6:coauthVersionMax="46" xr10:uidLastSave="{00000000-0000-0000-0000-000000000000}"/>
  <bookViews>
    <workbookView xWindow="-108" yWindow="-108" windowWidth="23256" windowHeight="12576" tabRatio="707" activeTab="2" xr2:uid="{00000000-000D-0000-FFFF-FFFF00000000}"/>
  </bookViews>
  <sheets>
    <sheet name="Dashboard" sheetId="7" r:id="rId1"/>
    <sheet name="DataSet_Combined" sheetId="1" r:id="rId2"/>
    <sheet name="solved sheet1" sheetId="33" r:id="rId3"/>
    <sheet name="solved sheet 2" sheetId="28" r:id="rId4"/>
    <sheet name="solved sheet 3" sheetId="29" r:id="rId5"/>
    <sheet name="solved sheet3" sheetId="32" r:id="rId6"/>
    <sheet name=" 2011 data" sheetId="14" r:id="rId7"/>
    <sheet name="2012 data" sheetId="21" r:id="rId8"/>
    <sheet name="2013 data" sheetId="22" r:id="rId9"/>
  </sheets>
  <definedNames>
    <definedName name="_xlnm._FilterDatabase" localSheetId="1" hidden="1">DataSet_Combined!$A$1:$G$147</definedName>
    <definedName name="_xlcn.WorksheetConnection_DataSet_CombinedA1G101" hidden="1">DataSet_Combined!$A$1:$G$101</definedName>
    <definedName name="_xlcn.WorksheetConnection_DataSet_CombinedB1D101" hidden="1">DataSet_Combined!$B$1:$D$101</definedName>
    <definedName name="_xlcn.WorksheetConnection_Sheet10A1O101" hidden="1">'solved sheet3'!$A$1:$O$101</definedName>
    <definedName name="_xlcn.WorksheetConnection_Sheet6A1O101" hidden="1">'solved sheet 2'!$A$1:$O$101</definedName>
    <definedName name="_xlcn.WorksheetConnection_Sheet7A1O101" hidden="1">'solved sheet 3'!$A$1:$O$101</definedName>
    <definedName name="Slicer_Product_Category">#N/A</definedName>
    <definedName name="Slicer_Product_Category1">#N/A</definedName>
    <definedName name="Slicer_Product_Category2">#N/A</definedName>
    <definedName name="Slicer_Product_Category3">#N/A</definedName>
    <definedName name="Slicer_Temperature">#N/A</definedName>
    <definedName name="Slicer_Temperature1">#N/A</definedName>
    <definedName name="Slicer_Temperature2">#N/A</definedName>
    <definedName name="Slicer_Temperature3">#N/A</definedName>
  </definedNames>
  <calcPr calcId="191029" iterate="1"/>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s>
  <extLst>
    <ext xmlns:x14="http://schemas.microsoft.com/office/spreadsheetml/2009/9/main" uri="{876F7934-8845-4945-9796-88D515C7AA90}">
      <x14:pivotCaches>
        <pivotCache cacheId="12" r:id="rId22"/>
      </x14:pivotCaches>
    </ext>
    <ext xmlns:x14="http://schemas.microsoft.com/office/spreadsheetml/2009/9/main" uri="{BBE1A952-AA13-448e-AADC-164F8A28A991}">
      <x14:slicerCaches>
        <x14:slicerCache r:id="rId23"/>
        <x14:slicerCache r:id="rId24"/>
        <x14:slicerCache r:id="rId25"/>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841E416B-1EF1-43b6-AB56-02D37102CBD5}">
      <x15:pivotCaches>
        <pivotCache cacheId="13" r:id="rId31"/>
        <pivotCache cacheId="14" r:id="rId32"/>
      </x15:pivotCaches>
    </ext>
    <ext xmlns:x15="http://schemas.microsoft.com/office/spreadsheetml/2010/11/main" uri="{983426D0-5260-488c-9760-48F4B6AC55F4}">
      <x15:pivotTableReferences>
        <x15:pivotTableReference r:id="rId33"/>
        <x15:pivotTableReference r:id="rId34"/>
      </x15:pivotTableReferences>
    </ext>
    <ext xmlns:x15="http://schemas.microsoft.com/office/spreadsheetml/2010/11/main" uri="{FCE2AD5D-F65C-4FA6-A056-5C36A1767C68}">
      <x15:dataModel>
        <x15:modelTables>
          <x15:modelTable id="Range 3" name="Range 3" connection="WorksheetConnection_Sheet7!$A$1:$O$101"/>
          <x15:modelTable id="Range 4" name="Range 4" connection="WorksheetConnection_Sheet6!$A$1:$O$101"/>
          <x15:modelTable id="Range 2" name="Range 2" connection="WorksheetConnection_Sheet10!$A$1:$O$101"/>
          <x15:modelTable id="Range" name="Range" connection="WorksheetConnection_DataSet_Combined!$B$1:$D$101"/>
          <x15:modelTable id="Range 1" name="Range 1" connection="WorksheetConnection_DataSet_Combined!$A$1:$G$101"/>
        </x15:modelTables>
      </x15:dataModel>
    </ext>
  </extLst>
</workbook>
</file>

<file path=xl/calcChain.xml><?xml version="1.0" encoding="utf-8"?>
<calcChain xmlns="http://schemas.openxmlformats.org/spreadsheetml/2006/main">
  <c r="N2" i="22" l="1"/>
  <c r="N3" i="22"/>
  <c r="N4" i="22"/>
  <c r="N5" i="22"/>
  <c r="N6" i="22"/>
  <c r="N7" i="22"/>
  <c r="N8" i="22"/>
  <c r="N9" i="22"/>
  <c r="N10" i="22"/>
  <c r="N11" i="22"/>
  <c r="N12" i="22"/>
  <c r="N13" i="22"/>
  <c r="N14" i="22"/>
  <c r="N15" i="22"/>
  <c r="N16" i="22"/>
  <c r="N17" i="22"/>
  <c r="N18" i="22"/>
  <c r="N19" i="22"/>
  <c r="N20" i="22"/>
  <c r="N21" i="22"/>
  <c r="N22" i="22"/>
  <c r="N23" i="22"/>
  <c r="N24" i="22"/>
  <c r="N25" i="22"/>
  <c r="N26" i="22"/>
  <c r="N27" i="22"/>
  <c r="N28" i="22"/>
  <c r="N29" i="22"/>
  <c r="N30" i="22"/>
  <c r="N31" i="22"/>
  <c r="N32" i="22"/>
  <c r="N33" i="22"/>
  <c r="N34" i="22"/>
  <c r="N35" i="22"/>
  <c r="N36" i="22"/>
  <c r="N37" i="22"/>
  <c r="N38" i="22"/>
  <c r="N39" i="22"/>
  <c r="N40" i="22"/>
  <c r="N41" i="22"/>
  <c r="N42" i="22"/>
  <c r="N43" i="22"/>
  <c r="N44" i="22"/>
  <c r="N45" i="22"/>
  <c r="N46" i="22"/>
  <c r="N47" i="22"/>
  <c r="N48" i="22"/>
  <c r="N49" i="22"/>
  <c r="N50" i="22"/>
  <c r="N51" i="22"/>
  <c r="N52" i="22"/>
  <c r="N53" i="22"/>
  <c r="N54" i="22"/>
  <c r="N55" i="22"/>
  <c r="N56" i="22"/>
  <c r="N57" i="22"/>
  <c r="N58" i="22"/>
  <c r="N59" i="22"/>
  <c r="N60" i="22"/>
  <c r="N61" i="22"/>
  <c r="N62" i="22"/>
  <c r="N63" i="22"/>
  <c r="N64" i="22"/>
  <c r="N65" i="22"/>
  <c r="N66" i="22"/>
  <c r="N67" i="22"/>
  <c r="N68" i="22"/>
  <c r="N69" i="22"/>
  <c r="N70" i="22"/>
  <c r="N71" i="22"/>
  <c r="N72" i="22"/>
  <c r="N73" i="22"/>
  <c r="N74" i="22"/>
  <c r="N75" i="22"/>
  <c r="N76" i="22"/>
  <c r="N77" i="22"/>
  <c r="N78" i="22"/>
  <c r="N79" i="22"/>
  <c r="N80" i="22"/>
  <c r="N81" i="22"/>
  <c r="N82" i="22"/>
  <c r="N83" i="22"/>
  <c r="N84" i="22"/>
  <c r="N85" i="22"/>
  <c r="N86" i="22"/>
  <c r="N87" i="22"/>
  <c r="N88" i="22"/>
  <c r="N89" i="22"/>
  <c r="N90" i="22"/>
  <c r="N91" i="22"/>
  <c r="N92" i="22"/>
  <c r="N93" i="22"/>
  <c r="N94" i="22"/>
  <c r="N95" i="22"/>
  <c r="N96" i="22"/>
  <c r="N97" i="22"/>
  <c r="N98" i="22"/>
  <c r="N99" i="22"/>
  <c r="N100" i="22"/>
  <c r="N101" i="22"/>
  <c r="M26" i="1"/>
  <c r="M30" i="1"/>
  <c r="M29" i="1"/>
  <c r="M28" i="1"/>
  <c r="M27" i="1"/>
  <c r="N90" i="21" l="1"/>
  <c r="N102" i="21"/>
  <c r="K102" i="21"/>
  <c r="L102" i="21"/>
  <c r="M102" i="21"/>
  <c r="C102" i="21"/>
  <c r="D102" i="21"/>
  <c r="E102" i="21"/>
  <c r="F102" i="21"/>
  <c r="G102" i="21"/>
  <c r="H102" i="21"/>
  <c r="I102" i="21"/>
  <c r="J102" i="21"/>
  <c r="B102" i="21"/>
  <c r="N102" i="22"/>
  <c r="N3" i="21"/>
  <c r="N4" i="21"/>
  <c r="N5" i="21"/>
  <c r="N6" i="21"/>
  <c r="N7" i="21"/>
  <c r="N8" i="21"/>
  <c r="N9" i="21"/>
  <c r="N10" i="21"/>
  <c r="N11" i="21"/>
  <c r="N12" i="21"/>
  <c r="N13" i="21"/>
  <c r="N14" i="21"/>
  <c r="N15" i="21"/>
  <c r="N16" i="21"/>
  <c r="N17" i="21"/>
  <c r="N18" i="21"/>
  <c r="N19" i="21"/>
  <c r="N20" i="21"/>
  <c r="N21" i="21"/>
  <c r="N22" i="21"/>
  <c r="N23" i="21"/>
  <c r="N24" i="21"/>
  <c r="N25" i="21"/>
  <c r="N26" i="21"/>
  <c r="N27" i="21"/>
  <c r="N28" i="21"/>
  <c r="N29" i="21"/>
  <c r="N30" i="21"/>
  <c r="N31" i="21"/>
  <c r="N32" i="21"/>
  <c r="N33" i="21"/>
  <c r="N34" i="21"/>
  <c r="N35" i="21"/>
  <c r="N36" i="21"/>
  <c r="N37" i="21"/>
  <c r="N38" i="21"/>
  <c r="N39" i="21"/>
  <c r="N40" i="21"/>
  <c r="N41" i="21"/>
  <c r="N42" i="21"/>
  <c r="N43" i="21"/>
  <c r="N44" i="21"/>
  <c r="N45" i="21"/>
  <c r="N46" i="21"/>
  <c r="N47" i="21"/>
  <c r="N48" i="21"/>
  <c r="N49" i="21"/>
  <c r="N50" i="21"/>
  <c r="N51" i="21"/>
  <c r="N52" i="21"/>
  <c r="N53" i="21"/>
  <c r="N54" i="21"/>
  <c r="N55" i="21"/>
  <c r="N56" i="21"/>
  <c r="N57" i="21"/>
  <c r="N58" i="21"/>
  <c r="N59" i="21"/>
  <c r="N60" i="21"/>
  <c r="N61" i="21"/>
  <c r="N62" i="21"/>
  <c r="N63" i="21"/>
  <c r="N64" i="21"/>
  <c r="N65" i="21"/>
  <c r="N66" i="21"/>
  <c r="N67" i="21"/>
  <c r="N68" i="21"/>
  <c r="N69" i="21"/>
  <c r="N70" i="21"/>
  <c r="N71" i="21"/>
  <c r="N72" i="21"/>
  <c r="N73" i="21"/>
  <c r="N74" i="21"/>
  <c r="N75" i="21"/>
  <c r="N76" i="21"/>
  <c r="N77" i="21"/>
  <c r="N78" i="21"/>
  <c r="N79" i="21"/>
  <c r="N80" i="21"/>
  <c r="N81" i="21"/>
  <c r="N82" i="21"/>
  <c r="N83" i="21"/>
  <c r="N84" i="21"/>
  <c r="N85" i="21"/>
  <c r="N86" i="21"/>
  <c r="N87" i="21"/>
  <c r="N88" i="21"/>
  <c r="N89" i="21"/>
  <c r="N91" i="21"/>
  <c r="N92" i="21"/>
  <c r="N93" i="21"/>
  <c r="N94" i="21"/>
  <c r="N95" i="21"/>
  <c r="N96" i="21"/>
  <c r="N97" i="21"/>
  <c r="N98" i="21"/>
  <c r="N99" i="21"/>
  <c r="N100" i="21"/>
  <c r="N101" i="21"/>
  <c r="N2" i="21"/>
  <c r="N102" i="14"/>
  <c r="N9" i="14"/>
  <c r="N10" i="14"/>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66" i="14"/>
  <c r="N67" i="14"/>
  <c r="N68" i="14"/>
  <c r="N69" i="14"/>
  <c r="N70" i="14"/>
  <c r="N71" i="14"/>
  <c r="N72" i="14"/>
  <c r="N73" i="14"/>
  <c r="N74" i="14"/>
  <c r="N75" i="14"/>
  <c r="N76" i="14"/>
  <c r="N77" i="14"/>
  <c r="N78" i="14"/>
  <c r="N79" i="14"/>
  <c r="N80" i="14"/>
  <c r="N81" i="14"/>
  <c r="N82" i="14"/>
  <c r="N83" i="14"/>
  <c r="N84" i="14"/>
  <c r="N85" i="14"/>
  <c r="N86" i="14"/>
  <c r="N87" i="14"/>
  <c r="N88" i="14"/>
  <c r="N89" i="14"/>
  <c r="N90" i="14"/>
  <c r="N91" i="14"/>
  <c r="N92" i="14"/>
  <c r="N93" i="14"/>
  <c r="N94" i="14"/>
  <c r="N95" i="14"/>
  <c r="N96" i="14"/>
  <c r="N97" i="14"/>
  <c r="N98" i="14"/>
  <c r="N99" i="14"/>
  <c r="N100" i="14"/>
  <c r="N101" i="14"/>
  <c r="N3" i="14"/>
  <c r="N4" i="14"/>
  <c r="N5" i="14"/>
  <c r="N6" i="14"/>
  <c r="N7" i="14"/>
  <c r="N8" i="14"/>
  <c r="N2"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8636D3-B3FD-43E4-BE10-676349EADC8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1DF3008-D935-48F3-9944-F2106B142907}" name="WorksheetConnection_DataSet_Combined!$A$1:$G$101" type="102" refreshedVersion="6" minRefreshableVersion="5">
    <extLst>
      <ext xmlns:x15="http://schemas.microsoft.com/office/spreadsheetml/2010/11/main" uri="{DE250136-89BD-433C-8126-D09CA5730AF9}">
        <x15:connection id="Range 1" autoDelete="1">
          <x15:rangePr sourceName="_xlcn.WorksheetConnection_DataSet_CombinedA1G101"/>
        </x15:connection>
      </ext>
    </extLst>
  </connection>
  <connection id="3" xr16:uid="{B810168F-AA14-44AA-8A60-5CC7C48BD0BE}" name="WorksheetConnection_DataSet_Combined!$B$1:$D$101" type="102" refreshedVersion="6" minRefreshableVersion="5">
    <extLst>
      <ext xmlns:x15="http://schemas.microsoft.com/office/spreadsheetml/2010/11/main" uri="{DE250136-89BD-433C-8126-D09CA5730AF9}">
        <x15:connection id="Range" autoDelete="1">
          <x15:rangePr sourceName="_xlcn.WorksheetConnection_DataSet_CombinedB1D101"/>
        </x15:connection>
      </ext>
    </extLst>
  </connection>
  <connection id="4" xr16:uid="{78292144-A9AF-4E7E-B07D-BF9B3CA604DA}" name="WorksheetConnection_Sheet10!$A$1:$O$101" type="102" refreshedVersion="6" minRefreshableVersion="5">
    <extLst>
      <ext xmlns:x15="http://schemas.microsoft.com/office/spreadsheetml/2010/11/main" uri="{DE250136-89BD-433C-8126-D09CA5730AF9}">
        <x15:connection id="Range 2" autoDelete="1">
          <x15:rangePr sourceName="_xlcn.WorksheetConnection_Sheet10A1O101"/>
        </x15:connection>
      </ext>
    </extLst>
  </connection>
  <connection id="5" xr16:uid="{72E2424A-7B49-4140-9707-D033923506A3}" name="WorksheetConnection_Sheet6!$A$1:$O$101" type="102" refreshedVersion="6" minRefreshableVersion="5">
    <extLst>
      <ext xmlns:x15="http://schemas.microsoft.com/office/spreadsheetml/2010/11/main" uri="{DE250136-89BD-433C-8126-D09CA5730AF9}">
        <x15:connection id="Range 4" autoDelete="1">
          <x15:rangePr sourceName="_xlcn.WorksheetConnection_Sheet6A1O101"/>
        </x15:connection>
      </ext>
    </extLst>
  </connection>
  <connection id="6" xr16:uid="{CD3D019F-DBDF-45F2-9199-D48ADE96D266}" name="WorksheetConnection_Sheet7!$A$1:$O$101" type="102" refreshedVersion="6" minRefreshableVersion="5">
    <extLst>
      <ext xmlns:x15="http://schemas.microsoft.com/office/spreadsheetml/2010/11/main" uri="{DE250136-89BD-433C-8126-D09CA5730AF9}">
        <x15:connection id="Range 3" autoDelete="1">
          <x15:rangePr sourceName="_xlcn.WorksheetConnection_Sheet7A1O1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9">
    <s v="ThisWorkbookDataModel"/>
    <s v="{[Range 1].[Temperature].[All]}"/>
    <s v="{[Range 2].[Temperature].[All]}"/>
    <s v="{[Range 2].[Product Category].[All]}"/>
    <s v="{[Range 1].[Product Category].[All]}"/>
    <s v="{[Range 3].[Temperature].[All]}"/>
    <s v="{[Range 3].[Product Category].[All]}"/>
    <s v="{[Range 4].[Temperature].[All]}"/>
    <s v="{[Range 4].[Product Category].[All]}"/>
  </metadataStrings>
  <mdxMetadata count="8">
    <mdx n="0" f="s">
      <ms ns="1" c="0"/>
    </mdx>
    <mdx n="0" f="s">
      <ms ns="2" c="0"/>
    </mdx>
    <mdx n="0" f="s">
      <ms ns="3" c="0"/>
    </mdx>
    <mdx n="0" f="s">
      <ms ns="4" c="0"/>
    </mdx>
    <mdx n="0" f="s">
      <ms ns="5" c="0"/>
    </mdx>
    <mdx n="0" f="s">
      <ms ns="6" c="0"/>
    </mdx>
    <mdx n="0" f="s">
      <ms ns="7" c="0"/>
    </mdx>
    <mdx n="0" f="s">
      <ms ns="8" c="0"/>
    </mdx>
  </mdx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<sst xmlns="http://schemas.openxmlformats.org/spreadsheetml/2006/main" count="2133" uniqueCount="322">
  <si>
    <t>SKU</t>
  </si>
  <si>
    <t>Product Name</t>
  </si>
  <si>
    <t>Hot Dog</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</si>
  <si>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</si>
  <si>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</si>
  <si>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</si>
  <si>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</si>
  <si>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</si>
  <si>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</si>
  <si>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</si>
  <si>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</si>
  <si>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</si>
  <si>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</si>
  <si>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</si>
  <si>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</si>
  <si>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</si>
  <si>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</si>
  <si>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</si>
  <si>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</si>
  <si>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</si>
  <si>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</si>
  <si>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</si>
  <si>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</si>
  <si>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</si>
  <si>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Mocha</t>
  </si>
  <si>
    <t>Cappacino</t>
  </si>
  <si>
    <t>Hot Tea</t>
  </si>
  <si>
    <t>Cold Tea</t>
  </si>
  <si>
    <t>White Milk</t>
  </si>
  <si>
    <t>Chocolate Milk</t>
  </si>
  <si>
    <t>Orange Juice</t>
  </si>
  <si>
    <t>Strawberry Milk</t>
  </si>
  <si>
    <t>Cigarettes</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</si>
  <si>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</si>
  <si>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</si>
  <si>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</si>
  <si>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</si>
  <si>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</si>
  <si>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</si>
  <si>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</si>
  <si>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</si>
  <si>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</si>
  <si>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</si>
  <si>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</si>
  <si>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</si>
  <si>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</si>
  <si>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</si>
  <si>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</si>
  <si>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$2 Lottery Ticket</t>
  </si>
  <si>
    <t>$5 Lottery Ticket</t>
  </si>
  <si>
    <t>$10 Lottery Ticket</t>
  </si>
  <si>
    <t>$20 Lottery Ticket</t>
  </si>
  <si>
    <t>Newspaper</t>
  </si>
  <si>
    <t>Bottled Water</t>
  </si>
  <si>
    <t>Headache Pills</t>
  </si>
  <si>
    <t>Nail Clipper</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</si>
  <si>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</si>
  <si>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</si>
  <si>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</si>
  <si>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</si>
  <si>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</si>
  <si>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</si>
  <si>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</si>
  <si>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</si>
  <si>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</si>
  <si>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</si>
  <si>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</si>
  <si>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</si>
  <si>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</si>
  <si>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</si>
  <si>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</si>
  <si>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</si>
  <si>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</si>
  <si>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</si>
  <si>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</si>
  <si>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</si>
  <si>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</si>
  <si>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</si>
  <si>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</si>
  <si>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</si>
  <si>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</si>
  <si>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</si>
  <si>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</si>
  <si>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</si>
  <si>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</si>
  <si>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</si>
  <si>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Kit Kat Candy Bar</t>
  </si>
  <si>
    <t>Whatchamacallit Candy Bar</t>
  </si>
  <si>
    <t>Milky Way Candy Bar</t>
  </si>
  <si>
    <t>Plain Popcorn Bag</t>
  </si>
  <si>
    <t>Cheese Popcorn Bag</t>
  </si>
  <si>
    <t>Regular Chips Bag</t>
  </si>
  <si>
    <t>BBQ Chips Bag</t>
  </si>
  <si>
    <t>Hot Dog Buns</t>
  </si>
  <si>
    <t>Hamburger Buns</t>
  </si>
  <si>
    <t>Bread Loaf</t>
  </si>
  <si>
    <t>Coke 20oz Bottle</t>
  </si>
  <si>
    <t>Diet Coke 20oz Bottle</t>
  </si>
  <si>
    <t>Pepsi 20oz Bottle</t>
  </si>
  <si>
    <t>Diet Pepsi 20oz Bottle</t>
  </si>
  <si>
    <t>Sprite 20oz Bottle</t>
  </si>
  <si>
    <t>Diet Sprite 20oz Bottle</t>
  </si>
  <si>
    <t>Product Category</t>
  </si>
  <si>
    <t>Beverage</t>
  </si>
  <si>
    <t>Food</t>
  </si>
  <si>
    <t>Drug</t>
  </si>
  <si>
    <t>Gambling</t>
  </si>
  <si>
    <t>Leisure</t>
  </si>
  <si>
    <t>Hygeine</t>
  </si>
  <si>
    <t>Temperature</t>
  </si>
  <si>
    <t>Cold</t>
  </si>
  <si>
    <t>Hot</t>
  </si>
  <si>
    <t>Neutral</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</si>
  <si>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</si>
  <si>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</si>
  <si>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</si>
  <si>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</si>
  <si>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</si>
  <si>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</si>
  <si>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</si>
  <si>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</si>
  <si>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</si>
  <si>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</si>
  <si>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</si>
  <si>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</si>
  <si>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</si>
  <si>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</si>
  <si>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</si>
  <si>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</si>
  <si>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</si>
  <si>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</si>
  <si>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</si>
  <si>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</si>
  <si>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</si>
  <si>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</si>
  <si>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</si>
  <si>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</si>
  <si>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</si>
  <si>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</si>
  <si>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</si>
  <si>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</si>
  <si>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</si>
  <si>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</si>
  <si>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</si>
  <si>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</si>
  <si>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</si>
  <si>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</si>
  <si>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</si>
  <si>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</si>
  <si>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Total 2011 Sales</t>
  </si>
  <si>
    <t>Total 2012 Sales</t>
  </si>
  <si>
    <t>Total 2013 Sales</t>
  </si>
  <si>
    <t>Count of Product Name</t>
  </si>
  <si>
    <t>Row Labels</t>
  </si>
  <si>
    <t>Grand Total</t>
  </si>
  <si>
    <t>Mean</t>
  </si>
  <si>
    <t>Standard Error</t>
  </si>
  <si>
    <t>Median</t>
  </si>
  <si>
    <t>Mode</t>
  </si>
  <si>
    <t>Standard Deviation</t>
  </si>
  <si>
    <t>Sample Variance</t>
  </si>
  <si>
    <t>Kurtosis</t>
  </si>
  <si>
    <t>Skewness</t>
  </si>
  <si>
    <t>Range</t>
  </si>
  <si>
    <t>Minimum</t>
  </si>
  <si>
    <t>Maximum</t>
  </si>
  <si>
    <t>Sum</t>
  </si>
  <si>
    <t>Count</t>
  </si>
  <si>
    <t>2011 data</t>
  </si>
  <si>
    <t>2012 data</t>
  </si>
  <si>
    <t>2013 data</t>
  </si>
  <si>
    <t>Column Labels</t>
  </si>
  <si>
    <t>Q1</t>
  </si>
  <si>
    <t>MEDIAN /Q2</t>
  </si>
  <si>
    <t>Q3</t>
  </si>
  <si>
    <t>MAXIMUM</t>
  </si>
  <si>
    <t>MINIMUM</t>
  </si>
  <si>
    <t>INTER QUARTILE   RANGE</t>
  </si>
  <si>
    <t>All</t>
  </si>
  <si>
    <t>Count of Product Category</t>
  </si>
  <si>
    <t>Sum of Total 2011 Sales</t>
  </si>
  <si>
    <t>Sum of Total 2012 Sales</t>
  </si>
  <si>
    <t>Sum of Total 2013 Sales</t>
  </si>
  <si>
    <t xml:space="preserve"> $15,684.00 </t>
  </si>
  <si>
    <t xml:space="preserve"> $21,384.00 </t>
  </si>
  <si>
    <t xml:space="preserve"> $9,981.00 </t>
  </si>
  <si>
    <t xml:space="preserve"> $12,834.00 </t>
  </si>
  <si>
    <t xml:space="preserve"> $7,132.00 </t>
  </si>
  <si>
    <t xml:space="preserve"> $4,282.00 </t>
  </si>
  <si>
    <t xml:space="preserve"> $21,964.00 </t>
  </si>
  <si>
    <t xml:space="preserve"> $24,080.00 </t>
  </si>
  <si>
    <t xml:space="preserve"> $14,717.00 </t>
  </si>
  <si>
    <t xml:space="preserve"> $10,519.00 </t>
  </si>
  <si>
    <t xml:space="preserve"> $25,887.00 </t>
  </si>
  <si>
    <t xml:space="preserve"> $28,922.00 </t>
  </si>
  <si>
    <t xml:space="preserve"> $30,643.00 </t>
  </si>
  <si>
    <t xml:space="preserve"> $31,723.00 </t>
  </si>
  <si>
    <t xml:space="preserve"> $18,149.00 </t>
  </si>
  <si>
    <t xml:space="preserve"> $19,726.00 </t>
  </si>
  <si>
    <t xml:space="preserve"> $26,508.00 </t>
  </si>
  <si>
    <t xml:space="preserve"> $29,322.00 </t>
  </si>
  <si>
    <t xml:space="preserve"> $28,192.00 </t>
  </si>
  <si>
    <t xml:space="preserve"> $20,723.00 </t>
  </si>
  <si>
    <t xml:space="preserve"> $27,005.00 </t>
  </si>
  <si>
    <t xml:space="preserve"> $29,471.00 </t>
  </si>
  <si>
    <t xml:space="preserve"> $16,968.00 </t>
  </si>
  <si>
    <t xml:space="preserve"> $25,706.00 </t>
  </si>
  <si>
    <t xml:space="preserve"> $18,343.00 </t>
  </si>
  <si>
    <t xml:space="preserve"> $13,128.00 </t>
  </si>
  <si>
    <t xml:space="preserve"> $17,039.00 </t>
  </si>
  <si>
    <t xml:space="preserve"> $21,263.00 </t>
  </si>
  <si>
    <t xml:space="preserve"> $31,417.00 </t>
  </si>
  <si>
    <t xml:space="preserve"> $18,545.00 </t>
  </si>
  <si>
    <t xml:space="preserve"> $5,861.00 </t>
  </si>
  <si>
    <t xml:space="preserve"> $11,388.00 </t>
  </si>
  <si>
    <t xml:space="preserve"> $4,883.00 </t>
  </si>
  <si>
    <t xml:space="preserve"> $1,631.00 </t>
  </si>
  <si>
    <t xml:space="preserve"> $2,607.00 </t>
  </si>
  <si>
    <t xml:space="preserve"> $656.00 </t>
  </si>
  <si>
    <t xml:space="preserve"> $11,253.00 </t>
  </si>
  <si>
    <t xml:space="preserve"> $2,105.00 </t>
  </si>
  <si>
    <t xml:space="preserve"> $751.00 </t>
  </si>
  <si>
    <t xml:space="preserve"> $11,618.00 </t>
  </si>
  <si>
    <t xml:space="preserve"> $31,887.00 </t>
  </si>
  <si>
    <t xml:space="preserve"> $28,161.00 </t>
  </si>
  <si>
    <t xml:space="preserve"> $11,737.00 </t>
  </si>
  <si>
    <t xml:space="preserve"> $24,962.00 </t>
  </si>
  <si>
    <t xml:space="preserve"> $11,256.00 </t>
  </si>
  <si>
    <t xml:space="preserve"> $14,521.00 </t>
  </si>
  <si>
    <t xml:space="preserve"> $19,577.00 </t>
  </si>
  <si>
    <t xml:space="preserve"> $28,663.00 </t>
  </si>
  <si>
    <t xml:space="preserve"> $14,313.00 </t>
  </si>
  <si>
    <t xml:space="preserve"> $30,678.00 </t>
  </si>
  <si>
    <t xml:space="preserve"> $29,653.00 </t>
  </si>
  <si>
    <t xml:space="preserve"> $48,238.00 </t>
  </si>
  <si>
    <t xml:space="preserve"> $26,807.00 </t>
  </si>
  <si>
    <t xml:space="preserve"> $1,782.00 </t>
  </si>
  <si>
    <t xml:space="preserve"> $1,578.00 </t>
  </si>
  <si>
    <t xml:space="preserve"> $1,072.00 </t>
  </si>
  <si>
    <t xml:space="preserve"> $14,728.00 </t>
  </si>
  <si>
    <t xml:space="preserve"> $17,320.00 </t>
  </si>
  <si>
    <t xml:space="preserve"> $1,413.00 </t>
  </si>
  <si>
    <t xml:space="preserve"> $591.00 </t>
  </si>
  <si>
    <t xml:space="preserve"> $1,094.00 </t>
  </si>
  <si>
    <t xml:space="preserve"> $4,561.00 </t>
  </si>
  <si>
    <t xml:space="preserve"> $3,007.00 </t>
  </si>
  <si>
    <t xml:space="preserve"> $3,880.00 </t>
  </si>
  <si>
    <t xml:space="preserve"> $16,134.00 </t>
  </si>
  <si>
    <t xml:space="preserve"> $13,745.00 </t>
  </si>
  <si>
    <t xml:space="preserve"> $20,211.00 </t>
  </si>
  <si>
    <t xml:space="preserve"> $11,968.00 </t>
  </si>
  <si>
    <t xml:space="preserve"> $23,020.00 </t>
  </si>
  <si>
    <t xml:space="preserve"> $5,064.00 </t>
  </si>
  <si>
    <t xml:space="preserve"> $4,117.00 </t>
  </si>
  <si>
    <t xml:space="preserve"> $4,431.00 </t>
  </si>
  <si>
    <t xml:space="preserve"> $3,799.00 </t>
  </si>
  <si>
    <t xml:space="preserve"> $5,381.00 </t>
  </si>
  <si>
    <t xml:space="preserve"> $6,016.00 </t>
  </si>
  <si>
    <t xml:space="preserve"> $3,166.00 </t>
  </si>
  <si>
    <t xml:space="preserve"> $4,749.00 </t>
  </si>
  <si>
    <t xml:space="preserve"> $25,115.00 </t>
  </si>
  <si>
    <t xml:space="preserve"> $14,146.00 </t>
  </si>
  <si>
    <t xml:space="preserve"> $9,996.00 </t>
  </si>
  <si>
    <t xml:space="preserve"> $18,310.00 </t>
  </si>
  <si>
    <t xml:space="preserve"> $13,159.00 </t>
  </si>
  <si>
    <t xml:space="preserve"> $19,260.00 </t>
  </si>
  <si>
    <t xml:space="preserve"> $20,093.00 </t>
  </si>
  <si>
    <t xml:space="preserve"> $17,059.00 </t>
  </si>
  <si>
    <t xml:space="preserve"> $26,825.00 </t>
  </si>
  <si>
    <t xml:space="preserve"> $23,402.00 </t>
  </si>
  <si>
    <t xml:space="preserve"> $20,641.00 </t>
  </si>
  <si>
    <t xml:space="preserve"> $21,545.00 </t>
  </si>
  <si>
    <t xml:space="preserve"> $29,427.00 </t>
  </si>
  <si>
    <t xml:space="preserve"> $31,065.00 </t>
  </si>
  <si>
    <t xml:space="preserve"> $22,250.00 </t>
  </si>
  <si>
    <t xml:space="preserve"> $16,673.00 </t>
  </si>
  <si>
    <t xml:space="preserve"> $23,326.00 </t>
  </si>
  <si>
    <t xml:space="preserve"> $15,46,491.00 </t>
  </si>
  <si>
    <t>Sum of January 2013 Sales</t>
  </si>
  <si>
    <t>Sum of February 2013 Sales</t>
  </si>
  <si>
    <t>Sum of March 2013 Sales</t>
  </si>
  <si>
    <t>Sum of April 2013 Sales</t>
  </si>
  <si>
    <t>Sum of May 2013 Sales</t>
  </si>
  <si>
    <t>Sum of June 2013 Sales</t>
  </si>
  <si>
    <t>Sum of July 2013 Sales</t>
  </si>
  <si>
    <t>Sum of August 2013 Sales</t>
  </si>
  <si>
    <t>Sum of September 2013 Sales</t>
  </si>
  <si>
    <t>Sum of October 2013 Sales</t>
  </si>
  <si>
    <t>Sum of November 2013 Sales</t>
  </si>
  <si>
    <t>Sum of December 2013 Sales</t>
  </si>
  <si>
    <t>Sum of January 2012 Sales</t>
  </si>
  <si>
    <t>Sum of February 2012 Sales</t>
  </si>
  <si>
    <t>Sum of March 2012 Sales</t>
  </si>
  <si>
    <t>Sum of April 2012 Sales</t>
  </si>
  <si>
    <t>Sum of May 2012 Sales</t>
  </si>
  <si>
    <t>Sum of June 2012 Sales</t>
  </si>
  <si>
    <t>Sum of July 2012 Sales</t>
  </si>
  <si>
    <t>Sum of August 2012 Sales</t>
  </si>
  <si>
    <t>Sum of September 2012 Sales</t>
  </si>
  <si>
    <t>Sum of October 2012 Sales</t>
  </si>
  <si>
    <t>Sum of November 2012 Sales</t>
  </si>
  <si>
    <t>Sum of December 2012 Sales</t>
  </si>
  <si>
    <t>Sum of January 2011 Sales</t>
  </si>
  <si>
    <t>Sum of February 2011 Sales</t>
  </si>
  <si>
    <t>Sum of March 2011 Sales</t>
  </si>
  <si>
    <t>Sum of April 2011 Sales</t>
  </si>
  <si>
    <t>Sum of May 2011 Sales</t>
  </si>
  <si>
    <t>Sum of June 2011 Sales</t>
  </si>
  <si>
    <t>Sum of July 2011 Sales</t>
  </si>
  <si>
    <t>Sum of August 2011 Sales</t>
  </si>
  <si>
    <t>Sum of September 2011 Sales</t>
  </si>
  <si>
    <t>Sum of October 2011 Sales</t>
  </si>
  <si>
    <t>Sum of November 2011 Sales</t>
  </si>
  <si>
    <t>Sum of December 2011 Sales</t>
  </si>
  <si>
    <t>SALSE DATA OF 2011</t>
  </si>
  <si>
    <t>SALSE DATA OF 2012</t>
  </si>
  <si>
    <t>SALSE DATA OF 2013</t>
  </si>
  <si>
    <t>AVAILABILITY OF PRODUCTS FOR DIFFERENT CATEGORY IN ACCORDANCE WITH TEMPERATURE</t>
  </si>
  <si>
    <t>TOTAL GROWTH OF SALSE ACORDING TO PRODUCT CATEGORY</t>
  </si>
  <si>
    <t>GROTH SALSE IN 3YEARS</t>
  </si>
  <si>
    <t>dscriptive analysis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</si>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</sst>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2" x14ac:knownFonts="1">
    <font>
      <sz val="11"/>
      <color theme="1"/>
      <name val="Calibri"/>
      <family val="2"/>
      <scheme val="minor"/>
    </font>
    <font>
      <sz val="11"/>
      <color theme="1"/>
      <name val="Calibri"/>
      <family val="2"/>
      <scheme val="minor"/>
    </font>
    <font>
      <sz val="11"/>
      <color theme="0"/>
      <name val="Calibri"/>
      <family val="2"/>
      <scheme val="minor"/>
    </font>
    <font>
      <i/>
      <sz val="11"/>
      <color theme="1"/>
      <name val="Calibri"/>
      <family val="2"/>
      <scheme val="minor"/>
    </font>
    <font>
      <sz val="8"/>
      <name val="Calibri"/>
      <family val="2"/>
      <scheme val="minor"/>
    </font>
    <font>
      <sz val="14"/>
      <color theme="0"/>
      <name val="Calibri"/>
      <family val="2"/>
      <scheme val="minor"/>
    </font>
    <font>
      <sz val="22"/>
      <color theme="0"/>
      <name val="Calibri"/>
      <family val="2"/>
      <scheme val="minor"/>
    </font>
    <font>
      <sz val="26"/>
      <color theme="0"/>
      <name val="Calibri"/>
      <family val="2"/>
      <scheme val="minor"/>
    </font>
    <font>
      <sz val="28"/>
      <color theme="0"/>
      <name val="Calibri"/>
      <family val="2"/>
      <scheme val="minor"/>
    </font>
    <font>
      <sz val="36"/>
      <color theme="0"/>
      <name val="Calibri"/>
      <family val="2"/>
      <scheme val="minor"/>
    </font>
    <font>
      <sz val="11"/>
      <color rgb="FFC00000"/>
      <name val="Calibri"/>
      <family val="2"/>
      <scheme val="minor"/>
    </font>
    <font>
      <sz val="18"/>
      <color theme="1"/>
      <name val="Calibri"/>
      <family val="2"/>
      <scheme val="minor"/>
    </font>
  </fonts>
  <fills count="6">
    <fill>
      <patternFill patternType="none"/>
    </fill>
    <fill>
      <patternFill patternType="gray125"/>
    </fill>
    <fill>
      <patternFill patternType="solid">
        <fgColor theme="5"/>
      </patternFill>
    </fill>
    <fill>
      <patternFill patternType="solid">
        <fgColor theme="3" tint="0.59999389629810485"/>
        <bgColor indexed="64"/>
      </patternFill>
    </fill>
    <fill>
      <patternFill patternType="solid">
        <fgColor theme="2" tint="-9.9978637043366805E-2"/>
        <bgColor indexed="64"/>
      </patternFill>
    </fill>
    <fill>
      <patternFill patternType="solid">
        <fgColor rgb="FFC0000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164" fontId="1" fillId="0" borderId="0" applyFont="0" applyFill="0" applyBorder="0" applyAlignment="0" applyProtection="0"/>
    <xf numFmtId="0" fontId="2" fillId="2" borderId="0" applyNumberFormat="0" applyBorder="0" applyAlignment="0" applyProtection="0"/>
  </cellStyleXfs>
  <cellXfs count="22">
    <xf numFmtId="0" fontId="0" fillId="0" borderId="0" xfId="0"/>
    <xf numFmtId="164" fontId="0" fillId="0" borderId="0" xfId="1" applyFont="1"/>
    <xf numFmtId="0" fontId="0" fillId="0" borderId="0" xfId="0" applyAlignment="1">
      <alignment wrapText="1"/>
    </xf>
    <xf numFmtId="164" fontId="0" fillId="0" borderId="0" xfId="1" applyFont="1" applyAlignment="1">
      <alignment wrapText="1"/>
    </xf>
    <xf numFmtId="164" fontId="0" fillId="0" borderId="0" xfId="1" applyNumberFormat="1" applyFont="1"/>
    <xf numFmtId="0" fontId="2" fillId="2" borderId="0" xfId="2"/>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4" fontId="0" fillId="0" borderId="0" xfId="0" applyNumberFormat="1"/>
    <xf numFmtId="0" fontId="3" fillId="3" borderId="1" xfId="0" applyFont="1" applyFill="1" applyBorder="1" applyAlignment="1">
      <alignment horizontal="centerContinuous"/>
    </xf>
    <xf numFmtId="0" fontId="0" fillId="0" borderId="1" xfId="0" applyFill="1" applyBorder="1" applyAlignment="1"/>
    <xf numFmtId="0" fontId="0" fillId="4" borderId="1" xfId="0" applyFill="1" applyBorder="1" applyAlignment="1"/>
    <xf numFmtId="0" fontId="9" fillId="2" borderId="0" xfId="2" applyFont="1"/>
    <xf numFmtId="0" fontId="8" fillId="2" borderId="0" xfId="2" applyFont="1"/>
    <xf numFmtId="0" fontId="5" fillId="2" borderId="0" xfId="2" applyFont="1"/>
    <xf numFmtId="0" fontId="7" fillId="2" borderId="0" xfId="2" applyFont="1"/>
    <xf numFmtId="0" fontId="6" fillId="2" borderId="0" xfId="2" applyFont="1"/>
    <xf numFmtId="0" fontId="10" fillId="5" borderId="0" xfId="0" applyFont="1" applyFill="1"/>
    <xf numFmtId="0" fontId="11" fillId="0" borderId="0" xfId="0" applyFont="1"/>
  </cellXfs>
  <cellStyles count="3">
    <cellStyle name="Accent2" xfId="2" builtinId="3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4.xml"/><Relationship Id="rId39" Type="http://schemas.openxmlformats.org/officeDocument/2006/relationships/sheetMetadata" Target="metadata.xml"/><Relationship Id="rId21" Type="http://schemas.openxmlformats.org/officeDocument/2006/relationships/pivotCacheDefinition" Target="pivotCache/pivotCacheDefinition12.xml"/><Relationship Id="rId34" Type="http://schemas.openxmlformats.org/officeDocument/2006/relationships/pivotTable" Target="pivotTables/pivotTable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microsoft.com/office/2007/relationships/slicerCache" Target="slicerCaches/slicerCache7.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2.xml"/><Relationship Id="rId32" Type="http://schemas.openxmlformats.org/officeDocument/2006/relationships/pivotCacheDefinition" Target="pivotCache/pivotCacheDefinition15.xml"/><Relationship Id="rId37" Type="http://schemas.openxmlformats.org/officeDocument/2006/relationships/styles" Target="styles.xml"/><Relationship Id="rId40"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1.xml"/><Relationship Id="rId28" Type="http://schemas.microsoft.com/office/2007/relationships/slicerCache" Target="slicerCaches/slicerCache6.xml"/><Relationship Id="rId36"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pivotCacheDefinition" Target="pivotCache/pivotCacheDefinition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microsoft.com/office/2007/relationships/slicerCache" Target="slicerCaches/slicerCache5.xml"/><Relationship Id="rId30" Type="http://schemas.microsoft.com/office/2007/relationships/slicerCache" Target="slicerCaches/slicerCache8.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3.xml"/><Relationship Id="rId33" Type="http://schemas.openxmlformats.org/officeDocument/2006/relationships/pivotTable" Target="pivotTables/pivotTable1.xml"/><Relationship Id="rId38"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CATAGORYICAL DETAILES OF</a:t>
            </a:r>
            <a:r>
              <a:rPr lang="en-US" baseline="0"/>
              <a:t>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207188824954573"/>
              <c:y val="-1.15740740740740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23180774601373166"/>
              <c:y val="-2.73498069215248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5085300368417717"/>
              <c:y val="0.1944897507647036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6.6219607164489061E-2"/>
              <c:y val="-3.08641975308641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6.7536630036630033E-2"/>
              <c:y val="1.54320987654320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3.4340659340659253E-2"/>
              <c:y val="-3.858024691358024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3.4340659340659253E-2"/>
              <c:y val="-3.858024691358024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6.7536630036630033E-2"/>
              <c:y val="1.54320987654320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6.6219607164489061E-2"/>
              <c:y val="-3.08641975308641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5085300368417717"/>
              <c:y val="0.1944897507647036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23180774601373166"/>
              <c:y val="-2.73498069215248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207188824954573"/>
              <c:y val="-1.15740740740740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3.4340659340659253E-2"/>
              <c:y val="-3.858024691358024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6.7536630036630033E-2"/>
              <c:y val="1.54320987654320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6.6219607164489061E-2"/>
              <c:y val="-3.08641975308641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0.15085300368417717"/>
              <c:y val="0.1944897507647036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0.23180774601373166"/>
              <c:y val="-2.73498069215248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0.207188824954573"/>
              <c:y val="-1.15740740740740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42-4D37-AE93-6E07E2856B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42-4D37-AE93-6E07E2856B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42-4D37-AE93-6E07E2856B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42-4D37-AE93-6E07E2856B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42-4D37-AE93-6E07E2856B9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E42-4D37-AE93-6E07E2856B91}"/>
              </c:ext>
            </c:extLst>
          </c:dPt>
          <c:dLbls>
            <c:dLbl>
              <c:idx val="0"/>
              <c:layout>
                <c:manualLayout>
                  <c:x val="3.4340659340659253E-2"/>
                  <c:y val="-3.8580246913580245E-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E42-4D37-AE93-6E07E2856B91}"/>
                </c:ext>
              </c:extLst>
            </c:dLbl>
            <c:dLbl>
              <c:idx val="1"/>
              <c:layout>
                <c:manualLayout>
                  <c:x val="6.7536630036630033E-2"/>
                  <c:y val="1.5432098765432098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E42-4D37-AE93-6E07E2856B91}"/>
                </c:ext>
              </c:extLst>
            </c:dLbl>
            <c:dLbl>
              <c:idx val="2"/>
              <c:layout>
                <c:manualLayout>
                  <c:x val="-6.6219607164489061E-2"/>
                  <c:y val="-3.0864197530864196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E42-4D37-AE93-6E07E2856B91}"/>
                </c:ext>
              </c:extLst>
            </c:dLbl>
            <c:dLbl>
              <c:idx val="3"/>
              <c:layout>
                <c:manualLayout>
                  <c:x val="-0.15085300368417717"/>
                  <c:y val="0.19448975076470365"/>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E42-4D37-AE93-6E07E2856B91}"/>
                </c:ext>
              </c:extLst>
            </c:dLbl>
            <c:dLbl>
              <c:idx val="4"/>
              <c:layout>
                <c:manualLayout>
                  <c:x val="-0.23180774601373166"/>
                  <c:y val="-2.7349806921524816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E42-4D37-AE93-6E07E2856B91}"/>
                </c:ext>
              </c:extLst>
            </c:dLbl>
            <c:dLbl>
              <c:idx val="5"/>
              <c:layout>
                <c:manualLayout>
                  <c:x val="0.207188824954573"/>
                  <c:y val="-1.1574074074074073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E42-4D37-AE93-6E07E2856B9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6"/>
              <c:pt idx="0">
                <c:v>Beverage</c:v>
              </c:pt>
              <c:pt idx="1">
                <c:v>Drug</c:v>
              </c:pt>
              <c:pt idx="2">
                <c:v>Food</c:v>
              </c:pt>
              <c:pt idx="3">
                <c:v>Gambling</c:v>
              </c:pt>
              <c:pt idx="4">
                <c:v>Hygeine</c:v>
              </c:pt>
              <c:pt idx="5">
                <c:v>Leisure</c:v>
              </c:pt>
            </c:strLit>
          </c:cat>
          <c:val>
            <c:numLit>
              <c:formatCode>General</c:formatCode>
              <c:ptCount val="6"/>
              <c:pt idx="0">
                <c:v>33</c:v>
              </c:pt>
              <c:pt idx="1">
                <c:v>5</c:v>
              </c:pt>
              <c:pt idx="2">
                <c:v>54</c:v>
              </c:pt>
              <c:pt idx="3">
                <c:v>5</c:v>
              </c:pt>
              <c:pt idx="4">
                <c:v>1</c:v>
              </c:pt>
              <c:pt idx="5">
                <c:v>2</c:v>
              </c:pt>
            </c:numLit>
          </c:val>
          <c:extLst>
            <c:ext xmlns:c16="http://schemas.microsoft.com/office/drawing/2014/chart" uri="{C3380CC4-5D6E-409C-BE32-E72D297353CC}">
              <c16:uniqueId val="{0000000C-1E42-4D37-AE93-6E07E2856B9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2537182852143"/>
          <c:y val="6.4814814814814811E-2"/>
          <c:w val="0.53719116360454944"/>
          <c:h val="0.8416746864975212"/>
        </c:manualLayout>
      </c:layout>
      <c:barChart>
        <c:barDir val="col"/>
        <c:grouping val="clustered"/>
        <c:varyColors val="0"/>
        <c:ser>
          <c:idx val="0"/>
          <c:order val="0"/>
          <c:tx>
            <c:v>Sum of Total 2011 Sales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1546491</c:v>
              </c:pt>
            </c:numLit>
          </c:val>
          <c:extLst>
            <c:ext xmlns:c16="http://schemas.microsoft.com/office/drawing/2014/chart" uri="{C3380CC4-5D6E-409C-BE32-E72D297353CC}">
              <c16:uniqueId val="{00000000-8E33-46CA-8D82-673370FED666}"/>
            </c:ext>
          </c:extLst>
        </c:ser>
        <c:ser>
          <c:idx val="1"/>
          <c:order val="1"/>
          <c:tx>
            <c:v>Sum of Total 2012 Sales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1561961</c:v>
              </c:pt>
            </c:numLit>
          </c:val>
          <c:extLst>
            <c:ext xmlns:c16="http://schemas.microsoft.com/office/drawing/2014/chart" uri="{C3380CC4-5D6E-409C-BE32-E72D297353CC}">
              <c16:uniqueId val="{00000001-8E33-46CA-8D82-673370FED666}"/>
            </c:ext>
          </c:extLst>
        </c:ser>
        <c:ser>
          <c:idx val="2"/>
          <c:order val="2"/>
          <c:tx>
            <c:v>Sum of Total 2013 Sales</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1592082</c:v>
              </c:pt>
            </c:numLit>
          </c:val>
          <c:extLst>
            <c:ext xmlns:c16="http://schemas.microsoft.com/office/drawing/2014/chart" uri="{C3380CC4-5D6E-409C-BE32-E72D297353CC}">
              <c16:uniqueId val="{00000002-8E33-46CA-8D82-673370FED666}"/>
            </c:ext>
          </c:extLst>
        </c:ser>
        <c:dLbls>
          <c:showLegendKey val="0"/>
          <c:showVal val="0"/>
          <c:showCatName val="0"/>
          <c:showSerName val="0"/>
          <c:showPercent val="0"/>
          <c:showBubbleSize val="0"/>
        </c:dLbls>
        <c:gapWidth val="219"/>
        <c:axId val="1482856368"/>
        <c:axId val="1482858032"/>
      </c:barChart>
      <c:catAx>
        <c:axId val="148285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858032"/>
        <c:crosses val="autoZero"/>
        <c:auto val="1"/>
        <c:lblAlgn val="ctr"/>
        <c:lblOffset val="100"/>
        <c:noMultiLvlLbl val="0"/>
      </c:catAx>
      <c:valAx>
        <c:axId val="148285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85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GROWTH SALSE IN 3YEARS(2010,2012,2013)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DataSet_Combined!$E$1</c:f>
              <c:strCache>
                <c:ptCount val="1"/>
                <c:pt idx="0">
                  <c:v>Total 2011 Sales</c:v>
                </c:pt>
              </c:strCache>
            </c:strRef>
          </c:tx>
          <c:spPr>
            <a:ln w="28575" cap="rnd">
              <a:solidFill>
                <a:schemeClr val="accent1"/>
              </a:solidFill>
              <a:round/>
            </a:ln>
            <a:effectLst/>
          </c:spPr>
          <c:marker>
            <c:symbol val="none"/>
          </c:marker>
          <c:val>
            <c:numRef>
              <c:f>DataSet_Combined!$E$2:$E$101</c:f>
              <c:numCache>
                <c:formatCode>#,##0.00</c:formatCode>
                <c:ptCount val="100"/>
                <c:pt idx="0">
                  <c:v>15684</c:v>
                </c:pt>
                <c:pt idx="1">
                  <c:v>21384</c:v>
                </c:pt>
                <c:pt idx="2">
                  <c:v>9981</c:v>
                </c:pt>
                <c:pt idx="3">
                  <c:v>12834</c:v>
                </c:pt>
                <c:pt idx="4">
                  <c:v>7132</c:v>
                </c:pt>
                <c:pt idx="5">
                  <c:v>4282</c:v>
                </c:pt>
                <c:pt idx="6">
                  <c:v>21964</c:v>
                </c:pt>
                <c:pt idx="7">
                  <c:v>24080</c:v>
                </c:pt>
                <c:pt idx="8">
                  <c:v>14717</c:v>
                </c:pt>
                <c:pt idx="9">
                  <c:v>10519</c:v>
                </c:pt>
                <c:pt idx="10">
                  <c:v>25887</c:v>
                </c:pt>
                <c:pt idx="11">
                  <c:v>28922</c:v>
                </c:pt>
                <c:pt idx="12">
                  <c:v>30643</c:v>
                </c:pt>
                <c:pt idx="13">
                  <c:v>31723</c:v>
                </c:pt>
                <c:pt idx="14">
                  <c:v>18149</c:v>
                </c:pt>
                <c:pt idx="15">
                  <c:v>19726</c:v>
                </c:pt>
                <c:pt idx="16">
                  <c:v>26508</c:v>
                </c:pt>
                <c:pt idx="17">
                  <c:v>29322</c:v>
                </c:pt>
                <c:pt idx="18">
                  <c:v>28192</c:v>
                </c:pt>
                <c:pt idx="19">
                  <c:v>20723</c:v>
                </c:pt>
                <c:pt idx="20">
                  <c:v>27005</c:v>
                </c:pt>
                <c:pt idx="21">
                  <c:v>29471</c:v>
                </c:pt>
                <c:pt idx="22">
                  <c:v>16968</c:v>
                </c:pt>
                <c:pt idx="23">
                  <c:v>25706</c:v>
                </c:pt>
                <c:pt idx="24">
                  <c:v>18343</c:v>
                </c:pt>
                <c:pt idx="25">
                  <c:v>13128</c:v>
                </c:pt>
                <c:pt idx="26">
                  <c:v>17039</c:v>
                </c:pt>
                <c:pt idx="27">
                  <c:v>21263</c:v>
                </c:pt>
                <c:pt idx="28">
                  <c:v>31417</c:v>
                </c:pt>
                <c:pt idx="29">
                  <c:v>18545</c:v>
                </c:pt>
                <c:pt idx="30">
                  <c:v>5861</c:v>
                </c:pt>
                <c:pt idx="31">
                  <c:v>11388</c:v>
                </c:pt>
                <c:pt idx="32">
                  <c:v>4883</c:v>
                </c:pt>
                <c:pt idx="33">
                  <c:v>1631</c:v>
                </c:pt>
                <c:pt idx="34">
                  <c:v>2607</c:v>
                </c:pt>
                <c:pt idx="35" formatCode="General">
                  <c:v>656</c:v>
                </c:pt>
                <c:pt idx="36">
                  <c:v>11253</c:v>
                </c:pt>
                <c:pt idx="37">
                  <c:v>2105</c:v>
                </c:pt>
                <c:pt idx="38" formatCode="General">
                  <c:v>751</c:v>
                </c:pt>
                <c:pt idx="39">
                  <c:v>11618</c:v>
                </c:pt>
                <c:pt idx="40">
                  <c:v>31887</c:v>
                </c:pt>
                <c:pt idx="41">
                  <c:v>28161</c:v>
                </c:pt>
                <c:pt idx="42">
                  <c:v>11737</c:v>
                </c:pt>
                <c:pt idx="43">
                  <c:v>24962</c:v>
                </c:pt>
                <c:pt idx="44">
                  <c:v>11256</c:v>
                </c:pt>
                <c:pt idx="45">
                  <c:v>14521</c:v>
                </c:pt>
                <c:pt idx="46">
                  <c:v>19577</c:v>
                </c:pt>
                <c:pt idx="47">
                  <c:v>28663</c:v>
                </c:pt>
                <c:pt idx="48">
                  <c:v>14313</c:v>
                </c:pt>
                <c:pt idx="49">
                  <c:v>30678</c:v>
                </c:pt>
                <c:pt idx="50">
                  <c:v>29653</c:v>
                </c:pt>
                <c:pt idx="51">
                  <c:v>48238</c:v>
                </c:pt>
                <c:pt idx="52">
                  <c:v>26807</c:v>
                </c:pt>
                <c:pt idx="53">
                  <c:v>1782</c:v>
                </c:pt>
                <c:pt idx="54">
                  <c:v>1578</c:v>
                </c:pt>
                <c:pt idx="55">
                  <c:v>1072</c:v>
                </c:pt>
                <c:pt idx="56">
                  <c:v>14728</c:v>
                </c:pt>
                <c:pt idx="57">
                  <c:v>17320</c:v>
                </c:pt>
                <c:pt idx="58">
                  <c:v>1413</c:v>
                </c:pt>
                <c:pt idx="59" formatCode="General">
                  <c:v>591</c:v>
                </c:pt>
                <c:pt idx="60">
                  <c:v>1094</c:v>
                </c:pt>
                <c:pt idx="61">
                  <c:v>4561</c:v>
                </c:pt>
                <c:pt idx="62">
                  <c:v>3007</c:v>
                </c:pt>
                <c:pt idx="63">
                  <c:v>3880</c:v>
                </c:pt>
                <c:pt idx="64">
                  <c:v>16134</c:v>
                </c:pt>
                <c:pt idx="65">
                  <c:v>13745</c:v>
                </c:pt>
                <c:pt idx="66">
                  <c:v>20211</c:v>
                </c:pt>
                <c:pt idx="67">
                  <c:v>11968</c:v>
                </c:pt>
                <c:pt idx="68">
                  <c:v>23020</c:v>
                </c:pt>
                <c:pt idx="69">
                  <c:v>5064</c:v>
                </c:pt>
                <c:pt idx="70">
                  <c:v>4117</c:v>
                </c:pt>
                <c:pt idx="71">
                  <c:v>4431</c:v>
                </c:pt>
                <c:pt idx="72">
                  <c:v>3799</c:v>
                </c:pt>
                <c:pt idx="73">
                  <c:v>3799</c:v>
                </c:pt>
                <c:pt idx="74">
                  <c:v>5064</c:v>
                </c:pt>
                <c:pt idx="75">
                  <c:v>5381</c:v>
                </c:pt>
                <c:pt idx="76">
                  <c:v>4431</c:v>
                </c:pt>
                <c:pt idx="77">
                  <c:v>6016</c:v>
                </c:pt>
                <c:pt idx="78">
                  <c:v>4117</c:v>
                </c:pt>
                <c:pt idx="79">
                  <c:v>3166</c:v>
                </c:pt>
                <c:pt idx="80">
                  <c:v>4749</c:v>
                </c:pt>
                <c:pt idx="81">
                  <c:v>5381</c:v>
                </c:pt>
                <c:pt idx="82">
                  <c:v>4117</c:v>
                </c:pt>
                <c:pt idx="83">
                  <c:v>25115</c:v>
                </c:pt>
                <c:pt idx="84">
                  <c:v>14146</c:v>
                </c:pt>
                <c:pt idx="85">
                  <c:v>9996</c:v>
                </c:pt>
                <c:pt idx="86">
                  <c:v>18310</c:v>
                </c:pt>
                <c:pt idx="87">
                  <c:v>13159</c:v>
                </c:pt>
                <c:pt idx="88">
                  <c:v>19260</c:v>
                </c:pt>
                <c:pt idx="89">
                  <c:v>20093</c:v>
                </c:pt>
                <c:pt idx="90">
                  <c:v>17059</c:v>
                </c:pt>
                <c:pt idx="91">
                  <c:v>26825</c:v>
                </c:pt>
                <c:pt idx="92">
                  <c:v>23402</c:v>
                </c:pt>
                <c:pt idx="93">
                  <c:v>20641</c:v>
                </c:pt>
                <c:pt idx="94">
                  <c:v>21545</c:v>
                </c:pt>
                <c:pt idx="95">
                  <c:v>29427</c:v>
                </c:pt>
                <c:pt idx="96">
                  <c:v>31065</c:v>
                </c:pt>
                <c:pt idx="97">
                  <c:v>22250</c:v>
                </c:pt>
                <c:pt idx="98">
                  <c:v>16673</c:v>
                </c:pt>
                <c:pt idx="99">
                  <c:v>23326</c:v>
                </c:pt>
              </c:numCache>
            </c:numRef>
          </c:val>
          <c:smooth val="0"/>
          <c:extLst>
            <c:ext xmlns:c16="http://schemas.microsoft.com/office/drawing/2014/chart" uri="{C3380CC4-5D6E-409C-BE32-E72D297353CC}">
              <c16:uniqueId val="{00000000-7E9B-4F4F-81B4-3F48586510B1}"/>
            </c:ext>
          </c:extLst>
        </c:ser>
        <c:ser>
          <c:idx val="1"/>
          <c:order val="1"/>
          <c:tx>
            <c:strRef>
              <c:f>DataSet_Combined!$F$1</c:f>
              <c:strCache>
                <c:ptCount val="1"/>
                <c:pt idx="0">
                  <c:v>Total 2012 Sales</c:v>
                </c:pt>
              </c:strCache>
            </c:strRef>
          </c:tx>
          <c:spPr>
            <a:ln w="28575" cap="rnd">
              <a:solidFill>
                <a:schemeClr val="accent2"/>
              </a:solidFill>
              <a:round/>
            </a:ln>
            <a:effectLst/>
          </c:spPr>
          <c:marker>
            <c:symbol val="none"/>
          </c:marker>
          <c:val>
            <c:numRef>
              <c:f>DataSet_Combined!$F$2:$F$101</c:f>
              <c:numCache>
                <c:formatCode>#,##0.00</c:formatCode>
                <c:ptCount val="100"/>
                <c:pt idx="0">
                  <c:v>15841</c:v>
                </c:pt>
                <c:pt idx="1">
                  <c:v>21598</c:v>
                </c:pt>
                <c:pt idx="2">
                  <c:v>10080</c:v>
                </c:pt>
                <c:pt idx="3">
                  <c:v>12963</c:v>
                </c:pt>
                <c:pt idx="4">
                  <c:v>7205</c:v>
                </c:pt>
                <c:pt idx="5">
                  <c:v>4325</c:v>
                </c:pt>
                <c:pt idx="6">
                  <c:v>22183</c:v>
                </c:pt>
                <c:pt idx="7">
                  <c:v>24322</c:v>
                </c:pt>
                <c:pt idx="8">
                  <c:v>14865</c:v>
                </c:pt>
                <c:pt idx="9">
                  <c:v>10624</c:v>
                </c:pt>
                <c:pt idx="10">
                  <c:v>26149</c:v>
                </c:pt>
                <c:pt idx="11">
                  <c:v>29211</c:v>
                </c:pt>
                <c:pt idx="12">
                  <c:v>30952</c:v>
                </c:pt>
                <c:pt idx="13">
                  <c:v>32042</c:v>
                </c:pt>
                <c:pt idx="14">
                  <c:v>18329</c:v>
                </c:pt>
                <c:pt idx="15">
                  <c:v>19922</c:v>
                </c:pt>
                <c:pt idx="16">
                  <c:v>26772</c:v>
                </c:pt>
                <c:pt idx="17">
                  <c:v>29613</c:v>
                </c:pt>
                <c:pt idx="18">
                  <c:v>28476</c:v>
                </c:pt>
                <c:pt idx="19">
                  <c:v>20930</c:v>
                </c:pt>
                <c:pt idx="20">
                  <c:v>27274</c:v>
                </c:pt>
                <c:pt idx="21">
                  <c:v>29764</c:v>
                </c:pt>
                <c:pt idx="22">
                  <c:v>17135</c:v>
                </c:pt>
                <c:pt idx="23">
                  <c:v>25962</c:v>
                </c:pt>
                <c:pt idx="24">
                  <c:v>18528</c:v>
                </c:pt>
                <c:pt idx="25">
                  <c:v>13258</c:v>
                </c:pt>
                <c:pt idx="26">
                  <c:v>17208</c:v>
                </c:pt>
                <c:pt idx="27">
                  <c:v>21474</c:v>
                </c:pt>
                <c:pt idx="28">
                  <c:v>31730</c:v>
                </c:pt>
                <c:pt idx="29">
                  <c:v>18730</c:v>
                </c:pt>
                <c:pt idx="30">
                  <c:v>5922</c:v>
                </c:pt>
                <c:pt idx="31">
                  <c:v>11502</c:v>
                </c:pt>
                <c:pt idx="32">
                  <c:v>4931</c:v>
                </c:pt>
                <c:pt idx="33">
                  <c:v>1648</c:v>
                </c:pt>
                <c:pt idx="34">
                  <c:v>2632</c:v>
                </c:pt>
                <c:pt idx="35" formatCode="General">
                  <c:v>662</c:v>
                </c:pt>
                <c:pt idx="36">
                  <c:v>11365</c:v>
                </c:pt>
                <c:pt idx="37">
                  <c:v>2125</c:v>
                </c:pt>
                <c:pt idx="38" formatCode="General">
                  <c:v>759</c:v>
                </c:pt>
                <c:pt idx="39">
                  <c:v>11736</c:v>
                </c:pt>
                <c:pt idx="40">
                  <c:v>32206</c:v>
                </c:pt>
                <c:pt idx="41">
                  <c:v>28441</c:v>
                </c:pt>
                <c:pt idx="42">
                  <c:v>11856</c:v>
                </c:pt>
                <c:pt idx="43">
                  <c:v>25212</c:v>
                </c:pt>
                <c:pt idx="44">
                  <c:v>11369</c:v>
                </c:pt>
                <c:pt idx="45">
                  <c:v>14666</c:v>
                </c:pt>
                <c:pt idx="46">
                  <c:v>19773</c:v>
                </c:pt>
                <c:pt idx="47">
                  <c:v>28952</c:v>
                </c:pt>
                <c:pt idx="48">
                  <c:v>14455</c:v>
                </c:pt>
                <c:pt idx="49">
                  <c:v>30987</c:v>
                </c:pt>
                <c:pt idx="50">
                  <c:v>29949</c:v>
                </c:pt>
                <c:pt idx="51">
                  <c:v>48720</c:v>
                </c:pt>
                <c:pt idx="52">
                  <c:v>27074</c:v>
                </c:pt>
                <c:pt idx="53">
                  <c:v>1802</c:v>
                </c:pt>
                <c:pt idx="54">
                  <c:v>1591</c:v>
                </c:pt>
                <c:pt idx="55">
                  <c:v>1082</c:v>
                </c:pt>
                <c:pt idx="56">
                  <c:v>14874</c:v>
                </c:pt>
                <c:pt idx="57">
                  <c:v>17494</c:v>
                </c:pt>
                <c:pt idx="58">
                  <c:v>1428</c:v>
                </c:pt>
                <c:pt idx="59" formatCode="General">
                  <c:v>598</c:v>
                </c:pt>
                <c:pt idx="60">
                  <c:v>1104</c:v>
                </c:pt>
                <c:pt idx="61">
                  <c:v>4608</c:v>
                </c:pt>
                <c:pt idx="62">
                  <c:v>3038</c:v>
                </c:pt>
                <c:pt idx="63">
                  <c:v>3922</c:v>
                </c:pt>
                <c:pt idx="64">
                  <c:v>16297</c:v>
                </c:pt>
                <c:pt idx="65">
                  <c:v>13885</c:v>
                </c:pt>
                <c:pt idx="66">
                  <c:v>20413</c:v>
                </c:pt>
                <c:pt idx="67">
                  <c:v>12087</c:v>
                </c:pt>
                <c:pt idx="68">
                  <c:v>23252</c:v>
                </c:pt>
                <c:pt idx="69">
                  <c:v>5115</c:v>
                </c:pt>
                <c:pt idx="70">
                  <c:v>4159</c:v>
                </c:pt>
                <c:pt idx="71">
                  <c:v>4475</c:v>
                </c:pt>
                <c:pt idx="72">
                  <c:v>3837</c:v>
                </c:pt>
                <c:pt idx="73">
                  <c:v>3837</c:v>
                </c:pt>
                <c:pt idx="74">
                  <c:v>5115</c:v>
                </c:pt>
                <c:pt idx="75">
                  <c:v>5433</c:v>
                </c:pt>
                <c:pt idx="76">
                  <c:v>4475</c:v>
                </c:pt>
                <c:pt idx="77">
                  <c:v>6078</c:v>
                </c:pt>
                <c:pt idx="78">
                  <c:v>4159</c:v>
                </c:pt>
                <c:pt idx="79">
                  <c:v>3198</c:v>
                </c:pt>
                <c:pt idx="80">
                  <c:v>4794</c:v>
                </c:pt>
                <c:pt idx="81">
                  <c:v>5433</c:v>
                </c:pt>
                <c:pt idx="82">
                  <c:v>4159</c:v>
                </c:pt>
                <c:pt idx="83">
                  <c:v>25367</c:v>
                </c:pt>
                <c:pt idx="84">
                  <c:v>14288</c:v>
                </c:pt>
                <c:pt idx="85">
                  <c:v>10096</c:v>
                </c:pt>
                <c:pt idx="86">
                  <c:v>18491</c:v>
                </c:pt>
                <c:pt idx="87">
                  <c:v>13290</c:v>
                </c:pt>
                <c:pt idx="88">
                  <c:v>19452</c:v>
                </c:pt>
                <c:pt idx="89">
                  <c:v>20295</c:v>
                </c:pt>
                <c:pt idx="90">
                  <c:v>17228</c:v>
                </c:pt>
                <c:pt idx="91">
                  <c:v>27093</c:v>
                </c:pt>
                <c:pt idx="92">
                  <c:v>23635</c:v>
                </c:pt>
                <c:pt idx="93">
                  <c:v>20846</c:v>
                </c:pt>
                <c:pt idx="94">
                  <c:v>21761</c:v>
                </c:pt>
                <c:pt idx="95">
                  <c:v>29723</c:v>
                </c:pt>
                <c:pt idx="96">
                  <c:v>31376</c:v>
                </c:pt>
                <c:pt idx="97">
                  <c:v>22471</c:v>
                </c:pt>
                <c:pt idx="98">
                  <c:v>16840</c:v>
                </c:pt>
                <c:pt idx="99">
                  <c:v>23560</c:v>
                </c:pt>
              </c:numCache>
            </c:numRef>
          </c:val>
          <c:smooth val="0"/>
          <c:extLst>
            <c:ext xmlns:c16="http://schemas.microsoft.com/office/drawing/2014/chart" uri="{C3380CC4-5D6E-409C-BE32-E72D297353CC}">
              <c16:uniqueId val="{00000001-7E9B-4F4F-81B4-3F48586510B1}"/>
            </c:ext>
          </c:extLst>
        </c:ser>
        <c:ser>
          <c:idx val="2"/>
          <c:order val="2"/>
          <c:tx>
            <c:strRef>
              <c:f>DataSet_Combined!$G$1</c:f>
              <c:strCache>
                <c:ptCount val="1"/>
                <c:pt idx="0">
                  <c:v>Total 2013 Sales</c:v>
                </c:pt>
              </c:strCache>
            </c:strRef>
          </c:tx>
          <c:spPr>
            <a:ln w="28575" cap="rnd">
              <a:solidFill>
                <a:schemeClr val="accent3"/>
              </a:solidFill>
              <a:round/>
            </a:ln>
            <a:effectLst/>
          </c:spPr>
          <c:marker>
            <c:symbol val="none"/>
          </c:marker>
          <c:val>
            <c:numRef>
              <c:f>DataSet_Combined!$G$2:$G$101</c:f>
              <c:numCache>
                <c:formatCode>#,##0.00</c:formatCode>
                <c:ptCount val="100"/>
                <c:pt idx="0">
                  <c:v>16090</c:v>
                </c:pt>
                <c:pt idx="1">
                  <c:v>21943</c:v>
                </c:pt>
                <c:pt idx="2">
                  <c:v>10241</c:v>
                </c:pt>
                <c:pt idx="3">
                  <c:v>13165</c:v>
                </c:pt>
                <c:pt idx="4">
                  <c:v>7323</c:v>
                </c:pt>
                <c:pt idx="5">
                  <c:v>4389</c:v>
                </c:pt>
                <c:pt idx="6">
                  <c:v>22906</c:v>
                </c:pt>
                <c:pt idx="7">
                  <c:v>25089</c:v>
                </c:pt>
                <c:pt idx="8">
                  <c:v>15085</c:v>
                </c:pt>
                <c:pt idx="9">
                  <c:v>10852</c:v>
                </c:pt>
                <c:pt idx="10">
                  <c:v>26720</c:v>
                </c:pt>
                <c:pt idx="11">
                  <c:v>29737</c:v>
                </c:pt>
                <c:pt idx="12">
                  <c:v>31482</c:v>
                </c:pt>
                <c:pt idx="13">
                  <c:v>32617</c:v>
                </c:pt>
                <c:pt idx="14">
                  <c:v>18674</c:v>
                </c:pt>
                <c:pt idx="15">
                  <c:v>20288</c:v>
                </c:pt>
                <c:pt idx="16">
                  <c:v>27395</c:v>
                </c:pt>
                <c:pt idx="17">
                  <c:v>30068</c:v>
                </c:pt>
                <c:pt idx="18">
                  <c:v>28959</c:v>
                </c:pt>
                <c:pt idx="19">
                  <c:v>21349</c:v>
                </c:pt>
                <c:pt idx="20">
                  <c:v>27836</c:v>
                </c:pt>
                <c:pt idx="21">
                  <c:v>30301</c:v>
                </c:pt>
                <c:pt idx="22">
                  <c:v>17492</c:v>
                </c:pt>
                <c:pt idx="23">
                  <c:v>26527</c:v>
                </c:pt>
                <c:pt idx="24">
                  <c:v>18850</c:v>
                </c:pt>
                <c:pt idx="25">
                  <c:v>13509</c:v>
                </c:pt>
                <c:pt idx="26">
                  <c:v>17521</c:v>
                </c:pt>
                <c:pt idx="27">
                  <c:v>21931</c:v>
                </c:pt>
                <c:pt idx="28">
                  <c:v>32391</c:v>
                </c:pt>
                <c:pt idx="29">
                  <c:v>19143</c:v>
                </c:pt>
                <c:pt idx="30">
                  <c:v>6075</c:v>
                </c:pt>
                <c:pt idx="31">
                  <c:v>11816</c:v>
                </c:pt>
                <c:pt idx="32">
                  <c:v>5052</c:v>
                </c:pt>
                <c:pt idx="33">
                  <c:v>1687</c:v>
                </c:pt>
                <c:pt idx="34">
                  <c:v>2690</c:v>
                </c:pt>
                <c:pt idx="35" formatCode="General">
                  <c:v>676</c:v>
                </c:pt>
                <c:pt idx="36">
                  <c:v>11579</c:v>
                </c:pt>
                <c:pt idx="37">
                  <c:v>2159</c:v>
                </c:pt>
                <c:pt idx="38" formatCode="General">
                  <c:v>776</c:v>
                </c:pt>
                <c:pt idx="39">
                  <c:v>12027</c:v>
                </c:pt>
                <c:pt idx="40">
                  <c:v>32874</c:v>
                </c:pt>
                <c:pt idx="41">
                  <c:v>29129</c:v>
                </c:pt>
                <c:pt idx="42">
                  <c:v>12161</c:v>
                </c:pt>
                <c:pt idx="43">
                  <c:v>25651</c:v>
                </c:pt>
                <c:pt idx="44">
                  <c:v>11529</c:v>
                </c:pt>
                <c:pt idx="45">
                  <c:v>14865</c:v>
                </c:pt>
                <c:pt idx="46">
                  <c:v>20045</c:v>
                </c:pt>
                <c:pt idx="47">
                  <c:v>29350</c:v>
                </c:pt>
                <c:pt idx="48">
                  <c:v>14707</c:v>
                </c:pt>
                <c:pt idx="49">
                  <c:v>31707</c:v>
                </c:pt>
                <c:pt idx="50">
                  <c:v>30429</c:v>
                </c:pt>
                <c:pt idx="51">
                  <c:v>49663</c:v>
                </c:pt>
                <c:pt idx="52">
                  <c:v>27582</c:v>
                </c:pt>
                <c:pt idx="53">
                  <c:v>1838</c:v>
                </c:pt>
                <c:pt idx="54">
                  <c:v>1625</c:v>
                </c:pt>
                <c:pt idx="55">
                  <c:v>1100</c:v>
                </c:pt>
                <c:pt idx="56">
                  <c:v>15183</c:v>
                </c:pt>
                <c:pt idx="57">
                  <c:v>17826</c:v>
                </c:pt>
                <c:pt idx="58">
                  <c:v>1449</c:v>
                </c:pt>
                <c:pt idx="59" formatCode="General">
                  <c:v>613</c:v>
                </c:pt>
                <c:pt idx="60">
                  <c:v>1118</c:v>
                </c:pt>
                <c:pt idx="61">
                  <c:v>4669</c:v>
                </c:pt>
                <c:pt idx="62">
                  <c:v>3101</c:v>
                </c:pt>
                <c:pt idx="63">
                  <c:v>4001</c:v>
                </c:pt>
                <c:pt idx="64">
                  <c:v>16583</c:v>
                </c:pt>
                <c:pt idx="65">
                  <c:v>14156</c:v>
                </c:pt>
                <c:pt idx="66">
                  <c:v>20710</c:v>
                </c:pt>
                <c:pt idx="67">
                  <c:v>12297</c:v>
                </c:pt>
                <c:pt idx="68">
                  <c:v>23642</c:v>
                </c:pt>
                <c:pt idx="69">
                  <c:v>5200</c:v>
                </c:pt>
                <c:pt idx="70">
                  <c:v>4223</c:v>
                </c:pt>
                <c:pt idx="71">
                  <c:v>4546</c:v>
                </c:pt>
                <c:pt idx="72">
                  <c:v>3899</c:v>
                </c:pt>
                <c:pt idx="73">
                  <c:v>3895</c:v>
                </c:pt>
                <c:pt idx="74">
                  <c:v>5195</c:v>
                </c:pt>
                <c:pt idx="75">
                  <c:v>5514</c:v>
                </c:pt>
                <c:pt idx="76">
                  <c:v>4542</c:v>
                </c:pt>
                <c:pt idx="77">
                  <c:v>6181</c:v>
                </c:pt>
                <c:pt idx="78">
                  <c:v>4231</c:v>
                </c:pt>
                <c:pt idx="79">
                  <c:v>3248</c:v>
                </c:pt>
                <c:pt idx="80">
                  <c:v>4869</c:v>
                </c:pt>
                <c:pt idx="81">
                  <c:v>5519</c:v>
                </c:pt>
                <c:pt idx="82">
                  <c:v>4231</c:v>
                </c:pt>
                <c:pt idx="83">
                  <c:v>25716</c:v>
                </c:pt>
                <c:pt idx="84">
                  <c:v>14475</c:v>
                </c:pt>
                <c:pt idx="85">
                  <c:v>10233</c:v>
                </c:pt>
                <c:pt idx="86">
                  <c:v>18739</c:v>
                </c:pt>
                <c:pt idx="87">
                  <c:v>13498</c:v>
                </c:pt>
                <c:pt idx="88">
                  <c:v>19905</c:v>
                </c:pt>
                <c:pt idx="89">
                  <c:v>20646</c:v>
                </c:pt>
                <c:pt idx="90">
                  <c:v>17526</c:v>
                </c:pt>
                <c:pt idx="91">
                  <c:v>27692</c:v>
                </c:pt>
                <c:pt idx="92">
                  <c:v>24179</c:v>
                </c:pt>
                <c:pt idx="93">
                  <c:v>21450</c:v>
                </c:pt>
                <c:pt idx="94">
                  <c:v>22229</c:v>
                </c:pt>
                <c:pt idx="95">
                  <c:v>30342</c:v>
                </c:pt>
                <c:pt idx="96">
                  <c:v>32026</c:v>
                </c:pt>
                <c:pt idx="97">
                  <c:v>22877</c:v>
                </c:pt>
                <c:pt idx="98">
                  <c:v>17327</c:v>
                </c:pt>
                <c:pt idx="99">
                  <c:v>23916</c:v>
                </c:pt>
              </c:numCache>
            </c:numRef>
          </c:val>
          <c:smooth val="0"/>
          <c:extLst>
            <c:ext xmlns:c16="http://schemas.microsoft.com/office/drawing/2014/chart" uri="{C3380CC4-5D6E-409C-BE32-E72D297353CC}">
              <c16:uniqueId val="{00000002-7E9B-4F4F-81B4-3F48586510B1}"/>
            </c:ext>
          </c:extLst>
        </c:ser>
        <c:dLbls>
          <c:showLegendKey val="0"/>
          <c:showVal val="0"/>
          <c:showCatName val="0"/>
          <c:showSerName val="0"/>
          <c:showPercent val="0"/>
          <c:showBubbleSize val="0"/>
        </c:dLbls>
        <c:smooth val="0"/>
        <c:axId val="1937987167"/>
        <c:axId val="1937974687"/>
      </c:lineChart>
      <c:catAx>
        <c:axId val="19379871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974687"/>
        <c:crosses val="autoZero"/>
        <c:auto val="1"/>
        <c:lblAlgn val="ctr"/>
        <c:lblOffset val="100"/>
        <c:noMultiLvlLbl val="0"/>
      </c:catAx>
      <c:valAx>
        <c:axId val="19379746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98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(raw).xlsx]solved sheet 2!PivotTable9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'solved sheet 2'!$R$4</c:f>
              <c:strCache>
                <c:ptCount val="1"/>
                <c:pt idx="0">
                  <c:v>Sum of January 2011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 2'!$R$5</c:f>
              <c:strCache>
                <c:ptCount val="1"/>
                <c:pt idx="0">
                  <c:v>Total</c:v>
                </c:pt>
              </c:strCache>
            </c:strRef>
          </c:cat>
          <c:val>
            <c:numRef>
              <c:f>'solved sheet 2'!$R$5</c:f>
              <c:numCache>
                <c:formatCode>General</c:formatCode>
                <c:ptCount val="1"/>
                <c:pt idx="0">
                  <c:v>130073</c:v>
                </c:pt>
              </c:numCache>
            </c:numRef>
          </c:val>
          <c:extLst>
            <c:ext xmlns:c16="http://schemas.microsoft.com/office/drawing/2014/chart" uri="{C3380CC4-5D6E-409C-BE32-E72D297353CC}">
              <c16:uniqueId val="{00000001-C78E-4D8F-877B-E00B0113CD74}"/>
            </c:ext>
          </c:extLst>
        </c:ser>
        <c:ser>
          <c:idx val="1"/>
          <c:order val="1"/>
          <c:tx>
            <c:strRef>
              <c:f>'solved sheet 2'!$S$4</c:f>
              <c:strCache>
                <c:ptCount val="1"/>
                <c:pt idx="0">
                  <c:v>Sum of February 2011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 2'!$R$5</c:f>
              <c:strCache>
                <c:ptCount val="1"/>
                <c:pt idx="0">
                  <c:v>Total</c:v>
                </c:pt>
              </c:strCache>
            </c:strRef>
          </c:cat>
          <c:val>
            <c:numRef>
              <c:f>'solved sheet 2'!$S$5</c:f>
              <c:numCache>
                <c:formatCode>General</c:formatCode>
                <c:ptCount val="1"/>
                <c:pt idx="0">
                  <c:v>146779</c:v>
                </c:pt>
              </c:numCache>
            </c:numRef>
          </c:val>
          <c:extLst>
            <c:ext xmlns:c16="http://schemas.microsoft.com/office/drawing/2014/chart" uri="{C3380CC4-5D6E-409C-BE32-E72D297353CC}">
              <c16:uniqueId val="{00000002-C78E-4D8F-877B-E00B0113CD74}"/>
            </c:ext>
          </c:extLst>
        </c:ser>
        <c:ser>
          <c:idx val="2"/>
          <c:order val="2"/>
          <c:tx>
            <c:strRef>
              <c:f>'solved sheet 2'!$T$4</c:f>
              <c:strCache>
                <c:ptCount val="1"/>
                <c:pt idx="0">
                  <c:v>Sum of March 2011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 2'!$R$5</c:f>
              <c:strCache>
                <c:ptCount val="1"/>
                <c:pt idx="0">
                  <c:v>Total</c:v>
                </c:pt>
              </c:strCache>
            </c:strRef>
          </c:cat>
          <c:val>
            <c:numRef>
              <c:f>'solved sheet 2'!$T$5</c:f>
              <c:numCache>
                <c:formatCode>General</c:formatCode>
                <c:ptCount val="1"/>
                <c:pt idx="0">
                  <c:v>140244</c:v>
                </c:pt>
              </c:numCache>
            </c:numRef>
          </c:val>
          <c:extLst>
            <c:ext xmlns:c16="http://schemas.microsoft.com/office/drawing/2014/chart" uri="{C3380CC4-5D6E-409C-BE32-E72D297353CC}">
              <c16:uniqueId val="{00000003-C78E-4D8F-877B-E00B0113CD74}"/>
            </c:ext>
          </c:extLst>
        </c:ser>
        <c:ser>
          <c:idx val="3"/>
          <c:order val="3"/>
          <c:tx>
            <c:strRef>
              <c:f>'solved sheet 2'!$U$4</c:f>
              <c:strCache>
                <c:ptCount val="1"/>
                <c:pt idx="0">
                  <c:v>Sum of April 2011 Sales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 2'!$R$5</c:f>
              <c:strCache>
                <c:ptCount val="1"/>
                <c:pt idx="0">
                  <c:v>Total</c:v>
                </c:pt>
              </c:strCache>
            </c:strRef>
          </c:cat>
          <c:val>
            <c:numRef>
              <c:f>'solved sheet 2'!$U$5</c:f>
              <c:numCache>
                <c:formatCode>General</c:formatCode>
                <c:ptCount val="1"/>
                <c:pt idx="0">
                  <c:v>141825</c:v>
                </c:pt>
              </c:numCache>
            </c:numRef>
          </c:val>
          <c:extLst>
            <c:ext xmlns:c16="http://schemas.microsoft.com/office/drawing/2014/chart" uri="{C3380CC4-5D6E-409C-BE32-E72D297353CC}">
              <c16:uniqueId val="{00000004-C78E-4D8F-877B-E00B0113CD74}"/>
            </c:ext>
          </c:extLst>
        </c:ser>
        <c:ser>
          <c:idx val="4"/>
          <c:order val="4"/>
          <c:tx>
            <c:strRef>
              <c:f>'solved sheet 2'!$V$4</c:f>
              <c:strCache>
                <c:ptCount val="1"/>
                <c:pt idx="0">
                  <c:v>Sum of May 2011 Sales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 2'!$R$5</c:f>
              <c:strCache>
                <c:ptCount val="1"/>
                <c:pt idx="0">
                  <c:v>Total</c:v>
                </c:pt>
              </c:strCache>
            </c:strRef>
          </c:cat>
          <c:val>
            <c:numRef>
              <c:f>'solved sheet 2'!$V$5</c:f>
              <c:numCache>
                <c:formatCode>General</c:formatCode>
                <c:ptCount val="1"/>
                <c:pt idx="0">
                  <c:v>103203</c:v>
                </c:pt>
              </c:numCache>
            </c:numRef>
          </c:val>
          <c:extLst>
            <c:ext xmlns:c16="http://schemas.microsoft.com/office/drawing/2014/chart" uri="{C3380CC4-5D6E-409C-BE32-E72D297353CC}">
              <c16:uniqueId val="{00000005-C78E-4D8F-877B-E00B0113CD74}"/>
            </c:ext>
          </c:extLst>
        </c:ser>
        <c:ser>
          <c:idx val="5"/>
          <c:order val="5"/>
          <c:tx>
            <c:strRef>
              <c:f>'solved sheet 2'!$W$4</c:f>
              <c:strCache>
                <c:ptCount val="1"/>
                <c:pt idx="0">
                  <c:v>Sum of June 2011 Sales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 2'!$R$5</c:f>
              <c:strCache>
                <c:ptCount val="1"/>
                <c:pt idx="0">
                  <c:v>Total</c:v>
                </c:pt>
              </c:strCache>
            </c:strRef>
          </c:cat>
          <c:val>
            <c:numRef>
              <c:f>'solved sheet 2'!$W$5</c:f>
              <c:numCache>
                <c:formatCode>General</c:formatCode>
                <c:ptCount val="1"/>
                <c:pt idx="0">
                  <c:v>96939</c:v>
                </c:pt>
              </c:numCache>
            </c:numRef>
          </c:val>
          <c:extLst>
            <c:ext xmlns:c16="http://schemas.microsoft.com/office/drawing/2014/chart" uri="{C3380CC4-5D6E-409C-BE32-E72D297353CC}">
              <c16:uniqueId val="{00000006-C78E-4D8F-877B-E00B0113CD74}"/>
            </c:ext>
          </c:extLst>
        </c:ser>
        <c:ser>
          <c:idx val="6"/>
          <c:order val="6"/>
          <c:tx>
            <c:strRef>
              <c:f>'solved sheet 2'!$X$4</c:f>
              <c:strCache>
                <c:ptCount val="1"/>
                <c:pt idx="0">
                  <c:v>Sum of July 2011 Sales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 2'!$R$5</c:f>
              <c:strCache>
                <c:ptCount val="1"/>
                <c:pt idx="0">
                  <c:v>Total</c:v>
                </c:pt>
              </c:strCache>
            </c:strRef>
          </c:cat>
          <c:val>
            <c:numRef>
              <c:f>'solved sheet 2'!$X$5</c:f>
              <c:numCache>
                <c:formatCode>General</c:formatCode>
                <c:ptCount val="1"/>
                <c:pt idx="0">
                  <c:v>73509</c:v>
                </c:pt>
              </c:numCache>
            </c:numRef>
          </c:val>
          <c:extLst>
            <c:ext xmlns:c16="http://schemas.microsoft.com/office/drawing/2014/chart" uri="{C3380CC4-5D6E-409C-BE32-E72D297353CC}">
              <c16:uniqueId val="{00000007-C78E-4D8F-877B-E00B0113CD74}"/>
            </c:ext>
          </c:extLst>
        </c:ser>
        <c:ser>
          <c:idx val="7"/>
          <c:order val="7"/>
          <c:tx>
            <c:strRef>
              <c:f>'solved sheet 2'!$Y$4</c:f>
              <c:strCache>
                <c:ptCount val="1"/>
                <c:pt idx="0">
                  <c:v>Sum of August 2011 Sales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 2'!$R$5</c:f>
              <c:strCache>
                <c:ptCount val="1"/>
                <c:pt idx="0">
                  <c:v>Total</c:v>
                </c:pt>
              </c:strCache>
            </c:strRef>
          </c:cat>
          <c:val>
            <c:numRef>
              <c:f>'solved sheet 2'!$Y$5</c:f>
              <c:numCache>
                <c:formatCode>General</c:formatCode>
                <c:ptCount val="1"/>
                <c:pt idx="0">
                  <c:v>128186</c:v>
                </c:pt>
              </c:numCache>
            </c:numRef>
          </c:val>
          <c:extLst>
            <c:ext xmlns:c16="http://schemas.microsoft.com/office/drawing/2014/chart" uri="{C3380CC4-5D6E-409C-BE32-E72D297353CC}">
              <c16:uniqueId val="{00000008-C78E-4D8F-877B-E00B0113CD74}"/>
            </c:ext>
          </c:extLst>
        </c:ser>
        <c:ser>
          <c:idx val="8"/>
          <c:order val="8"/>
          <c:tx>
            <c:strRef>
              <c:f>'solved sheet 2'!$Z$4</c:f>
              <c:strCache>
                <c:ptCount val="1"/>
                <c:pt idx="0">
                  <c:v>Sum of September 2011 Sales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 2'!$R$5</c:f>
              <c:strCache>
                <c:ptCount val="1"/>
                <c:pt idx="0">
                  <c:v>Total</c:v>
                </c:pt>
              </c:strCache>
            </c:strRef>
          </c:cat>
          <c:val>
            <c:numRef>
              <c:f>'solved sheet 2'!$Z$5</c:f>
              <c:numCache>
                <c:formatCode>General</c:formatCode>
                <c:ptCount val="1"/>
                <c:pt idx="0">
                  <c:v>148978</c:v>
                </c:pt>
              </c:numCache>
            </c:numRef>
          </c:val>
          <c:extLst>
            <c:ext xmlns:c16="http://schemas.microsoft.com/office/drawing/2014/chart" uri="{C3380CC4-5D6E-409C-BE32-E72D297353CC}">
              <c16:uniqueId val="{00000009-C78E-4D8F-877B-E00B0113CD74}"/>
            </c:ext>
          </c:extLst>
        </c:ser>
        <c:ser>
          <c:idx val="9"/>
          <c:order val="9"/>
          <c:tx>
            <c:strRef>
              <c:f>'solved sheet 2'!$AA$4</c:f>
              <c:strCache>
                <c:ptCount val="1"/>
                <c:pt idx="0">
                  <c:v>Sum of October 2011 Sales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 2'!$R$5</c:f>
              <c:strCache>
                <c:ptCount val="1"/>
                <c:pt idx="0">
                  <c:v>Total</c:v>
                </c:pt>
              </c:strCache>
            </c:strRef>
          </c:cat>
          <c:val>
            <c:numRef>
              <c:f>'solved sheet 2'!$AA$5</c:f>
              <c:numCache>
                <c:formatCode>General</c:formatCode>
                <c:ptCount val="1"/>
                <c:pt idx="0">
                  <c:v>157154</c:v>
                </c:pt>
              </c:numCache>
            </c:numRef>
          </c:val>
          <c:extLst>
            <c:ext xmlns:c16="http://schemas.microsoft.com/office/drawing/2014/chart" uri="{C3380CC4-5D6E-409C-BE32-E72D297353CC}">
              <c16:uniqueId val="{0000000A-C78E-4D8F-877B-E00B0113CD74}"/>
            </c:ext>
          </c:extLst>
        </c:ser>
        <c:ser>
          <c:idx val="10"/>
          <c:order val="10"/>
          <c:tx>
            <c:strRef>
              <c:f>'solved sheet 2'!$AB$4</c:f>
              <c:strCache>
                <c:ptCount val="1"/>
                <c:pt idx="0">
                  <c:v>Sum of November 2011 Sales</c:v>
                </c:pt>
              </c:strCache>
            </c:strRef>
          </c:tx>
          <c:spPr>
            <a:solidFill>
              <a:schemeClr val="accent5">
                <a:lumMod val="60000"/>
              </a:schemeClr>
            </a:solidFill>
            <a:ln>
              <a:noFill/>
            </a:ln>
            <a:effectLst/>
          </c:spPr>
          <c:invertIfNegative val="0"/>
          <c:cat>
            <c:strRef>
              <c:f>'solved sheet 2'!$R$5</c:f>
              <c:strCache>
                <c:ptCount val="1"/>
                <c:pt idx="0">
                  <c:v>Total</c:v>
                </c:pt>
              </c:strCache>
            </c:strRef>
          </c:cat>
          <c:val>
            <c:numRef>
              <c:f>'solved sheet 2'!$AB$5</c:f>
              <c:numCache>
                <c:formatCode>General</c:formatCode>
                <c:ptCount val="1"/>
                <c:pt idx="0">
                  <c:v>143395</c:v>
                </c:pt>
              </c:numCache>
            </c:numRef>
          </c:val>
          <c:extLst>
            <c:ext xmlns:c16="http://schemas.microsoft.com/office/drawing/2014/chart" uri="{C3380CC4-5D6E-409C-BE32-E72D297353CC}">
              <c16:uniqueId val="{0000000B-C78E-4D8F-877B-E00B0113CD74}"/>
            </c:ext>
          </c:extLst>
        </c:ser>
        <c:ser>
          <c:idx val="11"/>
          <c:order val="11"/>
          <c:tx>
            <c:strRef>
              <c:f>'solved sheet 2'!$AC$4</c:f>
              <c:strCache>
                <c:ptCount val="1"/>
                <c:pt idx="0">
                  <c:v>Sum of December 2011 Sales</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 2'!$R$5</c:f>
              <c:strCache>
                <c:ptCount val="1"/>
                <c:pt idx="0">
                  <c:v>Total</c:v>
                </c:pt>
              </c:strCache>
            </c:strRef>
          </c:cat>
          <c:val>
            <c:numRef>
              <c:f>'solved sheet 2'!$AC$5</c:f>
              <c:numCache>
                <c:formatCode>General</c:formatCode>
                <c:ptCount val="1"/>
                <c:pt idx="0">
                  <c:v>136206</c:v>
                </c:pt>
              </c:numCache>
            </c:numRef>
          </c:val>
          <c:extLst>
            <c:ext xmlns:c16="http://schemas.microsoft.com/office/drawing/2014/chart" uri="{C3380CC4-5D6E-409C-BE32-E72D297353CC}">
              <c16:uniqueId val="{0000000C-C78E-4D8F-877B-E00B0113CD74}"/>
            </c:ext>
          </c:extLst>
        </c:ser>
        <c:dLbls>
          <c:showLegendKey val="0"/>
          <c:showVal val="0"/>
          <c:showCatName val="0"/>
          <c:showSerName val="0"/>
          <c:showPercent val="0"/>
          <c:showBubbleSize val="0"/>
        </c:dLbls>
        <c:gapWidth val="219"/>
        <c:axId val="1130075200"/>
        <c:axId val="1130073120"/>
      </c:barChart>
      <c:catAx>
        <c:axId val="113007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73120"/>
        <c:crosses val="autoZero"/>
        <c:auto val="1"/>
        <c:lblAlgn val="ctr"/>
        <c:lblOffset val="100"/>
        <c:noMultiLvlLbl val="0"/>
      </c:catAx>
      <c:valAx>
        <c:axId val="11300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7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January 2012 Sales</c:v>
          </c:tx>
          <c:spPr>
            <a:solidFill>
              <a:schemeClr val="accent1"/>
            </a:solidFill>
            <a:ln>
              <a:noFill/>
            </a:ln>
            <a:effectLst/>
          </c:spPr>
          <c:invertIfNegative val="0"/>
          <c:cat>
            <c:strLit>
              <c:ptCount val="1"/>
              <c:pt idx="0">
                <c:v>Total</c:v>
              </c:pt>
            </c:strLit>
          </c:cat>
          <c:val>
            <c:numLit>
              <c:formatCode>General</c:formatCode>
              <c:ptCount val="1"/>
              <c:pt idx="0">
                <c:v>131379</c:v>
              </c:pt>
            </c:numLit>
          </c:val>
          <c:extLst>
            <c:ext xmlns:c16="http://schemas.microsoft.com/office/drawing/2014/chart" uri="{C3380CC4-5D6E-409C-BE32-E72D297353CC}">
              <c16:uniqueId val="{00000000-470A-4B22-B78B-91ACC71E7E1C}"/>
            </c:ext>
          </c:extLst>
        </c:ser>
        <c:ser>
          <c:idx val="1"/>
          <c:order val="1"/>
          <c:tx>
            <c:v>Sum of February 2012 Sales</c:v>
          </c:tx>
          <c:spPr>
            <a:solidFill>
              <a:schemeClr val="accent2"/>
            </a:solidFill>
            <a:ln>
              <a:noFill/>
            </a:ln>
            <a:effectLst/>
          </c:spPr>
          <c:invertIfNegative val="0"/>
          <c:cat>
            <c:strLit>
              <c:ptCount val="1"/>
              <c:pt idx="0">
                <c:v>Total</c:v>
              </c:pt>
            </c:strLit>
          </c:cat>
          <c:val>
            <c:numLit>
              <c:formatCode>General</c:formatCode>
              <c:ptCount val="1"/>
              <c:pt idx="0">
                <c:v>148249</c:v>
              </c:pt>
            </c:numLit>
          </c:val>
          <c:extLst>
            <c:ext xmlns:c16="http://schemas.microsoft.com/office/drawing/2014/chart" uri="{C3380CC4-5D6E-409C-BE32-E72D297353CC}">
              <c16:uniqueId val="{00000001-470A-4B22-B78B-91ACC71E7E1C}"/>
            </c:ext>
          </c:extLst>
        </c:ser>
        <c:ser>
          <c:idx val="2"/>
          <c:order val="2"/>
          <c:tx>
            <c:v>Sum of March 2012 Sales</c:v>
          </c:tx>
          <c:spPr>
            <a:solidFill>
              <a:schemeClr val="accent3"/>
            </a:solidFill>
            <a:ln>
              <a:noFill/>
            </a:ln>
            <a:effectLst/>
          </c:spPr>
          <c:invertIfNegative val="0"/>
          <c:cat>
            <c:strLit>
              <c:ptCount val="1"/>
              <c:pt idx="0">
                <c:v>Total</c:v>
              </c:pt>
            </c:strLit>
          </c:cat>
          <c:val>
            <c:numLit>
              <c:formatCode>General</c:formatCode>
              <c:ptCount val="1"/>
              <c:pt idx="0">
                <c:v>141647</c:v>
              </c:pt>
            </c:numLit>
          </c:val>
          <c:extLst>
            <c:ext xmlns:c16="http://schemas.microsoft.com/office/drawing/2014/chart" uri="{C3380CC4-5D6E-409C-BE32-E72D297353CC}">
              <c16:uniqueId val="{00000002-470A-4B22-B78B-91ACC71E7E1C}"/>
            </c:ext>
          </c:extLst>
        </c:ser>
        <c:ser>
          <c:idx val="3"/>
          <c:order val="3"/>
          <c:tx>
            <c:v>Sum of April 2012 Sales</c:v>
          </c:tx>
          <c:spPr>
            <a:solidFill>
              <a:schemeClr val="accent4"/>
            </a:solidFill>
            <a:ln>
              <a:noFill/>
            </a:ln>
            <a:effectLst/>
          </c:spPr>
          <c:invertIfNegative val="0"/>
          <c:cat>
            <c:strLit>
              <c:ptCount val="1"/>
              <c:pt idx="0">
                <c:v>Total</c:v>
              </c:pt>
            </c:strLit>
          </c:cat>
          <c:val>
            <c:numLit>
              <c:formatCode>General</c:formatCode>
              <c:ptCount val="1"/>
              <c:pt idx="0">
                <c:v>143244</c:v>
              </c:pt>
            </c:numLit>
          </c:val>
          <c:extLst>
            <c:ext xmlns:c16="http://schemas.microsoft.com/office/drawing/2014/chart" uri="{C3380CC4-5D6E-409C-BE32-E72D297353CC}">
              <c16:uniqueId val="{00000003-470A-4B22-B78B-91ACC71E7E1C}"/>
            </c:ext>
          </c:extLst>
        </c:ser>
        <c:ser>
          <c:idx val="4"/>
          <c:order val="4"/>
          <c:tx>
            <c:v>Sum of May 2012 Sales</c:v>
          </c:tx>
          <c:spPr>
            <a:solidFill>
              <a:schemeClr val="accent5"/>
            </a:solidFill>
            <a:ln>
              <a:noFill/>
            </a:ln>
            <a:effectLst/>
          </c:spPr>
          <c:invertIfNegative val="0"/>
          <c:cat>
            <c:strLit>
              <c:ptCount val="1"/>
              <c:pt idx="0">
                <c:v>Total</c:v>
              </c:pt>
            </c:strLit>
          </c:cat>
          <c:val>
            <c:numLit>
              <c:formatCode>General</c:formatCode>
              <c:ptCount val="1"/>
              <c:pt idx="0">
                <c:v>104233</c:v>
              </c:pt>
            </c:numLit>
          </c:val>
          <c:extLst>
            <c:ext xmlns:c16="http://schemas.microsoft.com/office/drawing/2014/chart" uri="{C3380CC4-5D6E-409C-BE32-E72D297353CC}">
              <c16:uniqueId val="{00000004-470A-4B22-B78B-91ACC71E7E1C}"/>
            </c:ext>
          </c:extLst>
        </c:ser>
        <c:ser>
          <c:idx val="5"/>
          <c:order val="5"/>
          <c:tx>
            <c:v>Sum of June 2012 Sales</c:v>
          </c:tx>
          <c:spPr>
            <a:solidFill>
              <a:schemeClr val="accent6"/>
            </a:solidFill>
            <a:ln>
              <a:noFill/>
            </a:ln>
            <a:effectLst/>
          </c:spPr>
          <c:invertIfNegative val="0"/>
          <c:cat>
            <c:strLit>
              <c:ptCount val="1"/>
              <c:pt idx="0">
                <c:v>Total</c:v>
              </c:pt>
            </c:strLit>
          </c:cat>
          <c:val>
            <c:numLit>
              <c:formatCode>General</c:formatCode>
              <c:ptCount val="1"/>
              <c:pt idx="0">
                <c:v>97907</c:v>
              </c:pt>
            </c:numLit>
          </c:val>
          <c:extLst>
            <c:ext xmlns:c16="http://schemas.microsoft.com/office/drawing/2014/chart" uri="{C3380CC4-5D6E-409C-BE32-E72D297353CC}">
              <c16:uniqueId val="{00000005-470A-4B22-B78B-91ACC71E7E1C}"/>
            </c:ext>
          </c:extLst>
        </c:ser>
        <c:ser>
          <c:idx val="6"/>
          <c:order val="6"/>
          <c:tx>
            <c:v>Sum of July 2012 Sales</c:v>
          </c:tx>
          <c:spPr>
            <a:solidFill>
              <a:schemeClr val="accent1">
                <a:lumMod val="60000"/>
              </a:schemeClr>
            </a:solidFill>
            <a:ln>
              <a:noFill/>
            </a:ln>
            <a:effectLst/>
          </c:spPr>
          <c:invertIfNegative val="0"/>
          <c:cat>
            <c:strLit>
              <c:ptCount val="1"/>
              <c:pt idx="0">
                <c:v>Total</c:v>
              </c:pt>
            </c:strLit>
          </c:cat>
          <c:val>
            <c:numLit>
              <c:formatCode>General</c:formatCode>
              <c:ptCount val="1"/>
              <c:pt idx="0">
                <c:v>74240</c:v>
              </c:pt>
            </c:numLit>
          </c:val>
          <c:extLst>
            <c:ext xmlns:c16="http://schemas.microsoft.com/office/drawing/2014/chart" uri="{C3380CC4-5D6E-409C-BE32-E72D297353CC}">
              <c16:uniqueId val="{00000006-470A-4B22-B78B-91ACC71E7E1C}"/>
            </c:ext>
          </c:extLst>
        </c:ser>
        <c:ser>
          <c:idx val="7"/>
          <c:order val="7"/>
          <c:tx>
            <c:v>Sum of August 2012 Sales</c:v>
          </c:tx>
          <c:spPr>
            <a:solidFill>
              <a:schemeClr val="accent2">
                <a:lumMod val="60000"/>
              </a:schemeClr>
            </a:solidFill>
            <a:ln>
              <a:noFill/>
            </a:ln>
            <a:effectLst/>
          </c:spPr>
          <c:invertIfNegative val="0"/>
          <c:cat>
            <c:strLit>
              <c:ptCount val="1"/>
              <c:pt idx="0">
                <c:v>Total</c:v>
              </c:pt>
            </c:strLit>
          </c:cat>
          <c:val>
            <c:numLit>
              <c:formatCode>General</c:formatCode>
              <c:ptCount val="1"/>
              <c:pt idx="0">
                <c:v>129463</c:v>
              </c:pt>
            </c:numLit>
          </c:val>
          <c:extLst>
            <c:ext xmlns:c16="http://schemas.microsoft.com/office/drawing/2014/chart" uri="{C3380CC4-5D6E-409C-BE32-E72D297353CC}">
              <c16:uniqueId val="{00000007-470A-4B22-B78B-91ACC71E7E1C}"/>
            </c:ext>
          </c:extLst>
        </c:ser>
        <c:ser>
          <c:idx val="8"/>
          <c:order val="8"/>
          <c:tx>
            <c:v>Sum of September 2012 Sales</c:v>
          </c:tx>
          <c:spPr>
            <a:solidFill>
              <a:schemeClr val="accent3">
                <a:lumMod val="60000"/>
              </a:schemeClr>
            </a:solidFill>
            <a:ln>
              <a:noFill/>
            </a:ln>
            <a:effectLst/>
          </c:spPr>
          <c:invertIfNegative val="0"/>
          <c:cat>
            <c:strLit>
              <c:ptCount val="1"/>
              <c:pt idx="0">
                <c:v>Total</c:v>
              </c:pt>
            </c:strLit>
          </c:cat>
          <c:val>
            <c:numLit>
              <c:formatCode>General</c:formatCode>
              <c:ptCount val="1"/>
              <c:pt idx="0">
                <c:v>150470</c:v>
              </c:pt>
            </c:numLit>
          </c:val>
          <c:extLst>
            <c:ext xmlns:c16="http://schemas.microsoft.com/office/drawing/2014/chart" uri="{C3380CC4-5D6E-409C-BE32-E72D297353CC}">
              <c16:uniqueId val="{00000008-470A-4B22-B78B-91ACC71E7E1C}"/>
            </c:ext>
          </c:extLst>
        </c:ser>
        <c:ser>
          <c:idx val="9"/>
          <c:order val="9"/>
          <c:tx>
            <c:v>Sum of October 2012 Sales</c:v>
          </c:tx>
          <c:spPr>
            <a:solidFill>
              <a:schemeClr val="accent4">
                <a:lumMod val="60000"/>
              </a:schemeClr>
            </a:solidFill>
            <a:ln>
              <a:noFill/>
            </a:ln>
            <a:effectLst/>
          </c:spPr>
          <c:invertIfNegative val="0"/>
          <c:cat>
            <c:strLit>
              <c:ptCount val="1"/>
              <c:pt idx="0">
                <c:v>Total</c:v>
              </c:pt>
            </c:strLit>
          </c:cat>
          <c:val>
            <c:numLit>
              <c:formatCode>General</c:formatCode>
              <c:ptCount val="1"/>
              <c:pt idx="0">
                <c:v>158725</c:v>
              </c:pt>
            </c:numLit>
          </c:val>
          <c:extLst>
            <c:ext xmlns:c16="http://schemas.microsoft.com/office/drawing/2014/chart" uri="{C3380CC4-5D6E-409C-BE32-E72D297353CC}">
              <c16:uniqueId val="{00000009-470A-4B22-B78B-91ACC71E7E1C}"/>
            </c:ext>
          </c:extLst>
        </c:ser>
        <c:ser>
          <c:idx val="10"/>
          <c:order val="10"/>
          <c:tx>
            <c:v>Sum of November 2012 Sales</c:v>
          </c:tx>
          <c:spPr>
            <a:solidFill>
              <a:schemeClr val="accent5">
                <a:lumMod val="60000"/>
              </a:schemeClr>
            </a:solidFill>
            <a:ln>
              <a:noFill/>
            </a:ln>
            <a:effectLst/>
          </c:spPr>
          <c:invertIfNegative val="0"/>
          <c:cat>
            <c:strLit>
              <c:ptCount val="1"/>
              <c:pt idx="0">
                <c:v>Total</c:v>
              </c:pt>
            </c:strLit>
          </c:cat>
          <c:val>
            <c:numLit>
              <c:formatCode>General</c:formatCode>
              <c:ptCount val="1"/>
              <c:pt idx="0">
                <c:v>144835</c:v>
              </c:pt>
            </c:numLit>
          </c:val>
          <c:extLst>
            <c:ext xmlns:c16="http://schemas.microsoft.com/office/drawing/2014/chart" uri="{C3380CC4-5D6E-409C-BE32-E72D297353CC}">
              <c16:uniqueId val="{0000000A-470A-4B22-B78B-91ACC71E7E1C}"/>
            </c:ext>
          </c:extLst>
        </c:ser>
        <c:ser>
          <c:idx val="11"/>
          <c:order val="11"/>
          <c:tx>
            <c:v>Sum of December 2012 Sales</c:v>
          </c:tx>
          <c:spPr>
            <a:solidFill>
              <a:schemeClr val="accent6">
                <a:lumMod val="60000"/>
              </a:schemeClr>
            </a:solidFill>
            <a:ln>
              <a:noFill/>
            </a:ln>
            <a:effectLst/>
          </c:spPr>
          <c:invertIfNegative val="0"/>
          <c:cat>
            <c:strLit>
              <c:ptCount val="1"/>
              <c:pt idx="0">
                <c:v>Total</c:v>
              </c:pt>
            </c:strLit>
          </c:cat>
          <c:val>
            <c:numLit>
              <c:formatCode>General</c:formatCode>
              <c:ptCount val="1"/>
              <c:pt idx="0">
                <c:v>137569</c:v>
              </c:pt>
            </c:numLit>
          </c:val>
          <c:extLst>
            <c:ext xmlns:c16="http://schemas.microsoft.com/office/drawing/2014/chart" uri="{C3380CC4-5D6E-409C-BE32-E72D297353CC}">
              <c16:uniqueId val="{0000000B-470A-4B22-B78B-91ACC71E7E1C}"/>
            </c:ext>
          </c:extLst>
        </c:ser>
        <c:dLbls>
          <c:showLegendKey val="0"/>
          <c:showVal val="0"/>
          <c:showCatName val="0"/>
          <c:showSerName val="0"/>
          <c:showPercent val="0"/>
          <c:showBubbleSize val="0"/>
        </c:dLbls>
        <c:gapWidth val="219"/>
        <c:overlap val="-27"/>
        <c:axId val="1589230896"/>
        <c:axId val="1589231728"/>
      </c:barChart>
      <c:catAx>
        <c:axId val="158923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231728"/>
        <c:crosses val="autoZero"/>
        <c:auto val="1"/>
        <c:lblAlgn val="ctr"/>
        <c:lblOffset val="100"/>
        <c:noMultiLvlLbl val="0"/>
      </c:catAx>
      <c:valAx>
        <c:axId val="158923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23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(raw).xlsx]solved sheet3!PivotTable1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dLbl>
          <c:idx val="0"/>
          <c:layout>
            <c:manualLayout>
              <c:x val="2.0663156750376617E-2"/>
              <c:y val="-0.114222268269097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dLbl>
          <c:idx val="0"/>
          <c:layout>
            <c:manualLayout>
              <c:x val="-9.4674556213017753E-3"/>
              <c:y val="-0.167300501910945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dLbl>
          <c:idx val="0"/>
          <c:layout>
            <c:manualLayout>
              <c:x val="4.7874015748031497E-2"/>
              <c:y val="-0.140581341805958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dLbl>
          <c:idx val="0"/>
          <c:layout>
            <c:manualLayout>
              <c:x val="6.6723073816956316E-2"/>
              <c:y val="-0.129562324446286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dLbl>
          <c:idx val="0"/>
          <c:layout>
            <c:manualLayout>
              <c:x val="3.7290220379257326E-2"/>
              <c:y val="-0.230014735000230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dLbl>
          <c:idx val="0"/>
          <c:layout>
            <c:manualLayout>
              <c:x val="3.2180776219540602E-2"/>
              <c:y val="-0.211981166827830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dLbl>
          <c:idx val="0"/>
          <c:layout>
            <c:manualLayout>
              <c:x val="2.1521812731988384E-2"/>
              <c:y val="-0.391697748307777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dLbl>
          <c:idx val="0"/>
          <c:layout>
            <c:manualLayout>
              <c:x val="1.6251347279814816E-2"/>
              <c:y val="-0.164606989915734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dLbl>
          <c:idx val="0"/>
          <c:layout>
            <c:manualLayout>
              <c:x val="3.2792557735016735E-2"/>
              <c:y val="-0.141301514942211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dLbl>
          <c:idx val="0"/>
          <c:layout>
            <c:manualLayout>
              <c:x val="6.7914457438382328E-2"/>
              <c:y val="-0.108561725836901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dLbl>
          <c:idx val="0"/>
          <c:layout>
            <c:manualLayout>
              <c:x val="9.9762506018108682E-2"/>
              <c:y val="-0.11602270110972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dLbl>
          <c:idx val="0"/>
          <c:layout>
            <c:manualLayout>
              <c:x val="0.10884353741496598"/>
              <c:y val="-9.852216748768502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'solved sheet3'!$Q$4</c:f>
              <c:strCache>
                <c:ptCount val="1"/>
                <c:pt idx="0">
                  <c:v>Sum of January 2013 Sales</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E-8053-45F9-8985-1DDD19A7861E}"/>
              </c:ext>
            </c:extLst>
          </c:dPt>
          <c:dLbls>
            <c:dLbl>
              <c:idx val="0"/>
              <c:layout>
                <c:manualLayout>
                  <c:x val="-9.4674556213017753E-3"/>
                  <c:y val="-0.167300501910945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053-45F9-8985-1DDD19A786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sheet3'!$Q$5</c:f>
              <c:numCache>
                <c:formatCode>General</c:formatCode>
                <c:ptCount val="1"/>
                <c:pt idx="0">
                  <c:v>133023</c:v>
                </c:pt>
              </c:numCache>
            </c:numRef>
          </c:val>
          <c:extLst>
            <c:ext xmlns:c16="http://schemas.microsoft.com/office/drawing/2014/chart" uri="{C3380CC4-5D6E-409C-BE32-E72D297353CC}">
              <c16:uniqueId val="{00000000-8053-45F9-8985-1DDD19A7861E}"/>
            </c:ext>
          </c:extLst>
        </c:ser>
        <c:ser>
          <c:idx val="1"/>
          <c:order val="1"/>
          <c:tx>
            <c:strRef>
              <c:f>'solved sheet3'!$R$4</c:f>
              <c:strCache>
                <c:ptCount val="1"/>
                <c:pt idx="0">
                  <c:v>Sum of February 2013 Sales</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D-8053-45F9-8985-1DDD19A7861E}"/>
              </c:ext>
            </c:extLst>
          </c:dPt>
          <c:dLbls>
            <c:dLbl>
              <c:idx val="0"/>
              <c:layout>
                <c:manualLayout>
                  <c:x val="2.0663156750376617E-2"/>
                  <c:y val="-0.114222268269097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053-45F9-8985-1DDD19A786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sheet3'!$R$5</c:f>
              <c:numCache>
                <c:formatCode>General</c:formatCode>
                <c:ptCount val="1"/>
                <c:pt idx="0">
                  <c:v>150097</c:v>
                </c:pt>
              </c:numCache>
            </c:numRef>
          </c:val>
          <c:extLst>
            <c:ext xmlns:c16="http://schemas.microsoft.com/office/drawing/2014/chart" uri="{C3380CC4-5D6E-409C-BE32-E72D297353CC}">
              <c16:uniqueId val="{00000001-8053-45F9-8985-1DDD19A7861E}"/>
            </c:ext>
          </c:extLst>
        </c:ser>
        <c:ser>
          <c:idx val="2"/>
          <c:order val="2"/>
          <c:tx>
            <c:strRef>
              <c:f>'solved sheet3'!$S$4</c:f>
              <c:strCache>
                <c:ptCount val="1"/>
                <c:pt idx="0">
                  <c:v>Sum of March 2013 Sales</c:v>
                </c:pt>
              </c:strCache>
            </c:strRef>
          </c:tx>
          <c:spPr>
            <a:solidFill>
              <a:schemeClr val="accent3"/>
            </a:solidFill>
            <a:ln>
              <a:noFill/>
            </a:ln>
            <a:effectLst/>
            <a:sp3d/>
          </c:spPr>
          <c:invertIfNegative val="0"/>
          <c:dPt>
            <c:idx val="0"/>
            <c:invertIfNegative val="0"/>
            <c:bubble3D val="0"/>
            <c:extLst>
              <c:ext xmlns:c16="http://schemas.microsoft.com/office/drawing/2014/chart" uri="{C3380CC4-5D6E-409C-BE32-E72D297353CC}">
                <c16:uniqueId val="{0000000F-8053-45F9-8985-1DDD19A7861E}"/>
              </c:ext>
            </c:extLst>
          </c:dPt>
          <c:dLbls>
            <c:dLbl>
              <c:idx val="0"/>
              <c:layout>
                <c:manualLayout>
                  <c:x val="4.7874015748031497E-2"/>
                  <c:y val="-0.14058134180595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053-45F9-8985-1DDD19A786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sheet3'!$S$5</c:f>
              <c:numCache>
                <c:formatCode>General</c:formatCode>
                <c:ptCount val="1"/>
                <c:pt idx="0">
                  <c:v>143415</c:v>
                </c:pt>
              </c:numCache>
            </c:numRef>
          </c:val>
          <c:extLst>
            <c:ext xmlns:c16="http://schemas.microsoft.com/office/drawing/2014/chart" uri="{C3380CC4-5D6E-409C-BE32-E72D297353CC}">
              <c16:uniqueId val="{00000002-8053-45F9-8985-1DDD19A7861E}"/>
            </c:ext>
          </c:extLst>
        </c:ser>
        <c:ser>
          <c:idx val="3"/>
          <c:order val="3"/>
          <c:tx>
            <c:strRef>
              <c:f>'solved sheet3'!$T$4</c:f>
              <c:strCache>
                <c:ptCount val="1"/>
                <c:pt idx="0">
                  <c:v>Sum of April 2013 Sales</c:v>
                </c:pt>
              </c:strCache>
            </c:strRef>
          </c:tx>
          <c:spPr>
            <a:solidFill>
              <a:schemeClr val="accent4"/>
            </a:solidFill>
            <a:ln>
              <a:noFill/>
            </a:ln>
            <a:effectLst/>
            <a:sp3d/>
          </c:spPr>
          <c:invertIfNegative val="0"/>
          <c:dPt>
            <c:idx val="0"/>
            <c:invertIfNegative val="0"/>
            <c:bubble3D val="0"/>
            <c:extLst>
              <c:ext xmlns:c16="http://schemas.microsoft.com/office/drawing/2014/chart" uri="{C3380CC4-5D6E-409C-BE32-E72D297353CC}">
                <c16:uniqueId val="{00000010-8053-45F9-8985-1DDD19A7861E}"/>
              </c:ext>
            </c:extLst>
          </c:dPt>
          <c:dLbls>
            <c:dLbl>
              <c:idx val="0"/>
              <c:layout>
                <c:manualLayout>
                  <c:x val="6.6723073816956316E-2"/>
                  <c:y val="-0.129562324446286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053-45F9-8985-1DDD19A786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sheet3'!$T$5</c:f>
              <c:numCache>
                <c:formatCode>General</c:formatCode>
                <c:ptCount val="1"/>
                <c:pt idx="0">
                  <c:v>145036</c:v>
                </c:pt>
              </c:numCache>
            </c:numRef>
          </c:val>
          <c:extLst>
            <c:ext xmlns:c16="http://schemas.microsoft.com/office/drawing/2014/chart" uri="{C3380CC4-5D6E-409C-BE32-E72D297353CC}">
              <c16:uniqueId val="{00000003-8053-45F9-8985-1DDD19A7861E}"/>
            </c:ext>
          </c:extLst>
        </c:ser>
        <c:ser>
          <c:idx val="4"/>
          <c:order val="4"/>
          <c:tx>
            <c:strRef>
              <c:f>'solved sheet3'!$U$4</c:f>
              <c:strCache>
                <c:ptCount val="1"/>
                <c:pt idx="0">
                  <c:v>Sum of May 2013 Sales</c:v>
                </c:pt>
              </c:strCache>
            </c:strRef>
          </c:tx>
          <c:spPr>
            <a:solidFill>
              <a:schemeClr val="accent5"/>
            </a:solidFill>
            <a:ln>
              <a:noFill/>
            </a:ln>
            <a:effectLst/>
            <a:sp3d/>
          </c:spPr>
          <c:invertIfNegative val="0"/>
          <c:dPt>
            <c:idx val="0"/>
            <c:invertIfNegative val="0"/>
            <c:bubble3D val="0"/>
            <c:extLst>
              <c:ext xmlns:c16="http://schemas.microsoft.com/office/drawing/2014/chart" uri="{C3380CC4-5D6E-409C-BE32-E72D297353CC}">
                <c16:uniqueId val="{00000011-8053-45F9-8985-1DDD19A7861E}"/>
              </c:ext>
            </c:extLst>
          </c:dPt>
          <c:dLbls>
            <c:dLbl>
              <c:idx val="0"/>
              <c:layout>
                <c:manualLayout>
                  <c:x val="3.7290220379257326E-2"/>
                  <c:y val="-0.230014735000230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053-45F9-8985-1DDD19A786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sheet3'!$U$5</c:f>
              <c:numCache>
                <c:formatCode>General</c:formatCode>
                <c:ptCount val="1"/>
                <c:pt idx="0">
                  <c:v>105534</c:v>
                </c:pt>
              </c:numCache>
            </c:numRef>
          </c:val>
          <c:extLst>
            <c:ext xmlns:c16="http://schemas.microsoft.com/office/drawing/2014/chart" uri="{C3380CC4-5D6E-409C-BE32-E72D297353CC}">
              <c16:uniqueId val="{00000004-8053-45F9-8985-1DDD19A7861E}"/>
            </c:ext>
          </c:extLst>
        </c:ser>
        <c:ser>
          <c:idx val="5"/>
          <c:order val="5"/>
          <c:tx>
            <c:strRef>
              <c:f>'solved sheet3'!$V$4</c:f>
              <c:strCache>
                <c:ptCount val="1"/>
                <c:pt idx="0">
                  <c:v>Sum of June 2013 Sales</c:v>
                </c:pt>
              </c:strCache>
            </c:strRef>
          </c:tx>
          <c:spPr>
            <a:solidFill>
              <a:schemeClr val="accent6"/>
            </a:solidFill>
            <a:ln>
              <a:noFill/>
            </a:ln>
            <a:effectLst/>
            <a:sp3d/>
          </c:spPr>
          <c:invertIfNegative val="0"/>
          <c:dPt>
            <c:idx val="0"/>
            <c:invertIfNegative val="0"/>
            <c:bubble3D val="0"/>
            <c:extLst>
              <c:ext xmlns:c16="http://schemas.microsoft.com/office/drawing/2014/chart" uri="{C3380CC4-5D6E-409C-BE32-E72D297353CC}">
                <c16:uniqueId val="{00000012-8053-45F9-8985-1DDD19A7861E}"/>
              </c:ext>
            </c:extLst>
          </c:dPt>
          <c:dLbls>
            <c:dLbl>
              <c:idx val="0"/>
              <c:layout>
                <c:manualLayout>
                  <c:x val="3.2180776219540602E-2"/>
                  <c:y val="-0.211981166827830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053-45F9-8985-1DDD19A786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sheet3'!$V$5</c:f>
              <c:numCache>
                <c:formatCode>General</c:formatCode>
                <c:ptCount val="1"/>
                <c:pt idx="0">
                  <c:v>99130</c:v>
                </c:pt>
              </c:numCache>
            </c:numRef>
          </c:val>
          <c:extLst>
            <c:ext xmlns:c16="http://schemas.microsoft.com/office/drawing/2014/chart" uri="{C3380CC4-5D6E-409C-BE32-E72D297353CC}">
              <c16:uniqueId val="{00000005-8053-45F9-8985-1DDD19A7861E}"/>
            </c:ext>
          </c:extLst>
        </c:ser>
        <c:ser>
          <c:idx val="6"/>
          <c:order val="6"/>
          <c:tx>
            <c:strRef>
              <c:f>'solved sheet3'!$W$4</c:f>
              <c:strCache>
                <c:ptCount val="1"/>
                <c:pt idx="0">
                  <c:v>Sum of July 2013 Sales</c:v>
                </c:pt>
              </c:strCache>
            </c:strRef>
          </c:tx>
          <c:spPr>
            <a:solidFill>
              <a:schemeClr val="accent1">
                <a:lumMod val="60000"/>
              </a:schemeClr>
            </a:solidFill>
            <a:ln>
              <a:noFill/>
            </a:ln>
            <a:effectLst/>
            <a:sp3d/>
          </c:spPr>
          <c:invertIfNegative val="0"/>
          <c:dPt>
            <c:idx val="0"/>
            <c:invertIfNegative val="0"/>
            <c:bubble3D val="0"/>
            <c:extLst>
              <c:ext xmlns:c16="http://schemas.microsoft.com/office/drawing/2014/chart" uri="{C3380CC4-5D6E-409C-BE32-E72D297353CC}">
                <c16:uniqueId val="{00000013-8053-45F9-8985-1DDD19A7861E}"/>
              </c:ext>
            </c:extLst>
          </c:dPt>
          <c:dLbls>
            <c:dLbl>
              <c:idx val="0"/>
              <c:layout>
                <c:manualLayout>
                  <c:x val="2.1521812731988384E-2"/>
                  <c:y val="-0.391697748307777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053-45F9-8985-1DDD19A786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sheet3'!$W$5</c:f>
              <c:numCache>
                <c:formatCode>General</c:formatCode>
                <c:ptCount val="1"/>
                <c:pt idx="0">
                  <c:v>75170</c:v>
                </c:pt>
              </c:numCache>
            </c:numRef>
          </c:val>
          <c:extLst>
            <c:ext xmlns:c16="http://schemas.microsoft.com/office/drawing/2014/chart" uri="{C3380CC4-5D6E-409C-BE32-E72D297353CC}">
              <c16:uniqueId val="{00000006-8053-45F9-8985-1DDD19A7861E}"/>
            </c:ext>
          </c:extLst>
        </c:ser>
        <c:ser>
          <c:idx val="7"/>
          <c:order val="7"/>
          <c:tx>
            <c:strRef>
              <c:f>'solved sheet3'!$X$4</c:f>
              <c:strCache>
                <c:ptCount val="1"/>
                <c:pt idx="0">
                  <c:v>Sum of August 2013 Sales</c:v>
                </c:pt>
              </c:strCache>
            </c:strRef>
          </c:tx>
          <c:spPr>
            <a:solidFill>
              <a:schemeClr val="accent2">
                <a:lumMod val="60000"/>
              </a:schemeClr>
            </a:solidFill>
            <a:ln>
              <a:noFill/>
            </a:ln>
            <a:effectLst/>
            <a:sp3d/>
          </c:spPr>
          <c:invertIfNegative val="0"/>
          <c:dPt>
            <c:idx val="0"/>
            <c:invertIfNegative val="0"/>
            <c:bubble3D val="0"/>
            <c:extLst>
              <c:ext xmlns:c16="http://schemas.microsoft.com/office/drawing/2014/chart" uri="{C3380CC4-5D6E-409C-BE32-E72D297353CC}">
                <c16:uniqueId val="{00000014-8053-45F9-8985-1DDD19A7861E}"/>
              </c:ext>
            </c:extLst>
          </c:dPt>
          <c:dLbls>
            <c:dLbl>
              <c:idx val="0"/>
              <c:layout>
                <c:manualLayout>
                  <c:x val="1.6251347279814816E-2"/>
                  <c:y val="-0.164606989915734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053-45F9-8985-1DDD19A786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sheet3'!$X$5</c:f>
              <c:numCache>
                <c:formatCode>General</c:formatCode>
                <c:ptCount val="1"/>
                <c:pt idx="0">
                  <c:v>131087</c:v>
                </c:pt>
              </c:numCache>
            </c:numRef>
          </c:val>
          <c:extLst>
            <c:ext xmlns:c16="http://schemas.microsoft.com/office/drawing/2014/chart" uri="{C3380CC4-5D6E-409C-BE32-E72D297353CC}">
              <c16:uniqueId val="{00000007-8053-45F9-8985-1DDD19A7861E}"/>
            </c:ext>
          </c:extLst>
        </c:ser>
        <c:ser>
          <c:idx val="8"/>
          <c:order val="8"/>
          <c:tx>
            <c:strRef>
              <c:f>'solved sheet3'!$Y$4</c:f>
              <c:strCache>
                <c:ptCount val="1"/>
                <c:pt idx="0">
                  <c:v>Sum of September 2013 Sales</c:v>
                </c:pt>
              </c:strCache>
            </c:strRef>
          </c:tx>
          <c:spPr>
            <a:solidFill>
              <a:schemeClr val="accent3">
                <a:lumMod val="60000"/>
              </a:schemeClr>
            </a:solidFill>
            <a:ln>
              <a:noFill/>
            </a:ln>
            <a:effectLst/>
            <a:sp3d/>
          </c:spPr>
          <c:invertIfNegative val="0"/>
          <c:dPt>
            <c:idx val="0"/>
            <c:invertIfNegative val="0"/>
            <c:bubble3D val="0"/>
            <c:extLst>
              <c:ext xmlns:c16="http://schemas.microsoft.com/office/drawing/2014/chart" uri="{C3380CC4-5D6E-409C-BE32-E72D297353CC}">
                <c16:uniqueId val="{00000015-8053-45F9-8985-1DDD19A7861E}"/>
              </c:ext>
            </c:extLst>
          </c:dPt>
          <c:dLbls>
            <c:dLbl>
              <c:idx val="0"/>
              <c:layout>
                <c:manualLayout>
                  <c:x val="3.2792557735016735E-2"/>
                  <c:y val="-0.141301514942211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053-45F9-8985-1DDD19A786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sheet3'!$Y$5</c:f>
              <c:numCache>
                <c:formatCode>General</c:formatCode>
                <c:ptCount val="1"/>
                <c:pt idx="0">
                  <c:v>152348</c:v>
                </c:pt>
              </c:numCache>
            </c:numRef>
          </c:val>
          <c:extLst>
            <c:ext xmlns:c16="http://schemas.microsoft.com/office/drawing/2014/chart" uri="{C3380CC4-5D6E-409C-BE32-E72D297353CC}">
              <c16:uniqueId val="{00000008-8053-45F9-8985-1DDD19A7861E}"/>
            </c:ext>
          </c:extLst>
        </c:ser>
        <c:ser>
          <c:idx val="9"/>
          <c:order val="9"/>
          <c:tx>
            <c:strRef>
              <c:f>'solved sheet3'!$Z$4</c:f>
              <c:strCache>
                <c:ptCount val="1"/>
                <c:pt idx="0">
                  <c:v>Sum of October 2013 Sales</c:v>
                </c:pt>
              </c:strCache>
            </c:strRef>
          </c:tx>
          <c:spPr>
            <a:solidFill>
              <a:schemeClr val="accent4">
                <a:lumMod val="60000"/>
              </a:schemeClr>
            </a:solidFill>
            <a:ln>
              <a:noFill/>
            </a:ln>
            <a:effectLst/>
            <a:sp3d/>
          </c:spPr>
          <c:invertIfNegative val="0"/>
          <c:dPt>
            <c:idx val="0"/>
            <c:invertIfNegative val="0"/>
            <c:bubble3D val="0"/>
            <c:extLst>
              <c:ext xmlns:c16="http://schemas.microsoft.com/office/drawing/2014/chart" uri="{C3380CC4-5D6E-409C-BE32-E72D297353CC}">
                <c16:uniqueId val="{00000016-8053-45F9-8985-1DDD19A7861E}"/>
              </c:ext>
            </c:extLst>
          </c:dPt>
          <c:dLbls>
            <c:dLbl>
              <c:idx val="0"/>
              <c:layout>
                <c:manualLayout>
                  <c:x val="6.7914457438382328E-2"/>
                  <c:y val="-0.108561725836901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8053-45F9-8985-1DDD19A786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sheet3'!$Z$5</c:f>
              <c:numCache>
                <c:formatCode>General</c:formatCode>
                <c:ptCount val="1"/>
                <c:pt idx="0">
                  <c:v>160708</c:v>
                </c:pt>
              </c:numCache>
            </c:numRef>
          </c:val>
          <c:extLst>
            <c:ext xmlns:c16="http://schemas.microsoft.com/office/drawing/2014/chart" uri="{C3380CC4-5D6E-409C-BE32-E72D297353CC}">
              <c16:uniqueId val="{00000009-8053-45F9-8985-1DDD19A7861E}"/>
            </c:ext>
          </c:extLst>
        </c:ser>
        <c:ser>
          <c:idx val="10"/>
          <c:order val="10"/>
          <c:tx>
            <c:strRef>
              <c:f>'solved sheet3'!$AA$4</c:f>
              <c:strCache>
                <c:ptCount val="1"/>
                <c:pt idx="0">
                  <c:v>Sum of November 2013 Sales</c:v>
                </c:pt>
              </c:strCache>
            </c:strRef>
          </c:tx>
          <c:spPr>
            <a:solidFill>
              <a:schemeClr val="accent5">
                <a:lumMod val="60000"/>
              </a:schemeClr>
            </a:solidFill>
            <a:ln>
              <a:noFill/>
            </a:ln>
            <a:effectLst/>
            <a:sp3d/>
          </c:spPr>
          <c:invertIfNegative val="0"/>
          <c:dPt>
            <c:idx val="0"/>
            <c:invertIfNegative val="0"/>
            <c:bubble3D val="0"/>
            <c:extLst>
              <c:ext xmlns:c16="http://schemas.microsoft.com/office/drawing/2014/chart" uri="{C3380CC4-5D6E-409C-BE32-E72D297353CC}">
                <c16:uniqueId val="{00000017-8053-45F9-8985-1DDD19A7861E}"/>
              </c:ext>
            </c:extLst>
          </c:dPt>
          <c:dLbls>
            <c:dLbl>
              <c:idx val="0"/>
              <c:layout>
                <c:manualLayout>
                  <c:x val="9.9762506018108682E-2"/>
                  <c:y val="-0.11602270110972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053-45F9-8985-1DDD19A786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sheet3'!$AA$5</c:f>
              <c:numCache>
                <c:formatCode>General</c:formatCode>
                <c:ptCount val="1"/>
                <c:pt idx="0">
                  <c:v>146646</c:v>
                </c:pt>
              </c:numCache>
            </c:numRef>
          </c:val>
          <c:extLst>
            <c:ext xmlns:c16="http://schemas.microsoft.com/office/drawing/2014/chart" uri="{C3380CC4-5D6E-409C-BE32-E72D297353CC}">
              <c16:uniqueId val="{0000000A-8053-45F9-8985-1DDD19A7861E}"/>
            </c:ext>
          </c:extLst>
        </c:ser>
        <c:ser>
          <c:idx val="11"/>
          <c:order val="11"/>
          <c:tx>
            <c:strRef>
              <c:f>'solved sheet3'!$AB$4</c:f>
              <c:strCache>
                <c:ptCount val="1"/>
                <c:pt idx="0">
                  <c:v>Sum of December 2013 Sales</c:v>
                </c:pt>
              </c:strCache>
            </c:strRef>
          </c:tx>
          <c:spPr>
            <a:solidFill>
              <a:schemeClr val="accent6">
                <a:lumMod val="60000"/>
              </a:schemeClr>
            </a:solidFill>
            <a:ln>
              <a:noFill/>
            </a:ln>
            <a:effectLst/>
            <a:sp3d/>
          </c:spPr>
          <c:invertIfNegative val="0"/>
          <c:dPt>
            <c:idx val="0"/>
            <c:invertIfNegative val="0"/>
            <c:bubble3D val="0"/>
            <c:extLst>
              <c:ext xmlns:c16="http://schemas.microsoft.com/office/drawing/2014/chart" uri="{C3380CC4-5D6E-409C-BE32-E72D297353CC}">
                <c16:uniqueId val="{00000018-8053-45F9-8985-1DDD19A7861E}"/>
              </c:ext>
            </c:extLst>
          </c:dPt>
          <c:dLbls>
            <c:dLbl>
              <c:idx val="0"/>
              <c:layout>
                <c:manualLayout>
                  <c:x val="0.10884353741496598"/>
                  <c:y val="-9.852216748768502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053-45F9-8985-1DDD19A786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sheet3'!$AB$5</c:f>
              <c:numCache>
                <c:formatCode>General</c:formatCode>
                <c:ptCount val="1"/>
                <c:pt idx="0">
                  <c:v>149888</c:v>
                </c:pt>
              </c:numCache>
            </c:numRef>
          </c:val>
          <c:extLst>
            <c:ext xmlns:c16="http://schemas.microsoft.com/office/drawing/2014/chart" uri="{C3380CC4-5D6E-409C-BE32-E72D297353CC}">
              <c16:uniqueId val="{0000000B-8053-45F9-8985-1DDD19A7861E}"/>
            </c:ext>
          </c:extLst>
        </c:ser>
        <c:dLbls>
          <c:showLegendKey val="0"/>
          <c:showVal val="0"/>
          <c:showCatName val="0"/>
          <c:showSerName val="0"/>
          <c:showPercent val="0"/>
          <c:showBubbleSize val="0"/>
        </c:dLbls>
        <c:gapWidth val="219"/>
        <c:shape val="box"/>
        <c:axId val="1088419743"/>
        <c:axId val="1088425151"/>
        <c:axId val="0"/>
      </c:bar3DChart>
      <c:catAx>
        <c:axId val="108841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425151"/>
        <c:crosses val="autoZero"/>
        <c:auto val="1"/>
        <c:lblAlgn val="ctr"/>
        <c:lblOffset val="100"/>
        <c:noMultiLvlLbl val="0"/>
      </c:catAx>
      <c:valAx>
        <c:axId val="108842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41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(raw).xlsx]solved sheet 2!PivotTable9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'solved sheet 2'!$R$4</c:f>
              <c:strCache>
                <c:ptCount val="1"/>
                <c:pt idx="0">
                  <c:v>Sum of January 2011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 2'!$R$5</c:f>
              <c:strCache>
                <c:ptCount val="1"/>
                <c:pt idx="0">
                  <c:v>Total</c:v>
                </c:pt>
              </c:strCache>
            </c:strRef>
          </c:cat>
          <c:val>
            <c:numRef>
              <c:f>'solved sheet 2'!$R$5</c:f>
              <c:numCache>
                <c:formatCode>General</c:formatCode>
                <c:ptCount val="1"/>
                <c:pt idx="0">
                  <c:v>130073</c:v>
                </c:pt>
              </c:numCache>
            </c:numRef>
          </c:val>
          <c:extLst>
            <c:ext xmlns:c16="http://schemas.microsoft.com/office/drawing/2014/chart" uri="{C3380CC4-5D6E-409C-BE32-E72D297353CC}">
              <c16:uniqueId val="{00000000-9126-49AE-AD37-1B2CB14C574C}"/>
            </c:ext>
          </c:extLst>
        </c:ser>
        <c:ser>
          <c:idx val="1"/>
          <c:order val="1"/>
          <c:tx>
            <c:strRef>
              <c:f>'solved sheet 2'!$S$4</c:f>
              <c:strCache>
                <c:ptCount val="1"/>
                <c:pt idx="0">
                  <c:v>Sum of February 2011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 2'!$R$5</c:f>
              <c:strCache>
                <c:ptCount val="1"/>
                <c:pt idx="0">
                  <c:v>Total</c:v>
                </c:pt>
              </c:strCache>
            </c:strRef>
          </c:cat>
          <c:val>
            <c:numRef>
              <c:f>'solved sheet 2'!$S$5</c:f>
              <c:numCache>
                <c:formatCode>General</c:formatCode>
                <c:ptCount val="1"/>
                <c:pt idx="0">
                  <c:v>146779</c:v>
                </c:pt>
              </c:numCache>
            </c:numRef>
          </c:val>
          <c:extLst>
            <c:ext xmlns:c16="http://schemas.microsoft.com/office/drawing/2014/chart" uri="{C3380CC4-5D6E-409C-BE32-E72D297353CC}">
              <c16:uniqueId val="{00000001-9126-49AE-AD37-1B2CB14C574C}"/>
            </c:ext>
          </c:extLst>
        </c:ser>
        <c:ser>
          <c:idx val="2"/>
          <c:order val="2"/>
          <c:tx>
            <c:strRef>
              <c:f>'solved sheet 2'!$T$4</c:f>
              <c:strCache>
                <c:ptCount val="1"/>
                <c:pt idx="0">
                  <c:v>Sum of March 2011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 2'!$R$5</c:f>
              <c:strCache>
                <c:ptCount val="1"/>
                <c:pt idx="0">
                  <c:v>Total</c:v>
                </c:pt>
              </c:strCache>
            </c:strRef>
          </c:cat>
          <c:val>
            <c:numRef>
              <c:f>'solved sheet 2'!$T$5</c:f>
              <c:numCache>
                <c:formatCode>General</c:formatCode>
                <c:ptCount val="1"/>
                <c:pt idx="0">
                  <c:v>140244</c:v>
                </c:pt>
              </c:numCache>
            </c:numRef>
          </c:val>
          <c:extLst>
            <c:ext xmlns:c16="http://schemas.microsoft.com/office/drawing/2014/chart" uri="{C3380CC4-5D6E-409C-BE32-E72D297353CC}">
              <c16:uniqueId val="{00000002-9126-49AE-AD37-1B2CB14C574C}"/>
            </c:ext>
          </c:extLst>
        </c:ser>
        <c:ser>
          <c:idx val="3"/>
          <c:order val="3"/>
          <c:tx>
            <c:strRef>
              <c:f>'solved sheet 2'!$U$4</c:f>
              <c:strCache>
                <c:ptCount val="1"/>
                <c:pt idx="0">
                  <c:v>Sum of April 2011 Sales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 2'!$R$5</c:f>
              <c:strCache>
                <c:ptCount val="1"/>
                <c:pt idx="0">
                  <c:v>Total</c:v>
                </c:pt>
              </c:strCache>
            </c:strRef>
          </c:cat>
          <c:val>
            <c:numRef>
              <c:f>'solved sheet 2'!$U$5</c:f>
              <c:numCache>
                <c:formatCode>General</c:formatCode>
                <c:ptCount val="1"/>
                <c:pt idx="0">
                  <c:v>141825</c:v>
                </c:pt>
              </c:numCache>
            </c:numRef>
          </c:val>
          <c:extLst>
            <c:ext xmlns:c16="http://schemas.microsoft.com/office/drawing/2014/chart" uri="{C3380CC4-5D6E-409C-BE32-E72D297353CC}">
              <c16:uniqueId val="{00000003-9126-49AE-AD37-1B2CB14C574C}"/>
            </c:ext>
          </c:extLst>
        </c:ser>
        <c:ser>
          <c:idx val="4"/>
          <c:order val="4"/>
          <c:tx>
            <c:strRef>
              <c:f>'solved sheet 2'!$V$4</c:f>
              <c:strCache>
                <c:ptCount val="1"/>
                <c:pt idx="0">
                  <c:v>Sum of May 2011 Sales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 2'!$R$5</c:f>
              <c:strCache>
                <c:ptCount val="1"/>
                <c:pt idx="0">
                  <c:v>Total</c:v>
                </c:pt>
              </c:strCache>
            </c:strRef>
          </c:cat>
          <c:val>
            <c:numRef>
              <c:f>'solved sheet 2'!$V$5</c:f>
              <c:numCache>
                <c:formatCode>General</c:formatCode>
                <c:ptCount val="1"/>
                <c:pt idx="0">
                  <c:v>103203</c:v>
                </c:pt>
              </c:numCache>
            </c:numRef>
          </c:val>
          <c:extLst>
            <c:ext xmlns:c16="http://schemas.microsoft.com/office/drawing/2014/chart" uri="{C3380CC4-5D6E-409C-BE32-E72D297353CC}">
              <c16:uniqueId val="{00000004-9126-49AE-AD37-1B2CB14C574C}"/>
            </c:ext>
          </c:extLst>
        </c:ser>
        <c:ser>
          <c:idx val="5"/>
          <c:order val="5"/>
          <c:tx>
            <c:strRef>
              <c:f>'solved sheet 2'!$W$4</c:f>
              <c:strCache>
                <c:ptCount val="1"/>
                <c:pt idx="0">
                  <c:v>Sum of June 2011 Sales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 2'!$R$5</c:f>
              <c:strCache>
                <c:ptCount val="1"/>
                <c:pt idx="0">
                  <c:v>Total</c:v>
                </c:pt>
              </c:strCache>
            </c:strRef>
          </c:cat>
          <c:val>
            <c:numRef>
              <c:f>'solved sheet 2'!$W$5</c:f>
              <c:numCache>
                <c:formatCode>General</c:formatCode>
                <c:ptCount val="1"/>
                <c:pt idx="0">
                  <c:v>96939</c:v>
                </c:pt>
              </c:numCache>
            </c:numRef>
          </c:val>
          <c:extLst>
            <c:ext xmlns:c16="http://schemas.microsoft.com/office/drawing/2014/chart" uri="{C3380CC4-5D6E-409C-BE32-E72D297353CC}">
              <c16:uniqueId val="{00000005-9126-49AE-AD37-1B2CB14C574C}"/>
            </c:ext>
          </c:extLst>
        </c:ser>
        <c:ser>
          <c:idx val="6"/>
          <c:order val="6"/>
          <c:tx>
            <c:strRef>
              <c:f>'solved sheet 2'!$X$4</c:f>
              <c:strCache>
                <c:ptCount val="1"/>
                <c:pt idx="0">
                  <c:v>Sum of July 2011 Sales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 2'!$R$5</c:f>
              <c:strCache>
                <c:ptCount val="1"/>
                <c:pt idx="0">
                  <c:v>Total</c:v>
                </c:pt>
              </c:strCache>
            </c:strRef>
          </c:cat>
          <c:val>
            <c:numRef>
              <c:f>'solved sheet 2'!$X$5</c:f>
              <c:numCache>
                <c:formatCode>General</c:formatCode>
                <c:ptCount val="1"/>
                <c:pt idx="0">
                  <c:v>73509</c:v>
                </c:pt>
              </c:numCache>
            </c:numRef>
          </c:val>
          <c:extLst>
            <c:ext xmlns:c16="http://schemas.microsoft.com/office/drawing/2014/chart" uri="{C3380CC4-5D6E-409C-BE32-E72D297353CC}">
              <c16:uniqueId val="{00000006-9126-49AE-AD37-1B2CB14C574C}"/>
            </c:ext>
          </c:extLst>
        </c:ser>
        <c:ser>
          <c:idx val="7"/>
          <c:order val="7"/>
          <c:tx>
            <c:strRef>
              <c:f>'solved sheet 2'!$Y$4</c:f>
              <c:strCache>
                <c:ptCount val="1"/>
                <c:pt idx="0">
                  <c:v>Sum of August 2011 Sales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 2'!$R$5</c:f>
              <c:strCache>
                <c:ptCount val="1"/>
                <c:pt idx="0">
                  <c:v>Total</c:v>
                </c:pt>
              </c:strCache>
            </c:strRef>
          </c:cat>
          <c:val>
            <c:numRef>
              <c:f>'solved sheet 2'!$Y$5</c:f>
              <c:numCache>
                <c:formatCode>General</c:formatCode>
                <c:ptCount val="1"/>
                <c:pt idx="0">
                  <c:v>128186</c:v>
                </c:pt>
              </c:numCache>
            </c:numRef>
          </c:val>
          <c:extLst>
            <c:ext xmlns:c16="http://schemas.microsoft.com/office/drawing/2014/chart" uri="{C3380CC4-5D6E-409C-BE32-E72D297353CC}">
              <c16:uniqueId val="{00000007-9126-49AE-AD37-1B2CB14C574C}"/>
            </c:ext>
          </c:extLst>
        </c:ser>
        <c:ser>
          <c:idx val="8"/>
          <c:order val="8"/>
          <c:tx>
            <c:strRef>
              <c:f>'solved sheet 2'!$Z$4</c:f>
              <c:strCache>
                <c:ptCount val="1"/>
                <c:pt idx="0">
                  <c:v>Sum of September 2011 Sales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 2'!$R$5</c:f>
              <c:strCache>
                <c:ptCount val="1"/>
                <c:pt idx="0">
                  <c:v>Total</c:v>
                </c:pt>
              </c:strCache>
            </c:strRef>
          </c:cat>
          <c:val>
            <c:numRef>
              <c:f>'solved sheet 2'!$Z$5</c:f>
              <c:numCache>
                <c:formatCode>General</c:formatCode>
                <c:ptCount val="1"/>
                <c:pt idx="0">
                  <c:v>148978</c:v>
                </c:pt>
              </c:numCache>
            </c:numRef>
          </c:val>
          <c:extLst>
            <c:ext xmlns:c16="http://schemas.microsoft.com/office/drawing/2014/chart" uri="{C3380CC4-5D6E-409C-BE32-E72D297353CC}">
              <c16:uniqueId val="{00000008-9126-49AE-AD37-1B2CB14C574C}"/>
            </c:ext>
          </c:extLst>
        </c:ser>
        <c:ser>
          <c:idx val="9"/>
          <c:order val="9"/>
          <c:tx>
            <c:strRef>
              <c:f>'solved sheet 2'!$AA$4</c:f>
              <c:strCache>
                <c:ptCount val="1"/>
                <c:pt idx="0">
                  <c:v>Sum of October 2011 Sales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 2'!$R$5</c:f>
              <c:strCache>
                <c:ptCount val="1"/>
                <c:pt idx="0">
                  <c:v>Total</c:v>
                </c:pt>
              </c:strCache>
            </c:strRef>
          </c:cat>
          <c:val>
            <c:numRef>
              <c:f>'solved sheet 2'!$AA$5</c:f>
              <c:numCache>
                <c:formatCode>General</c:formatCode>
                <c:ptCount val="1"/>
                <c:pt idx="0">
                  <c:v>157154</c:v>
                </c:pt>
              </c:numCache>
            </c:numRef>
          </c:val>
          <c:extLst>
            <c:ext xmlns:c16="http://schemas.microsoft.com/office/drawing/2014/chart" uri="{C3380CC4-5D6E-409C-BE32-E72D297353CC}">
              <c16:uniqueId val="{00000009-9126-49AE-AD37-1B2CB14C574C}"/>
            </c:ext>
          </c:extLst>
        </c:ser>
        <c:ser>
          <c:idx val="10"/>
          <c:order val="10"/>
          <c:tx>
            <c:strRef>
              <c:f>'solved sheet 2'!$AB$4</c:f>
              <c:strCache>
                <c:ptCount val="1"/>
                <c:pt idx="0">
                  <c:v>Sum of November 2011 Sales</c:v>
                </c:pt>
              </c:strCache>
            </c:strRef>
          </c:tx>
          <c:spPr>
            <a:solidFill>
              <a:schemeClr val="accent5">
                <a:lumMod val="60000"/>
              </a:schemeClr>
            </a:solidFill>
            <a:ln>
              <a:noFill/>
            </a:ln>
            <a:effectLst/>
          </c:spPr>
          <c:invertIfNegative val="0"/>
          <c:cat>
            <c:strRef>
              <c:f>'solved sheet 2'!$R$5</c:f>
              <c:strCache>
                <c:ptCount val="1"/>
                <c:pt idx="0">
                  <c:v>Total</c:v>
                </c:pt>
              </c:strCache>
            </c:strRef>
          </c:cat>
          <c:val>
            <c:numRef>
              <c:f>'solved sheet 2'!$AB$5</c:f>
              <c:numCache>
                <c:formatCode>General</c:formatCode>
                <c:ptCount val="1"/>
                <c:pt idx="0">
                  <c:v>143395</c:v>
                </c:pt>
              </c:numCache>
            </c:numRef>
          </c:val>
          <c:extLst>
            <c:ext xmlns:c16="http://schemas.microsoft.com/office/drawing/2014/chart" uri="{C3380CC4-5D6E-409C-BE32-E72D297353CC}">
              <c16:uniqueId val="{0000000A-9126-49AE-AD37-1B2CB14C574C}"/>
            </c:ext>
          </c:extLst>
        </c:ser>
        <c:ser>
          <c:idx val="11"/>
          <c:order val="11"/>
          <c:tx>
            <c:strRef>
              <c:f>'solved sheet 2'!$AC$4</c:f>
              <c:strCache>
                <c:ptCount val="1"/>
                <c:pt idx="0">
                  <c:v>Sum of December 2011 Sales</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 2'!$R$5</c:f>
              <c:strCache>
                <c:ptCount val="1"/>
                <c:pt idx="0">
                  <c:v>Total</c:v>
                </c:pt>
              </c:strCache>
            </c:strRef>
          </c:cat>
          <c:val>
            <c:numRef>
              <c:f>'solved sheet 2'!$AC$5</c:f>
              <c:numCache>
                <c:formatCode>General</c:formatCode>
                <c:ptCount val="1"/>
                <c:pt idx="0">
                  <c:v>136206</c:v>
                </c:pt>
              </c:numCache>
            </c:numRef>
          </c:val>
          <c:extLst>
            <c:ext xmlns:c16="http://schemas.microsoft.com/office/drawing/2014/chart" uri="{C3380CC4-5D6E-409C-BE32-E72D297353CC}">
              <c16:uniqueId val="{0000000B-9126-49AE-AD37-1B2CB14C574C}"/>
            </c:ext>
          </c:extLst>
        </c:ser>
        <c:dLbls>
          <c:showLegendKey val="0"/>
          <c:showVal val="0"/>
          <c:showCatName val="0"/>
          <c:showSerName val="0"/>
          <c:showPercent val="0"/>
          <c:showBubbleSize val="0"/>
        </c:dLbls>
        <c:gapWidth val="219"/>
        <c:axId val="1130075200"/>
        <c:axId val="1130073120"/>
      </c:barChart>
      <c:catAx>
        <c:axId val="113007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73120"/>
        <c:crosses val="autoZero"/>
        <c:auto val="1"/>
        <c:lblAlgn val="ctr"/>
        <c:lblOffset val="100"/>
        <c:noMultiLvlLbl val="0"/>
      </c:catAx>
      <c:valAx>
        <c:axId val="11300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7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January 2012 Sales</c:v>
          </c:tx>
          <c:spPr>
            <a:solidFill>
              <a:schemeClr val="accent1"/>
            </a:solidFill>
            <a:ln>
              <a:noFill/>
            </a:ln>
            <a:effectLst/>
          </c:spPr>
          <c:invertIfNegative val="0"/>
          <c:cat>
            <c:strLit>
              <c:ptCount val="1"/>
              <c:pt idx="0">
                <c:v>Total</c:v>
              </c:pt>
            </c:strLit>
          </c:cat>
          <c:val>
            <c:numLit>
              <c:formatCode>General</c:formatCode>
              <c:ptCount val="1"/>
              <c:pt idx="0">
                <c:v>131379</c:v>
              </c:pt>
            </c:numLit>
          </c:val>
          <c:extLst>
            <c:ext xmlns:c16="http://schemas.microsoft.com/office/drawing/2014/chart" uri="{C3380CC4-5D6E-409C-BE32-E72D297353CC}">
              <c16:uniqueId val="{00000000-2B9E-4D57-9D4F-D31F4D683CA2}"/>
            </c:ext>
          </c:extLst>
        </c:ser>
        <c:ser>
          <c:idx val="1"/>
          <c:order val="1"/>
          <c:tx>
            <c:v>Sum of February 2012 Sales</c:v>
          </c:tx>
          <c:spPr>
            <a:solidFill>
              <a:schemeClr val="accent2"/>
            </a:solidFill>
            <a:ln>
              <a:noFill/>
            </a:ln>
            <a:effectLst/>
          </c:spPr>
          <c:invertIfNegative val="0"/>
          <c:cat>
            <c:strLit>
              <c:ptCount val="1"/>
              <c:pt idx="0">
                <c:v>Total</c:v>
              </c:pt>
            </c:strLit>
          </c:cat>
          <c:val>
            <c:numLit>
              <c:formatCode>General</c:formatCode>
              <c:ptCount val="1"/>
              <c:pt idx="0">
                <c:v>148249</c:v>
              </c:pt>
            </c:numLit>
          </c:val>
          <c:extLst>
            <c:ext xmlns:c16="http://schemas.microsoft.com/office/drawing/2014/chart" uri="{C3380CC4-5D6E-409C-BE32-E72D297353CC}">
              <c16:uniqueId val="{00000001-2B9E-4D57-9D4F-D31F4D683CA2}"/>
            </c:ext>
          </c:extLst>
        </c:ser>
        <c:ser>
          <c:idx val="2"/>
          <c:order val="2"/>
          <c:tx>
            <c:v>Sum of March 2012 Sales</c:v>
          </c:tx>
          <c:spPr>
            <a:solidFill>
              <a:schemeClr val="accent3"/>
            </a:solidFill>
            <a:ln>
              <a:noFill/>
            </a:ln>
            <a:effectLst/>
          </c:spPr>
          <c:invertIfNegative val="0"/>
          <c:cat>
            <c:strLit>
              <c:ptCount val="1"/>
              <c:pt idx="0">
                <c:v>Total</c:v>
              </c:pt>
            </c:strLit>
          </c:cat>
          <c:val>
            <c:numLit>
              <c:formatCode>General</c:formatCode>
              <c:ptCount val="1"/>
              <c:pt idx="0">
                <c:v>141647</c:v>
              </c:pt>
            </c:numLit>
          </c:val>
          <c:extLst>
            <c:ext xmlns:c16="http://schemas.microsoft.com/office/drawing/2014/chart" uri="{C3380CC4-5D6E-409C-BE32-E72D297353CC}">
              <c16:uniqueId val="{00000002-2B9E-4D57-9D4F-D31F4D683CA2}"/>
            </c:ext>
          </c:extLst>
        </c:ser>
        <c:ser>
          <c:idx val="3"/>
          <c:order val="3"/>
          <c:tx>
            <c:v>Sum of April 2012 Sales</c:v>
          </c:tx>
          <c:spPr>
            <a:solidFill>
              <a:schemeClr val="accent4"/>
            </a:solidFill>
            <a:ln>
              <a:noFill/>
            </a:ln>
            <a:effectLst/>
          </c:spPr>
          <c:invertIfNegative val="0"/>
          <c:cat>
            <c:strLit>
              <c:ptCount val="1"/>
              <c:pt idx="0">
                <c:v>Total</c:v>
              </c:pt>
            </c:strLit>
          </c:cat>
          <c:val>
            <c:numLit>
              <c:formatCode>General</c:formatCode>
              <c:ptCount val="1"/>
              <c:pt idx="0">
                <c:v>143244</c:v>
              </c:pt>
            </c:numLit>
          </c:val>
          <c:extLst>
            <c:ext xmlns:c16="http://schemas.microsoft.com/office/drawing/2014/chart" uri="{C3380CC4-5D6E-409C-BE32-E72D297353CC}">
              <c16:uniqueId val="{00000003-2B9E-4D57-9D4F-D31F4D683CA2}"/>
            </c:ext>
          </c:extLst>
        </c:ser>
        <c:ser>
          <c:idx val="4"/>
          <c:order val="4"/>
          <c:tx>
            <c:v>Sum of May 2012 Sales</c:v>
          </c:tx>
          <c:spPr>
            <a:solidFill>
              <a:schemeClr val="accent5"/>
            </a:solidFill>
            <a:ln>
              <a:noFill/>
            </a:ln>
            <a:effectLst/>
          </c:spPr>
          <c:invertIfNegative val="0"/>
          <c:cat>
            <c:strLit>
              <c:ptCount val="1"/>
              <c:pt idx="0">
                <c:v>Total</c:v>
              </c:pt>
            </c:strLit>
          </c:cat>
          <c:val>
            <c:numLit>
              <c:formatCode>General</c:formatCode>
              <c:ptCount val="1"/>
              <c:pt idx="0">
                <c:v>104233</c:v>
              </c:pt>
            </c:numLit>
          </c:val>
          <c:extLst>
            <c:ext xmlns:c16="http://schemas.microsoft.com/office/drawing/2014/chart" uri="{C3380CC4-5D6E-409C-BE32-E72D297353CC}">
              <c16:uniqueId val="{00000004-2B9E-4D57-9D4F-D31F4D683CA2}"/>
            </c:ext>
          </c:extLst>
        </c:ser>
        <c:ser>
          <c:idx val="5"/>
          <c:order val="5"/>
          <c:tx>
            <c:v>Sum of June 2012 Sales</c:v>
          </c:tx>
          <c:spPr>
            <a:solidFill>
              <a:schemeClr val="accent6"/>
            </a:solidFill>
            <a:ln>
              <a:noFill/>
            </a:ln>
            <a:effectLst/>
          </c:spPr>
          <c:invertIfNegative val="0"/>
          <c:cat>
            <c:strLit>
              <c:ptCount val="1"/>
              <c:pt idx="0">
                <c:v>Total</c:v>
              </c:pt>
            </c:strLit>
          </c:cat>
          <c:val>
            <c:numLit>
              <c:formatCode>General</c:formatCode>
              <c:ptCount val="1"/>
              <c:pt idx="0">
                <c:v>97907</c:v>
              </c:pt>
            </c:numLit>
          </c:val>
          <c:extLst>
            <c:ext xmlns:c16="http://schemas.microsoft.com/office/drawing/2014/chart" uri="{C3380CC4-5D6E-409C-BE32-E72D297353CC}">
              <c16:uniqueId val="{00000005-2B9E-4D57-9D4F-D31F4D683CA2}"/>
            </c:ext>
          </c:extLst>
        </c:ser>
        <c:ser>
          <c:idx val="6"/>
          <c:order val="6"/>
          <c:tx>
            <c:v>Sum of July 2012 Sales</c:v>
          </c:tx>
          <c:spPr>
            <a:solidFill>
              <a:schemeClr val="accent1">
                <a:lumMod val="60000"/>
              </a:schemeClr>
            </a:solidFill>
            <a:ln>
              <a:noFill/>
            </a:ln>
            <a:effectLst/>
          </c:spPr>
          <c:invertIfNegative val="0"/>
          <c:cat>
            <c:strLit>
              <c:ptCount val="1"/>
              <c:pt idx="0">
                <c:v>Total</c:v>
              </c:pt>
            </c:strLit>
          </c:cat>
          <c:val>
            <c:numLit>
              <c:formatCode>General</c:formatCode>
              <c:ptCount val="1"/>
              <c:pt idx="0">
                <c:v>74240</c:v>
              </c:pt>
            </c:numLit>
          </c:val>
          <c:extLst>
            <c:ext xmlns:c16="http://schemas.microsoft.com/office/drawing/2014/chart" uri="{C3380CC4-5D6E-409C-BE32-E72D297353CC}">
              <c16:uniqueId val="{00000006-2B9E-4D57-9D4F-D31F4D683CA2}"/>
            </c:ext>
          </c:extLst>
        </c:ser>
        <c:ser>
          <c:idx val="7"/>
          <c:order val="7"/>
          <c:tx>
            <c:v>Sum of August 2012 Sales</c:v>
          </c:tx>
          <c:spPr>
            <a:solidFill>
              <a:schemeClr val="accent2">
                <a:lumMod val="60000"/>
              </a:schemeClr>
            </a:solidFill>
            <a:ln>
              <a:noFill/>
            </a:ln>
            <a:effectLst/>
          </c:spPr>
          <c:invertIfNegative val="0"/>
          <c:cat>
            <c:strLit>
              <c:ptCount val="1"/>
              <c:pt idx="0">
                <c:v>Total</c:v>
              </c:pt>
            </c:strLit>
          </c:cat>
          <c:val>
            <c:numLit>
              <c:formatCode>General</c:formatCode>
              <c:ptCount val="1"/>
              <c:pt idx="0">
                <c:v>129463</c:v>
              </c:pt>
            </c:numLit>
          </c:val>
          <c:extLst>
            <c:ext xmlns:c16="http://schemas.microsoft.com/office/drawing/2014/chart" uri="{C3380CC4-5D6E-409C-BE32-E72D297353CC}">
              <c16:uniqueId val="{00000007-2B9E-4D57-9D4F-D31F4D683CA2}"/>
            </c:ext>
          </c:extLst>
        </c:ser>
        <c:ser>
          <c:idx val="8"/>
          <c:order val="8"/>
          <c:tx>
            <c:v>Sum of September 2012 Sales</c:v>
          </c:tx>
          <c:spPr>
            <a:solidFill>
              <a:schemeClr val="accent3">
                <a:lumMod val="60000"/>
              </a:schemeClr>
            </a:solidFill>
            <a:ln>
              <a:noFill/>
            </a:ln>
            <a:effectLst/>
          </c:spPr>
          <c:invertIfNegative val="0"/>
          <c:cat>
            <c:strLit>
              <c:ptCount val="1"/>
              <c:pt idx="0">
                <c:v>Total</c:v>
              </c:pt>
            </c:strLit>
          </c:cat>
          <c:val>
            <c:numLit>
              <c:formatCode>General</c:formatCode>
              <c:ptCount val="1"/>
              <c:pt idx="0">
                <c:v>150470</c:v>
              </c:pt>
            </c:numLit>
          </c:val>
          <c:extLst>
            <c:ext xmlns:c16="http://schemas.microsoft.com/office/drawing/2014/chart" uri="{C3380CC4-5D6E-409C-BE32-E72D297353CC}">
              <c16:uniqueId val="{00000008-2B9E-4D57-9D4F-D31F4D683CA2}"/>
            </c:ext>
          </c:extLst>
        </c:ser>
        <c:ser>
          <c:idx val="9"/>
          <c:order val="9"/>
          <c:tx>
            <c:v>Sum of October 2012 Sales</c:v>
          </c:tx>
          <c:spPr>
            <a:solidFill>
              <a:schemeClr val="accent4">
                <a:lumMod val="60000"/>
              </a:schemeClr>
            </a:solidFill>
            <a:ln>
              <a:noFill/>
            </a:ln>
            <a:effectLst/>
          </c:spPr>
          <c:invertIfNegative val="0"/>
          <c:cat>
            <c:strLit>
              <c:ptCount val="1"/>
              <c:pt idx="0">
                <c:v>Total</c:v>
              </c:pt>
            </c:strLit>
          </c:cat>
          <c:val>
            <c:numLit>
              <c:formatCode>General</c:formatCode>
              <c:ptCount val="1"/>
              <c:pt idx="0">
                <c:v>158725</c:v>
              </c:pt>
            </c:numLit>
          </c:val>
          <c:extLst>
            <c:ext xmlns:c16="http://schemas.microsoft.com/office/drawing/2014/chart" uri="{C3380CC4-5D6E-409C-BE32-E72D297353CC}">
              <c16:uniqueId val="{00000009-2B9E-4D57-9D4F-D31F4D683CA2}"/>
            </c:ext>
          </c:extLst>
        </c:ser>
        <c:ser>
          <c:idx val="10"/>
          <c:order val="10"/>
          <c:tx>
            <c:v>Sum of November 2012 Sales</c:v>
          </c:tx>
          <c:spPr>
            <a:solidFill>
              <a:schemeClr val="accent5">
                <a:lumMod val="60000"/>
              </a:schemeClr>
            </a:solidFill>
            <a:ln>
              <a:noFill/>
            </a:ln>
            <a:effectLst/>
          </c:spPr>
          <c:invertIfNegative val="0"/>
          <c:cat>
            <c:strLit>
              <c:ptCount val="1"/>
              <c:pt idx="0">
                <c:v>Total</c:v>
              </c:pt>
            </c:strLit>
          </c:cat>
          <c:val>
            <c:numLit>
              <c:formatCode>General</c:formatCode>
              <c:ptCount val="1"/>
              <c:pt idx="0">
                <c:v>144835</c:v>
              </c:pt>
            </c:numLit>
          </c:val>
          <c:extLst>
            <c:ext xmlns:c16="http://schemas.microsoft.com/office/drawing/2014/chart" uri="{C3380CC4-5D6E-409C-BE32-E72D297353CC}">
              <c16:uniqueId val="{0000000A-2B9E-4D57-9D4F-D31F4D683CA2}"/>
            </c:ext>
          </c:extLst>
        </c:ser>
        <c:ser>
          <c:idx val="11"/>
          <c:order val="11"/>
          <c:tx>
            <c:v>Sum of December 2012 Sales</c:v>
          </c:tx>
          <c:spPr>
            <a:solidFill>
              <a:schemeClr val="accent6">
                <a:lumMod val="60000"/>
              </a:schemeClr>
            </a:solidFill>
            <a:ln>
              <a:noFill/>
            </a:ln>
            <a:effectLst/>
          </c:spPr>
          <c:invertIfNegative val="0"/>
          <c:cat>
            <c:strLit>
              <c:ptCount val="1"/>
              <c:pt idx="0">
                <c:v>Total</c:v>
              </c:pt>
            </c:strLit>
          </c:cat>
          <c:val>
            <c:numLit>
              <c:formatCode>General</c:formatCode>
              <c:ptCount val="1"/>
              <c:pt idx="0">
                <c:v>137569</c:v>
              </c:pt>
            </c:numLit>
          </c:val>
          <c:extLst>
            <c:ext xmlns:c16="http://schemas.microsoft.com/office/drawing/2014/chart" uri="{C3380CC4-5D6E-409C-BE32-E72D297353CC}">
              <c16:uniqueId val="{0000000B-2B9E-4D57-9D4F-D31F4D683CA2}"/>
            </c:ext>
          </c:extLst>
        </c:ser>
        <c:dLbls>
          <c:showLegendKey val="0"/>
          <c:showVal val="0"/>
          <c:showCatName val="0"/>
          <c:showSerName val="0"/>
          <c:showPercent val="0"/>
          <c:showBubbleSize val="0"/>
        </c:dLbls>
        <c:gapWidth val="219"/>
        <c:overlap val="-27"/>
        <c:axId val="1589230896"/>
        <c:axId val="1589231728"/>
      </c:barChart>
      <c:catAx>
        <c:axId val="158923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231728"/>
        <c:crosses val="autoZero"/>
        <c:auto val="1"/>
        <c:lblAlgn val="ctr"/>
        <c:lblOffset val="100"/>
        <c:noMultiLvlLbl val="0"/>
      </c:catAx>
      <c:valAx>
        <c:axId val="158923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23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(raw).xlsx]solved sheet3!PivotTable1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dLbl>
          <c:idx val="0"/>
          <c:layout>
            <c:manualLayout>
              <c:x val="2.0663156750376617E-2"/>
              <c:y val="-0.114222268269097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dLbl>
          <c:idx val="0"/>
          <c:layout>
            <c:manualLayout>
              <c:x val="-9.4674556213017753E-3"/>
              <c:y val="-0.167300501910945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dLbl>
          <c:idx val="0"/>
          <c:layout>
            <c:manualLayout>
              <c:x val="4.7874015748031497E-2"/>
              <c:y val="-0.140581341805958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dLbl>
          <c:idx val="0"/>
          <c:layout>
            <c:manualLayout>
              <c:x val="6.6723073816956316E-2"/>
              <c:y val="-0.129562324446286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dLbl>
          <c:idx val="0"/>
          <c:layout>
            <c:manualLayout>
              <c:x val="3.7290220379257326E-2"/>
              <c:y val="-0.230014735000230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dLbl>
          <c:idx val="0"/>
          <c:layout>
            <c:manualLayout>
              <c:x val="3.2180776219540602E-2"/>
              <c:y val="-0.211981166827830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dLbl>
          <c:idx val="0"/>
          <c:layout>
            <c:manualLayout>
              <c:x val="2.1521812731988384E-2"/>
              <c:y val="-0.391697748307777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dLbl>
          <c:idx val="0"/>
          <c:layout>
            <c:manualLayout>
              <c:x val="1.6251347279814816E-2"/>
              <c:y val="-0.164606989915734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dLbl>
          <c:idx val="0"/>
          <c:layout>
            <c:manualLayout>
              <c:x val="3.2792557735016735E-2"/>
              <c:y val="-0.141301514942211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dLbl>
          <c:idx val="0"/>
          <c:layout>
            <c:manualLayout>
              <c:x val="6.7914457438382328E-2"/>
              <c:y val="-0.108561725836901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dLbl>
          <c:idx val="0"/>
          <c:layout>
            <c:manualLayout>
              <c:x val="9.9762506018108682E-2"/>
              <c:y val="-0.11602270110972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dLbl>
          <c:idx val="0"/>
          <c:layout>
            <c:manualLayout>
              <c:x val="0.10884353741496598"/>
              <c:y val="-9.852216748768502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dLbl>
          <c:idx val="0"/>
          <c:layout>
            <c:manualLayout>
              <c:x val="-9.4674556213017753E-3"/>
              <c:y val="-0.167300501910945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a:sp3d/>
        </c:spPr>
        <c:dLbl>
          <c:idx val="0"/>
          <c:layout>
            <c:manualLayout>
              <c:x val="2.0663156750376617E-2"/>
              <c:y val="-0.114222268269097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3"/>
          </a:solidFill>
          <a:ln>
            <a:noFill/>
          </a:ln>
          <a:effectLst/>
          <a:sp3d/>
        </c:spPr>
        <c:dLbl>
          <c:idx val="0"/>
          <c:layout>
            <c:manualLayout>
              <c:x val="4.7874015748031497E-2"/>
              <c:y val="-0.140581341805958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4"/>
          </a:solidFill>
          <a:ln>
            <a:noFill/>
          </a:ln>
          <a:effectLst/>
          <a:sp3d/>
        </c:spPr>
        <c:dLbl>
          <c:idx val="0"/>
          <c:layout>
            <c:manualLayout>
              <c:x val="6.6723073816956316E-2"/>
              <c:y val="-0.129562324446286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solidFill>
          <a:ln>
            <a:noFill/>
          </a:ln>
          <a:effectLst/>
          <a:sp3d/>
        </c:spPr>
        <c:dLbl>
          <c:idx val="0"/>
          <c:layout>
            <c:manualLayout>
              <c:x val="3.7290220379257326E-2"/>
              <c:y val="-0.230014735000230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a:sp3d/>
        </c:spPr>
        <c:dLbl>
          <c:idx val="0"/>
          <c:layout>
            <c:manualLayout>
              <c:x val="3.2180776219540602E-2"/>
              <c:y val="-0.211981166827830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lumMod val="60000"/>
            </a:schemeClr>
          </a:solidFill>
          <a:ln>
            <a:noFill/>
          </a:ln>
          <a:effectLst/>
          <a:sp3d/>
        </c:spPr>
        <c:dLbl>
          <c:idx val="0"/>
          <c:layout>
            <c:manualLayout>
              <c:x val="2.1521812731988384E-2"/>
              <c:y val="-0.391697748307777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2">
              <a:lumMod val="60000"/>
            </a:schemeClr>
          </a:solidFill>
          <a:ln>
            <a:noFill/>
          </a:ln>
          <a:effectLst/>
          <a:sp3d/>
        </c:spPr>
        <c:dLbl>
          <c:idx val="0"/>
          <c:layout>
            <c:manualLayout>
              <c:x val="1.6251347279814816E-2"/>
              <c:y val="-0.164606989915734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3">
              <a:lumMod val="60000"/>
            </a:schemeClr>
          </a:solidFill>
          <a:ln>
            <a:noFill/>
          </a:ln>
          <a:effectLst/>
          <a:sp3d/>
        </c:spPr>
        <c:dLbl>
          <c:idx val="0"/>
          <c:layout>
            <c:manualLayout>
              <c:x val="3.2792557735016735E-2"/>
              <c:y val="-0.141301514942211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4">
              <a:lumMod val="60000"/>
            </a:schemeClr>
          </a:solidFill>
          <a:ln>
            <a:noFill/>
          </a:ln>
          <a:effectLst/>
          <a:sp3d/>
        </c:spPr>
        <c:dLbl>
          <c:idx val="0"/>
          <c:layout>
            <c:manualLayout>
              <c:x val="6.7914457438382328E-2"/>
              <c:y val="-0.108561725836901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5">
              <a:lumMod val="60000"/>
            </a:schemeClr>
          </a:solidFill>
          <a:ln>
            <a:noFill/>
          </a:ln>
          <a:effectLst/>
          <a:sp3d/>
        </c:spPr>
        <c:dLbl>
          <c:idx val="0"/>
          <c:layout>
            <c:manualLayout>
              <c:x val="9.9762506018108682E-2"/>
              <c:y val="-0.11602270110972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6">
              <a:lumMod val="60000"/>
            </a:schemeClr>
          </a:solidFill>
          <a:ln>
            <a:noFill/>
          </a:ln>
          <a:effectLst/>
          <a:sp3d/>
        </c:spPr>
        <c:dLbl>
          <c:idx val="0"/>
          <c:layout>
            <c:manualLayout>
              <c:x val="0.10884353741496598"/>
              <c:y val="-9.852216748768502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p3d/>
        </c:spPr>
        <c:dLbl>
          <c:idx val="0"/>
          <c:layout>
            <c:manualLayout>
              <c:x val="-9.4674556213017753E-3"/>
              <c:y val="-0.167300501910945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p3d/>
        </c:spPr>
        <c:dLbl>
          <c:idx val="0"/>
          <c:layout>
            <c:manualLayout>
              <c:x val="2.0663156750376617E-2"/>
              <c:y val="-0.114222268269097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p3d/>
        </c:spPr>
        <c:dLbl>
          <c:idx val="0"/>
          <c:layout>
            <c:manualLayout>
              <c:x val="4.7874015748031497E-2"/>
              <c:y val="-0.140581341805958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p3d/>
        </c:spPr>
        <c:dLbl>
          <c:idx val="0"/>
          <c:layout>
            <c:manualLayout>
              <c:x val="6.6723073816956316E-2"/>
              <c:y val="-0.129562324446286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p3d/>
        </c:spPr>
        <c:dLbl>
          <c:idx val="0"/>
          <c:layout>
            <c:manualLayout>
              <c:x val="3.7290220379257326E-2"/>
              <c:y val="-0.230014735000230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p3d/>
        </c:spPr>
        <c:dLbl>
          <c:idx val="0"/>
          <c:layout>
            <c:manualLayout>
              <c:x val="3.2180776219540602E-2"/>
              <c:y val="-0.211981166827830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sp3d/>
        </c:spPr>
        <c:dLbl>
          <c:idx val="0"/>
          <c:layout>
            <c:manualLayout>
              <c:x val="2.1521812731988384E-2"/>
              <c:y val="-0.391697748307777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sp3d/>
        </c:spPr>
        <c:dLbl>
          <c:idx val="0"/>
          <c:layout>
            <c:manualLayout>
              <c:x val="1.6251347279814816E-2"/>
              <c:y val="-0.164606989915734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sp3d/>
        </c:spPr>
        <c:dLbl>
          <c:idx val="0"/>
          <c:layout>
            <c:manualLayout>
              <c:x val="3.2792557735016735E-2"/>
              <c:y val="-0.141301514942211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sp3d/>
        </c:spPr>
        <c:dLbl>
          <c:idx val="0"/>
          <c:layout>
            <c:manualLayout>
              <c:x val="6.7914457438382328E-2"/>
              <c:y val="-0.108561725836901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sp3d/>
        </c:spPr>
        <c:dLbl>
          <c:idx val="0"/>
          <c:layout>
            <c:manualLayout>
              <c:x val="9.9762506018108682E-2"/>
              <c:y val="-0.11602270110972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sp3d/>
        </c:spPr>
        <c:dLbl>
          <c:idx val="0"/>
          <c:layout>
            <c:manualLayout>
              <c:x val="0.10884353741496598"/>
              <c:y val="-9.852216748768502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'solved sheet3'!$Q$4</c:f>
              <c:strCache>
                <c:ptCount val="1"/>
                <c:pt idx="0">
                  <c:v>Sum of January 2013 Sales</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0-5637-43D6-9751-A392350B342D}"/>
              </c:ext>
            </c:extLst>
          </c:dPt>
          <c:dLbls>
            <c:dLbl>
              <c:idx val="0"/>
              <c:layout>
                <c:manualLayout>
                  <c:x val="-9.4674556213017753E-3"/>
                  <c:y val="-0.167300501910945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637-43D6-9751-A392350B34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sheet3'!$Q$5</c:f>
              <c:numCache>
                <c:formatCode>General</c:formatCode>
                <c:ptCount val="1"/>
                <c:pt idx="0">
                  <c:v>133023</c:v>
                </c:pt>
              </c:numCache>
            </c:numRef>
          </c:val>
          <c:extLst>
            <c:ext xmlns:c16="http://schemas.microsoft.com/office/drawing/2014/chart" uri="{C3380CC4-5D6E-409C-BE32-E72D297353CC}">
              <c16:uniqueId val="{00000001-5637-43D6-9751-A392350B342D}"/>
            </c:ext>
          </c:extLst>
        </c:ser>
        <c:ser>
          <c:idx val="1"/>
          <c:order val="1"/>
          <c:tx>
            <c:strRef>
              <c:f>'solved sheet3'!$R$4</c:f>
              <c:strCache>
                <c:ptCount val="1"/>
                <c:pt idx="0">
                  <c:v>Sum of February 2013 Sales</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2-5637-43D6-9751-A392350B342D}"/>
              </c:ext>
            </c:extLst>
          </c:dPt>
          <c:dLbls>
            <c:dLbl>
              <c:idx val="0"/>
              <c:layout>
                <c:manualLayout>
                  <c:x val="2.0663156750376617E-2"/>
                  <c:y val="-0.114222268269097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637-43D6-9751-A392350B34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sheet3'!$R$5</c:f>
              <c:numCache>
                <c:formatCode>General</c:formatCode>
                <c:ptCount val="1"/>
                <c:pt idx="0">
                  <c:v>150097</c:v>
                </c:pt>
              </c:numCache>
            </c:numRef>
          </c:val>
          <c:extLst>
            <c:ext xmlns:c16="http://schemas.microsoft.com/office/drawing/2014/chart" uri="{C3380CC4-5D6E-409C-BE32-E72D297353CC}">
              <c16:uniqueId val="{00000003-5637-43D6-9751-A392350B342D}"/>
            </c:ext>
          </c:extLst>
        </c:ser>
        <c:ser>
          <c:idx val="2"/>
          <c:order val="2"/>
          <c:tx>
            <c:strRef>
              <c:f>'solved sheet3'!$S$4</c:f>
              <c:strCache>
                <c:ptCount val="1"/>
                <c:pt idx="0">
                  <c:v>Sum of March 2013 Sales</c:v>
                </c:pt>
              </c:strCache>
            </c:strRef>
          </c:tx>
          <c:spPr>
            <a:solidFill>
              <a:schemeClr val="accent3"/>
            </a:solidFill>
            <a:ln>
              <a:noFill/>
            </a:ln>
            <a:effectLst/>
            <a:sp3d/>
          </c:spPr>
          <c:invertIfNegative val="0"/>
          <c:dPt>
            <c:idx val="0"/>
            <c:invertIfNegative val="0"/>
            <c:bubble3D val="0"/>
            <c:extLst>
              <c:ext xmlns:c16="http://schemas.microsoft.com/office/drawing/2014/chart" uri="{C3380CC4-5D6E-409C-BE32-E72D297353CC}">
                <c16:uniqueId val="{00000004-5637-43D6-9751-A392350B342D}"/>
              </c:ext>
            </c:extLst>
          </c:dPt>
          <c:dLbls>
            <c:dLbl>
              <c:idx val="0"/>
              <c:layout>
                <c:manualLayout>
                  <c:x val="4.7874015748031497E-2"/>
                  <c:y val="-0.14058134180595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637-43D6-9751-A392350B34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sheet3'!$S$5</c:f>
              <c:numCache>
                <c:formatCode>General</c:formatCode>
                <c:ptCount val="1"/>
                <c:pt idx="0">
                  <c:v>143415</c:v>
                </c:pt>
              </c:numCache>
            </c:numRef>
          </c:val>
          <c:extLst>
            <c:ext xmlns:c16="http://schemas.microsoft.com/office/drawing/2014/chart" uri="{C3380CC4-5D6E-409C-BE32-E72D297353CC}">
              <c16:uniqueId val="{00000005-5637-43D6-9751-A392350B342D}"/>
            </c:ext>
          </c:extLst>
        </c:ser>
        <c:ser>
          <c:idx val="3"/>
          <c:order val="3"/>
          <c:tx>
            <c:strRef>
              <c:f>'solved sheet3'!$T$4</c:f>
              <c:strCache>
                <c:ptCount val="1"/>
                <c:pt idx="0">
                  <c:v>Sum of April 2013 Sales</c:v>
                </c:pt>
              </c:strCache>
            </c:strRef>
          </c:tx>
          <c:spPr>
            <a:solidFill>
              <a:schemeClr val="accent4"/>
            </a:solidFill>
            <a:ln>
              <a:noFill/>
            </a:ln>
            <a:effectLst/>
            <a:sp3d/>
          </c:spPr>
          <c:invertIfNegative val="0"/>
          <c:dPt>
            <c:idx val="0"/>
            <c:invertIfNegative val="0"/>
            <c:bubble3D val="0"/>
            <c:extLst>
              <c:ext xmlns:c16="http://schemas.microsoft.com/office/drawing/2014/chart" uri="{C3380CC4-5D6E-409C-BE32-E72D297353CC}">
                <c16:uniqueId val="{00000006-5637-43D6-9751-A392350B342D}"/>
              </c:ext>
            </c:extLst>
          </c:dPt>
          <c:dLbls>
            <c:dLbl>
              <c:idx val="0"/>
              <c:layout>
                <c:manualLayout>
                  <c:x val="6.6723073816956316E-2"/>
                  <c:y val="-0.129562324446286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637-43D6-9751-A392350B34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sheet3'!$T$5</c:f>
              <c:numCache>
                <c:formatCode>General</c:formatCode>
                <c:ptCount val="1"/>
                <c:pt idx="0">
                  <c:v>145036</c:v>
                </c:pt>
              </c:numCache>
            </c:numRef>
          </c:val>
          <c:extLst>
            <c:ext xmlns:c16="http://schemas.microsoft.com/office/drawing/2014/chart" uri="{C3380CC4-5D6E-409C-BE32-E72D297353CC}">
              <c16:uniqueId val="{00000007-5637-43D6-9751-A392350B342D}"/>
            </c:ext>
          </c:extLst>
        </c:ser>
        <c:ser>
          <c:idx val="4"/>
          <c:order val="4"/>
          <c:tx>
            <c:strRef>
              <c:f>'solved sheet3'!$U$4</c:f>
              <c:strCache>
                <c:ptCount val="1"/>
                <c:pt idx="0">
                  <c:v>Sum of May 2013 Sales</c:v>
                </c:pt>
              </c:strCache>
            </c:strRef>
          </c:tx>
          <c:spPr>
            <a:solidFill>
              <a:schemeClr val="accent5"/>
            </a:solidFill>
            <a:ln>
              <a:noFill/>
            </a:ln>
            <a:effectLst/>
            <a:sp3d/>
          </c:spPr>
          <c:invertIfNegative val="0"/>
          <c:dPt>
            <c:idx val="0"/>
            <c:invertIfNegative val="0"/>
            <c:bubble3D val="0"/>
            <c:extLst>
              <c:ext xmlns:c16="http://schemas.microsoft.com/office/drawing/2014/chart" uri="{C3380CC4-5D6E-409C-BE32-E72D297353CC}">
                <c16:uniqueId val="{00000008-5637-43D6-9751-A392350B342D}"/>
              </c:ext>
            </c:extLst>
          </c:dPt>
          <c:dLbls>
            <c:dLbl>
              <c:idx val="0"/>
              <c:layout>
                <c:manualLayout>
                  <c:x val="3.7290220379257326E-2"/>
                  <c:y val="-0.230014735000230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637-43D6-9751-A392350B34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sheet3'!$U$5</c:f>
              <c:numCache>
                <c:formatCode>General</c:formatCode>
                <c:ptCount val="1"/>
                <c:pt idx="0">
                  <c:v>105534</c:v>
                </c:pt>
              </c:numCache>
            </c:numRef>
          </c:val>
          <c:extLst>
            <c:ext xmlns:c16="http://schemas.microsoft.com/office/drawing/2014/chart" uri="{C3380CC4-5D6E-409C-BE32-E72D297353CC}">
              <c16:uniqueId val="{00000009-5637-43D6-9751-A392350B342D}"/>
            </c:ext>
          </c:extLst>
        </c:ser>
        <c:ser>
          <c:idx val="5"/>
          <c:order val="5"/>
          <c:tx>
            <c:strRef>
              <c:f>'solved sheet3'!$V$4</c:f>
              <c:strCache>
                <c:ptCount val="1"/>
                <c:pt idx="0">
                  <c:v>Sum of June 2013 Sales</c:v>
                </c:pt>
              </c:strCache>
            </c:strRef>
          </c:tx>
          <c:spPr>
            <a:solidFill>
              <a:schemeClr val="accent6"/>
            </a:solidFill>
            <a:ln>
              <a:noFill/>
            </a:ln>
            <a:effectLst/>
            <a:sp3d/>
          </c:spPr>
          <c:invertIfNegative val="0"/>
          <c:dPt>
            <c:idx val="0"/>
            <c:invertIfNegative val="0"/>
            <c:bubble3D val="0"/>
            <c:extLst>
              <c:ext xmlns:c16="http://schemas.microsoft.com/office/drawing/2014/chart" uri="{C3380CC4-5D6E-409C-BE32-E72D297353CC}">
                <c16:uniqueId val="{0000000A-5637-43D6-9751-A392350B342D}"/>
              </c:ext>
            </c:extLst>
          </c:dPt>
          <c:dLbls>
            <c:dLbl>
              <c:idx val="0"/>
              <c:layout>
                <c:manualLayout>
                  <c:x val="3.2180776219540602E-2"/>
                  <c:y val="-0.211981166827830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637-43D6-9751-A392350B34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sheet3'!$V$5</c:f>
              <c:numCache>
                <c:formatCode>General</c:formatCode>
                <c:ptCount val="1"/>
                <c:pt idx="0">
                  <c:v>99130</c:v>
                </c:pt>
              </c:numCache>
            </c:numRef>
          </c:val>
          <c:extLst>
            <c:ext xmlns:c16="http://schemas.microsoft.com/office/drawing/2014/chart" uri="{C3380CC4-5D6E-409C-BE32-E72D297353CC}">
              <c16:uniqueId val="{0000000B-5637-43D6-9751-A392350B342D}"/>
            </c:ext>
          </c:extLst>
        </c:ser>
        <c:ser>
          <c:idx val="6"/>
          <c:order val="6"/>
          <c:tx>
            <c:strRef>
              <c:f>'solved sheet3'!$W$4</c:f>
              <c:strCache>
                <c:ptCount val="1"/>
                <c:pt idx="0">
                  <c:v>Sum of July 2013 Sales</c:v>
                </c:pt>
              </c:strCache>
            </c:strRef>
          </c:tx>
          <c:spPr>
            <a:solidFill>
              <a:schemeClr val="accent1">
                <a:lumMod val="60000"/>
              </a:schemeClr>
            </a:solidFill>
            <a:ln>
              <a:noFill/>
            </a:ln>
            <a:effectLst/>
            <a:sp3d/>
          </c:spPr>
          <c:invertIfNegative val="0"/>
          <c:dPt>
            <c:idx val="0"/>
            <c:invertIfNegative val="0"/>
            <c:bubble3D val="0"/>
            <c:extLst>
              <c:ext xmlns:c16="http://schemas.microsoft.com/office/drawing/2014/chart" uri="{C3380CC4-5D6E-409C-BE32-E72D297353CC}">
                <c16:uniqueId val="{0000000C-5637-43D6-9751-A392350B342D}"/>
              </c:ext>
            </c:extLst>
          </c:dPt>
          <c:dLbls>
            <c:dLbl>
              <c:idx val="0"/>
              <c:layout>
                <c:manualLayout>
                  <c:x val="2.1521812731988384E-2"/>
                  <c:y val="-0.391697748307777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637-43D6-9751-A392350B34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sheet3'!$W$5</c:f>
              <c:numCache>
                <c:formatCode>General</c:formatCode>
                <c:ptCount val="1"/>
                <c:pt idx="0">
                  <c:v>75170</c:v>
                </c:pt>
              </c:numCache>
            </c:numRef>
          </c:val>
          <c:extLst>
            <c:ext xmlns:c16="http://schemas.microsoft.com/office/drawing/2014/chart" uri="{C3380CC4-5D6E-409C-BE32-E72D297353CC}">
              <c16:uniqueId val="{0000000D-5637-43D6-9751-A392350B342D}"/>
            </c:ext>
          </c:extLst>
        </c:ser>
        <c:ser>
          <c:idx val="7"/>
          <c:order val="7"/>
          <c:tx>
            <c:strRef>
              <c:f>'solved sheet3'!$X$4</c:f>
              <c:strCache>
                <c:ptCount val="1"/>
                <c:pt idx="0">
                  <c:v>Sum of August 2013 Sales</c:v>
                </c:pt>
              </c:strCache>
            </c:strRef>
          </c:tx>
          <c:spPr>
            <a:solidFill>
              <a:schemeClr val="accent2">
                <a:lumMod val="60000"/>
              </a:schemeClr>
            </a:solidFill>
            <a:ln>
              <a:noFill/>
            </a:ln>
            <a:effectLst/>
            <a:sp3d/>
          </c:spPr>
          <c:invertIfNegative val="0"/>
          <c:dPt>
            <c:idx val="0"/>
            <c:invertIfNegative val="0"/>
            <c:bubble3D val="0"/>
            <c:extLst>
              <c:ext xmlns:c16="http://schemas.microsoft.com/office/drawing/2014/chart" uri="{C3380CC4-5D6E-409C-BE32-E72D297353CC}">
                <c16:uniqueId val="{0000000E-5637-43D6-9751-A392350B342D}"/>
              </c:ext>
            </c:extLst>
          </c:dPt>
          <c:dLbls>
            <c:dLbl>
              <c:idx val="0"/>
              <c:layout>
                <c:manualLayout>
                  <c:x val="1.6251347279814816E-2"/>
                  <c:y val="-0.164606989915734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637-43D6-9751-A392350B34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sheet3'!$X$5</c:f>
              <c:numCache>
                <c:formatCode>General</c:formatCode>
                <c:ptCount val="1"/>
                <c:pt idx="0">
                  <c:v>131087</c:v>
                </c:pt>
              </c:numCache>
            </c:numRef>
          </c:val>
          <c:extLst>
            <c:ext xmlns:c16="http://schemas.microsoft.com/office/drawing/2014/chart" uri="{C3380CC4-5D6E-409C-BE32-E72D297353CC}">
              <c16:uniqueId val="{0000000F-5637-43D6-9751-A392350B342D}"/>
            </c:ext>
          </c:extLst>
        </c:ser>
        <c:ser>
          <c:idx val="8"/>
          <c:order val="8"/>
          <c:tx>
            <c:strRef>
              <c:f>'solved sheet3'!$Y$4</c:f>
              <c:strCache>
                <c:ptCount val="1"/>
                <c:pt idx="0">
                  <c:v>Sum of September 2013 Sales</c:v>
                </c:pt>
              </c:strCache>
            </c:strRef>
          </c:tx>
          <c:spPr>
            <a:solidFill>
              <a:schemeClr val="accent3">
                <a:lumMod val="60000"/>
              </a:schemeClr>
            </a:solidFill>
            <a:ln>
              <a:noFill/>
            </a:ln>
            <a:effectLst/>
            <a:sp3d/>
          </c:spPr>
          <c:invertIfNegative val="0"/>
          <c:dPt>
            <c:idx val="0"/>
            <c:invertIfNegative val="0"/>
            <c:bubble3D val="0"/>
            <c:extLst>
              <c:ext xmlns:c16="http://schemas.microsoft.com/office/drawing/2014/chart" uri="{C3380CC4-5D6E-409C-BE32-E72D297353CC}">
                <c16:uniqueId val="{00000010-5637-43D6-9751-A392350B342D}"/>
              </c:ext>
            </c:extLst>
          </c:dPt>
          <c:dLbls>
            <c:dLbl>
              <c:idx val="0"/>
              <c:layout>
                <c:manualLayout>
                  <c:x val="3.2792557735016735E-2"/>
                  <c:y val="-0.141301514942211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637-43D6-9751-A392350B34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sheet3'!$Y$5</c:f>
              <c:numCache>
                <c:formatCode>General</c:formatCode>
                <c:ptCount val="1"/>
                <c:pt idx="0">
                  <c:v>152348</c:v>
                </c:pt>
              </c:numCache>
            </c:numRef>
          </c:val>
          <c:extLst>
            <c:ext xmlns:c16="http://schemas.microsoft.com/office/drawing/2014/chart" uri="{C3380CC4-5D6E-409C-BE32-E72D297353CC}">
              <c16:uniqueId val="{00000011-5637-43D6-9751-A392350B342D}"/>
            </c:ext>
          </c:extLst>
        </c:ser>
        <c:ser>
          <c:idx val="9"/>
          <c:order val="9"/>
          <c:tx>
            <c:strRef>
              <c:f>'solved sheet3'!$Z$4</c:f>
              <c:strCache>
                <c:ptCount val="1"/>
                <c:pt idx="0">
                  <c:v>Sum of October 2013 Sales</c:v>
                </c:pt>
              </c:strCache>
            </c:strRef>
          </c:tx>
          <c:spPr>
            <a:solidFill>
              <a:schemeClr val="accent4">
                <a:lumMod val="60000"/>
              </a:schemeClr>
            </a:solidFill>
            <a:ln>
              <a:noFill/>
            </a:ln>
            <a:effectLst/>
            <a:sp3d/>
          </c:spPr>
          <c:invertIfNegative val="0"/>
          <c:dPt>
            <c:idx val="0"/>
            <c:invertIfNegative val="0"/>
            <c:bubble3D val="0"/>
            <c:extLst>
              <c:ext xmlns:c16="http://schemas.microsoft.com/office/drawing/2014/chart" uri="{C3380CC4-5D6E-409C-BE32-E72D297353CC}">
                <c16:uniqueId val="{00000012-5637-43D6-9751-A392350B342D}"/>
              </c:ext>
            </c:extLst>
          </c:dPt>
          <c:dLbls>
            <c:dLbl>
              <c:idx val="0"/>
              <c:layout>
                <c:manualLayout>
                  <c:x val="6.7914457438382328E-2"/>
                  <c:y val="-0.108561725836901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637-43D6-9751-A392350B34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sheet3'!$Z$5</c:f>
              <c:numCache>
                <c:formatCode>General</c:formatCode>
                <c:ptCount val="1"/>
                <c:pt idx="0">
                  <c:v>160708</c:v>
                </c:pt>
              </c:numCache>
            </c:numRef>
          </c:val>
          <c:extLst>
            <c:ext xmlns:c16="http://schemas.microsoft.com/office/drawing/2014/chart" uri="{C3380CC4-5D6E-409C-BE32-E72D297353CC}">
              <c16:uniqueId val="{00000013-5637-43D6-9751-A392350B342D}"/>
            </c:ext>
          </c:extLst>
        </c:ser>
        <c:ser>
          <c:idx val="10"/>
          <c:order val="10"/>
          <c:tx>
            <c:strRef>
              <c:f>'solved sheet3'!$AA$4</c:f>
              <c:strCache>
                <c:ptCount val="1"/>
                <c:pt idx="0">
                  <c:v>Sum of November 2013 Sales</c:v>
                </c:pt>
              </c:strCache>
            </c:strRef>
          </c:tx>
          <c:spPr>
            <a:solidFill>
              <a:schemeClr val="accent5">
                <a:lumMod val="60000"/>
              </a:schemeClr>
            </a:solidFill>
            <a:ln>
              <a:noFill/>
            </a:ln>
            <a:effectLst/>
            <a:sp3d/>
          </c:spPr>
          <c:invertIfNegative val="0"/>
          <c:dPt>
            <c:idx val="0"/>
            <c:invertIfNegative val="0"/>
            <c:bubble3D val="0"/>
            <c:extLst>
              <c:ext xmlns:c16="http://schemas.microsoft.com/office/drawing/2014/chart" uri="{C3380CC4-5D6E-409C-BE32-E72D297353CC}">
                <c16:uniqueId val="{00000014-5637-43D6-9751-A392350B342D}"/>
              </c:ext>
            </c:extLst>
          </c:dPt>
          <c:dLbls>
            <c:dLbl>
              <c:idx val="0"/>
              <c:layout>
                <c:manualLayout>
                  <c:x val="9.9762506018108682E-2"/>
                  <c:y val="-0.11602270110972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637-43D6-9751-A392350B34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sheet3'!$AA$5</c:f>
              <c:numCache>
                <c:formatCode>General</c:formatCode>
                <c:ptCount val="1"/>
                <c:pt idx="0">
                  <c:v>146646</c:v>
                </c:pt>
              </c:numCache>
            </c:numRef>
          </c:val>
          <c:extLst>
            <c:ext xmlns:c16="http://schemas.microsoft.com/office/drawing/2014/chart" uri="{C3380CC4-5D6E-409C-BE32-E72D297353CC}">
              <c16:uniqueId val="{00000015-5637-43D6-9751-A392350B342D}"/>
            </c:ext>
          </c:extLst>
        </c:ser>
        <c:ser>
          <c:idx val="11"/>
          <c:order val="11"/>
          <c:tx>
            <c:strRef>
              <c:f>'solved sheet3'!$AB$4</c:f>
              <c:strCache>
                <c:ptCount val="1"/>
                <c:pt idx="0">
                  <c:v>Sum of December 2013 Sales</c:v>
                </c:pt>
              </c:strCache>
            </c:strRef>
          </c:tx>
          <c:spPr>
            <a:solidFill>
              <a:schemeClr val="accent6">
                <a:lumMod val="60000"/>
              </a:schemeClr>
            </a:solidFill>
            <a:ln>
              <a:noFill/>
            </a:ln>
            <a:effectLst/>
            <a:sp3d/>
          </c:spPr>
          <c:invertIfNegative val="0"/>
          <c:dPt>
            <c:idx val="0"/>
            <c:invertIfNegative val="0"/>
            <c:bubble3D val="0"/>
            <c:extLst>
              <c:ext xmlns:c16="http://schemas.microsoft.com/office/drawing/2014/chart" uri="{C3380CC4-5D6E-409C-BE32-E72D297353CC}">
                <c16:uniqueId val="{00000016-5637-43D6-9751-A392350B342D}"/>
              </c:ext>
            </c:extLst>
          </c:dPt>
          <c:dLbls>
            <c:dLbl>
              <c:idx val="0"/>
              <c:layout>
                <c:manualLayout>
                  <c:x val="0.10884353741496598"/>
                  <c:y val="-9.852216748768502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5637-43D6-9751-A392350B34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'solved sheet3'!$Q$5</c:f>
              <c:strCache>
                <c:ptCount val="1"/>
                <c:pt idx="0">
                  <c:v>Total</c:v>
                </c:pt>
              </c:strCache>
            </c:strRef>
          </c:cat>
          <c:val>
            <c:numRef>
              <c:f>'solved sheet3'!$AB$5</c:f>
              <c:numCache>
                <c:formatCode>General</c:formatCode>
                <c:ptCount val="1"/>
                <c:pt idx="0">
                  <c:v>149888</c:v>
                </c:pt>
              </c:numCache>
            </c:numRef>
          </c:val>
          <c:extLst>
            <c:ext xmlns:c16="http://schemas.microsoft.com/office/drawing/2014/chart" uri="{C3380CC4-5D6E-409C-BE32-E72D297353CC}">
              <c16:uniqueId val="{00000017-5637-43D6-9751-A392350B342D}"/>
            </c:ext>
          </c:extLst>
        </c:ser>
        <c:dLbls>
          <c:showLegendKey val="0"/>
          <c:showVal val="0"/>
          <c:showCatName val="0"/>
          <c:showSerName val="0"/>
          <c:showPercent val="0"/>
          <c:showBubbleSize val="0"/>
        </c:dLbls>
        <c:gapWidth val="219"/>
        <c:shape val="box"/>
        <c:axId val="1088419743"/>
        <c:axId val="1088425151"/>
        <c:axId val="0"/>
      </c:bar3DChart>
      <c:catAx>
        <c:axId val="108841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425151"/>
        <c:crosses val="autoZero"/>
        <c:auto val="1"/>
        <c:lblAlgn val="ctr"/>
        <c:lblOffset val="100"/>
        <c:noMultiLvlLbl val="0"/>
      </c:catAx>
      <c:valAx>
        <c:axId val="108842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41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Total 2011 Sales</c:v>
          </c:tx>
          <c:spPr>
            <a:solidFill>
              <a:schemeClr val="accent1"/>
            </a:solidFill>
            <a:ln>
              <a:noFill/>
            </a:ln>
            <a:effectLst/>
          </c:spPr>
          <c:invertIfNegative val="0"/>
          <c:cat>
            <c:strLit>
              <c:ptCount val="5"/>
              <c:pt idx="0">
                <c:v>Drug</c:v>
              </c:pt>
              <c:pt idx="1">
                <c:v>Food</c:v>
              </c:pt>
              <c:pt idx="2">
                <c:v>Gambling</c:v>
              </c:pt>
              <c:pt idx="3">
                <c:v>Hygeine</c:v>
              </c:pt>
              <c:pt idx="4">
                <c:v>Leisure</c:v>
              </c:pt>
            </c:strLit>
          </c:cat>
          <c:val>
            <c:numLit>
              <c:formatCode>General</c:formatCode>
              <c:ptCount val="5"/>
              <c:pt idx="0">
                <c:v>16616</c:v>
              </c:pt>
              <c:pt idx="1">
                <c:v>1156997</c:v>
              </c:pt>
              <c:pt idx="2">
                <c:v>79477</c:v>
              </c:pt>
              <c:pt idx="3">
                <c:v>591</c:v>
              </c:pt>
              <c:pt idx="4">
                <c:v>17735</c:v>
              </c:pt>
            </c:numLit>
          </c:val>
          <c:extLst>
            <c:ext xmlns:c16="http://schemas.microsoft.com/office/drawing/2014/chart" uri="{C3380CC4-5D6E-409C-BE32-E72D297353CC}">
              <c16:uniqueId val="{00000000-1177-4651-B084-76455055560C}"/>
            </c:ext>
          </c:extLst>
        </c:ser>
        <c:ser>
          <c:idx val="1"/>
          <c:order val="1"/>
          <c:tx>
            <c:v>Sum of Total 2012 Sales</c:v>
          </c:tx>
          <c:spPr>
            <a:solidFill>
              <a:schemeClr val="accent2"/>
            </a:solidFill>
            <a:ln>
              <a:noFill/>
            </a:ln>
            <a:effectLst/>
          </c:spPr>
          <c:invertIfNegative val="0"/>
          <c:cat>
            <c:strLit>
              <c:ptCount val="5"/>
              <c:pt idx="0">
                <c:v>Drug</c:v>
              </c:pt>
              <c:pt idx="1">
                <c:v>Food</c:v>
              </c:pt>
              <c:pt idx="2">
                <c:v>Gambling</c:v>
              </c:pt>
              <c:pt idx="3">
                <c:v>Hygeine</c:v>
              </c:pt>
              <c:pt idx="4">
                <c:v>Leisure</c:v>
              </c:pt>
            </c:strLit>
          </c:cat>
          <c:val>
            <c:numLit>
              <c:formatCode>General</c:formatCode>
              <c:ptCount val="5"/>
              <c:pt idx="0">
                <c:v>16781</c:v>
              </c:pt>
              <c:pt idx="1">
                <c:v>1168570</c:v>
              </c:pt>
              <c:pt idx="2">
                <c:v>80269</c:v>
              </c:pt>
              <c:pt idx="3">
                <c:v>598</c:v>
              </c:pt>
              <c:pt idx="4">
                <c:v>17912</c:v>
              </c:pt>
            </c:numLit>
          </c:val>
          <c:extLst>
            <c:ext xmlns:c16="http://schemas.microsoft.com/office/drawing/2014/chart" uri="{C3380CC4-5D6E-409C-BE32-E72D297353CC}">
              <c16:uniqueId val="{00000001-1177-4651-B084-76455055560C}"/>
            </c:ext>
          </c:extLst>
        </c:ser>
        <c:ser>
          <c:idx val="2"/>
          <c:order val="2"/>
          <c:tx>
            <c:v>Sum of Total 2013 Sales</c:v>
          </c:tx>
          <c:spPr>
            <a:solidFill>
              <a:schemeClr val="accent3"/>
            </a:solidFill>
            <a:ln>
              <a:noFill/>
            </a:ln>
            <a:effectLst/>
          </c:spPr>
          <c:invertIfNegative val="0"/>
          <c:cat>
            <c:strLit>
              <c:ptCount val="5"/>
              <c:pt idx="0">
                <c:v>Drug</c:v>
              </c:pt>
              <c:pt idx="1">
                <c:v>Food</c:v>
              </c:pt>
              <c:pt idx="2">
                <c:v>Gambling</c:v>
              </c:pt>
              <c:pt idx="3">
                <c:v>Hygeine</c:v>
              </c:pt>
              <c:pt idx="4">
                <c:v>Leisure</c:v>
              </c:pt>
            </c:strLit>
          </c:cat>
          <c:val>
            <c:numLit>
              <c:formatCode>General</c:formatCode>
              <c:ptCount val="5"/>
              <c:pt idx="0">
                <c:v>17081</c:v>
              </c:pt>
              <c:pt idx="1">
                <c:v>1191312</c:v>
              </c:pt>
              <c:pt idx="2">
                <c:v>81808</c:v>
              </c:pt>
              <c:pt idx="3">
                <c:v>613</c:v>
              </c:pt>
              <c:pt idx="4">
                <c:v>18284</c:v>
              </c:pt>
            </c:numLit>
          </c:val>
          <c:extLst>
            <c:ext xmlns:c16="http://schemas.microsoft.com/office/drawing/2014/chart" uri="{C3380CC4-5D6E-409C-BE32-E72D297353CC}">
              <c16:uniqueId val="{00000002-1177-4651-B084-76455055560C}"/>
            </c:ext>
          </c:extLst>
        </c:ser>
        <c:dLbls>
          <c:showLegendKey val="0"/>
          <c:showVal val="0"/>
          <c:showCatName val="0"/>
          <c:showSerName val="0"/>
          <c:showPercent val="0"/>
          <c:showBubbleSize val="0"/>
        </c:dLbls>
        <c:gapWidth val="219"/>
        <c:overlap val="-27"/>
        <c:axId val="282771231"/>
        <c:axId val="282762079"/>
      </c:barChart>
      <c:catAx>
        <c:axId val="2827712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762079"/>
        <c:crosses val="autoZero"/>
        <c:auto val="1"/>
        <c:lblAlgn val="ctr"/>
        <c:lblOffset val="100"/>
        <c:noMultiLvlLbl val="0"/>
        <c:extLst>
          <c:ext xmlns:c15="http://schemas.microsoft.com/office/drawing/2012/chart" uri="{F40574EE-89B7-4290-83BB-5DA773EAF853}">
            <c15:numFmt c:formatCode="General" c:sourceLinked="1"/>
          </c:ext>
        </c:extLst>
      </c:catAx>
      <c:valAx>
        <c:axId val="28276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77123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[Dashboard Data File (raw).xlsx]PivotChartTable2</c15:name>
        <c15:fmtId val="5"/>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2537182852143"/>
          <c:y val="6.4814814814814811E-2"/>
          <c:w val="0.53719116360454944"/>
          <c:h val="0.8416746864975212"/>
        </c:manualLayout>
      </c:layout>
      <c:barChart>
        <c:barDir val="col"/>
        <c:grouping val="clustered"/>
        <c:varyColors val="0"/>
        <c:ser>
          <c:idx val="0"/>
          <c:order val="0"/>
          <c:tx>
            <c:v>Sum of Total 2011 Sales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1546491</c:v>
              </c:pt>
            </c:numLit>
          </c:val>
          <c:extLst>
            <c:ext xmlns:c16="http://schemas.microsoft.com/office/drawing/2014/chart" uri="{C3380CC4-5D6E-409C-BE32-E72D297353CC}">
              <c16:uniqueId val="{00000000-3C1B-4618-BBEB-C594FB290CC9}"/>
            </c:ext>
          </c:extLst>
        </c:ser>
        <c:ser>
          <c:idx val="1"/>
          <c:order val="1"/>
          <c:tx>
            <c:v>Sum of Total 2012 Sales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1561961</c:v>
              </c:pt>
            </c:numLit>
          </c:val>
          <c:extLst>
            <c:ext xmlns:c16="http://schemas.microsoft.com/office/drawing/2014/chart" uri="{C3380CC4-5D6E-409C-BE32-E72D297353CC}">
              <c16:uniqueId val="{00000001-3C1B-4618-BBEB-C594FB290CC9}"/>
            </c:ext>
          </c:extLst>
        </c:ser>
        <c:ser>
          <c:idx val="2"/>
          <c:order val="2"/>
          <c:tx>
            <c:v>Sum of Total 2013 Sales</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1592082</c:v>
              </c:pt>
            </c:numLit>
          </c:val>
          <c:extLst>
            <c:ext xmlns:c16="http://schemas.microsoft.com/office/drawing/2014/chart" uri="{C3380CC4-5D6E-409C-BE32-E72D297353CC}">
              <c16:uniqueId val="{00000002-3C1B-4618-BBEB-C594FB290CC9}"/>
            </c:ext>
          </c:extLst>
        </c:ser>
        <c:dLbls>
          <c:showLegendKey val="0"/>
          <c:showVal val="0"/>
          <c:showCatName val="0"/>
          <c:showSerName val="0"/>
          <c:showPercent val="0"/>
          <c:showBubbleSize val="0"/>
        </c:dLbls>
        <c:gapWidth val="219"/>
        <c:axId val="1482856368"/>
        <c:axId val="1482858032"/>
      </c:barChart>
      <c:catAx>
        <c:axId val="148285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858032"/>
        <c:crosses val="autoZero"/>
        <c:auto val="1"/>
        <c:lblAlgn val="ctr"/>
        <c:lblOffset val="100"/>
        <c:noMultiLvlLbl val="0"/>
      </c:catAx>
      <c:valAx>
        <c:axId val="148285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85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GROWTH SALSE IN 3YEARS(2010,2012,2013)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DataSet_Combined!$E$1</c:f>
              <c:strCache>
                <c:ptCount val="1"/>
                <c:pt idx="0">
                  <c:v>Total 2011 Sales</c:v>
                </c:pt>
              </c:strCache>
            </c:strRef>
          </c:tx>
          <c:spPr>
            <a:ln w="28575" cap="rnd">
              <a:solidFill>
                <a:schemeClr val="accent1"/>
              </a:solidFill>
              <a:round/>
            </a:ln>
            <a:effectLst/>
          </c:spPr>
          <c:marker>
            <c:symbol val="none"/>
          </c:marker>
          <c:val>
            <c:numRef>
              <c:f>DataSet_Combined!$E$2:$E$101</c:f>
              <c:numCache>
                <c:formatCode>#,##0.00</c:formatCode>
                <c:ptCount val="100"/>
                <c:pt idx="0">
                  <c:v>15684</c:v>
                </c:pt>
                <c:pt idx="1">
                  <c:v>21384</c:v>
                </c:pt>
                <c:pt idx="2">
                  <c:v>9981</c:v>
                </c:pt>
                <c:pt idx="3">
                  <c:v>12834</c:v>
                </c:pt>
                <c:pt idx="4">
                  <c:v>7132</c:v>
                </c:pt>
                <c:pt idx="5">
                  <c:v>4282</c:v>
                </c:pt>
                <c:pt idx="6">
                  <c:v>21964</c:v>
                </c:pt>
                <c:pt idx="7">
                  <c:v>24080</c:v>
                </c:pt>
                <c:pt idx="8">
                  <c:v>14717</c:v>
                </c:pt>
                <c:pt idx="9">
                  <c:v>10519</c:v>
                </c:pt>
                <c:pt idx="10">
                  <c:v>25887</c:v>
                </c:pt>
                <c:pt idx="11">
                  <c:v>28922</c:v>
                </c:pt>
                <c:pt idx="12">
                  <c:v>30643</c:v>
                </c:pt>
                <c:pt idx="13">
                  <c:v>31723</c:v>
                </c:pt>
                <c:pt idx="14">
                  <c:v>18149</c:v>
                </c:pt>
                <c:pt idx="15">
                  <c:v>19726</c:v>
                </c:pt>
                <c:pt idx="16">
                  <c:v>26508</c:v>
                </c:pt>
                <c:pt idx="17">
                  <c:v>29322</c:v>
                </c:pt>
                <c:pt idx="18">
                  <c:v>28192</c:v>
                </c:pt>
                <c:pt idx="19">
                  <c:v>20723</c:v>
                </c:pt>
                <c:pt idx="20">
                  <c:v>27005</c:v>
                </c:pt>
                <c:pt idx="21">
                  <c:v>29471</c:v>
                </c:pt>
                <c:pt idx="22">
                  <c:v>16968</c:v>
                </c:pt>
                <c:pt idx="23">
                  <c:v>25706</c:v>
                </c:pt>
                <c:pt idx="24">
                  <c:v>18343</c:v>
                </c:pt>
                <c:pt idx="25">
                  <c:v>13128</c:v>
                </c:pt>
                <c:pt idx="26">
                  <c:v>17039</c:v>
                </c:pt>
                <c:pt idx="27">
                  <c:v>21263</c:v>
                </c:pt>
                <c:pt idx="28">
                  <c:v>31417</c:v>
                </c:pt>
                <c:pt idx="29">
                  <c:v>18545</c:v>
                </c:pt>
                <c:pt idx="30">
                  <c:v>5861</c:v>
                </c:pt>
                <c:pt idx="31">
                  <c:v>11388</c:v>
                </c:pt>
                <c:pt idx="32">
                  <c:v>4883</c:v>
                </c:pt>
                <c:pt idx="33">
                  <c:v>1631</c:v>
                </c:pt>
                <c:pt idx="34">
                  <c:v>2607</c:v>
                </c:pt>
                <c:pt idx="35" formatCode="General">
                  <c:v>656</c:v>
                </c:pt>
                <c:pt idx="36">
                  <c:v>11253</c:v>
                </c:pt>
                <c:pt idx="37">
                  <c:v>2105</c:v>
                </c:pt>
                <c:pt idx="38" formatCode="General">
                  <c:v>751</c:v>
                </c:pt>
                <c:pt idx="39">
                  <c:v>11618</c:v>
                </c:pt>
                <c:pt idx="40">
                  <c:v>31887</c:v>
                </c:pt>
                <c:pt idx="41">
                  <c:v>28161</c:v>
                </c:pt>
                <c:pt idx="42">
                  <c:v>11737</c:v>
                </c:pt>
                <c:pt idx="43">
                  <c:v>24962</c:v>
                </c:pt>
                <c:pt idx="44">
                  <c:v>11256</c:v>
                </c:pt>
                <c:pt idx="45">
                  <c:v>14521</c:v>
                </c:pt>
                <c:pt idx="46">
                  <c:v>19577</c:v>
                </c:pt>
                <c:pt idx="47">
                  <c:v>28663</c:v>
                </c:pt>
                <c:pt idx="48">
                  <c:v>14313</c:v>
                </c:pt>
                <c:pt idx="49">
                  <c:v>30678</c:v>
                </c:pt>
                <c:pt idx="50">
                  <c:v>29653</c:v>
                </c:pt>
                <c:pt idx="51">
                  <c:v>48238</c:v>
                </c:pt>
                <c:pt idx="52">
                  <c:v>26807</c:v>
                </c:pt>
                <c:pt idx="53">
                  <c:v>1782</c:v>
                </c:pt>
                <c:pt idx="54">
                  <c:v>1578</c:v>
                </c:pt>
                <c:pt idx="55">
                  <c:v>1072</c:v>
                </c:pt>
                <c:pt idx="56">
                  <c:v>14728</c:v>
                </c:pt>
                <c:pt idx="57">
                  <c:v>17320</c:v>
                </c:pt>
                <c:pt idx="58">
                  <c:v>1413</c:v>
                </c:pt>
                <c:pt idx="59" formatCode="General">
                  <c:v>591</c:v>
                </c:pt>
                <c:pt idx="60">
                  <c:v>1094</c:v>
                </c:pt>
                <c:pt idx="61">
                  <c:v>4561</c:v>
                </c:pt>
                <c:pt idx="62">
                  <c:v>3007</c:v>
                </c:pt>
                <c:pt idx="63">
                  <c:v>3880</c:v>
                </c:pt>
                <c:pt idx="64">
                  <c:v>16134</c:v>
                </c:pt>
                <c:pt idx="65">
                  <c:v>13745</c:v>
                </c:pt>
                <c:pt idx="66">
                  <c:v>20211</c:v>
                </c:pt>
                <c:pt idx="67">
                  <c:v>11968</c:v>
                </c:pt>
                <c:pt idx="68">
                  <c:v>23020</c:v>
                </c:pt>
                <c:pt idx="69">
                  <c:v>5064</c:v>
                </c:pt>
                <c:pt idx="70">
                  <c:v>4117</c:v>
                </c:pt>
                <c:pt idx="71">
                  <c:v>4431</c:v>
                </c:pt>
                <c:pt idx="72">
                  <c:v>3799</c:v>
                </c:pt>
                <c:pt idx="73">
                  <c:v>3799</c:v>
                </c:pt>
                <c:pt idx="74">
                  <c:v>5064</c:v>
                </c:pt>
                <c:pt idx="75">
                  <c:v>5381</c:v>
                </c:pt>
                <c:pt idx="76">
                  <c:v>4431</c:v>
                </c:pt>
                <c:pt idx="77">
                  <c:v>6016</c:v>
                </c:pt>
                <c:pt idx="78">
                  <c:v>4117</c:v>
                </c:pt>
                <c:pt idx="79">
                  <c:v>3166</c:v>
                </c:pt>
                <c:pt idx="80">
                  <c:v>4749</c:v>
                </c:pt>
                <c:pt idx="81">
                  <c:v>5381</c:v>
                </c:pt>
                <c:pt idx="82">
                  <c:v>4117</c:v>
                </c:pt>
                <c:pt idx="83">
                  <c:v>25115</c:v>
                </c:pt>
                <c:pt idx="84">
                  <c:v>14146</c:v>
                </c:pt>
                <c:pt idx="85">
                  <c:v>9996</c:v>
                </c:pt>
                <c:pt idx="86">
                  <c:v>18310</c:v>
                </c:pt>
                <c:pt idx="87">
                  <c:v>13159</c:v>
                </c:pt>
                <c:pt idx="88">
                  <c:v>19260</c:v>
                </c:pt>
                <c:pt idx="89">
                  <c:v>20093</c:v>
                </c:pt>
                <c:pt idx="90">
                  <c:v>17059</c:v>
                </c:pt>
                <c:pt idx="91">
                  <c:v>26825</c:v>
                </c:pt>
                <c:pt idx="92">
                  <c:v>23402</c:v>
                </c:pt>
                <c:pt idx="93">
                  <c:v>20641</c:v>
                </c:pt>
                <c:pt idx="94">
                  <c:v>21545</c:v>
                </c:pt>
                <c:pt idx="95">
                  <c:v>29427</c:v>
                </c:pt>
                <c:pt idx="96">
                  <c:v>31065</c:v>
                </c:pt>
                <c:pt idx="97">
                  <c:v>22250</c:v>
                </c:pt>
                <c:pt idx="98">
                  <c:v>16673</c:v>
                </c:pt>
                <c:pt idx="99">
                  <c:v>23326</c:v>
                </c:pt>
              </c:numCache>
            </c:numRef>
          </c:val>
          <c:smooth val="0"/>
          <c:extLst>
            <c:ext xmlns:c16="http://schemas.microsoft.com/office/drawing/2014/chart" uri="{C3380CC4-5D6E-409C-BE32-E72D297353CC}">
              <c16:uniqueId val="{00000000-839D-420D-BA8A-47D41DB7783A}"/>
            </c:ext>
          </c:extLst>
        </c:ser>
        <c:ser>
          <c:idx val="1"/>
          <c:order val="1"/>
          <c:tx>
            <c:strRef>
              <c:f>DataSet_Combined!$F$1</c:f>
              <c:strCache>
                <c:ptCount val="1"/>
                <c:pt idx="0">
                  <c:v>Total 2012 Sales</c:v>
                </c:pt>
              </c:strCache>
            </c:strRef>
          </c:tx>
          <c:spPr>
            <a:ln w="28575" cap="rnd">
              <a:solidFill>
                <a:schemeClr val="accent2"/>
              </a:solidFill>
              <a:round/>
            </a:ln>
            <a:effectLst/>
          </c:spPr>
          <c:marker>
            <c:symbol val="none"/>
          </c:marker>
          <c:val>
            <c:numRef>
              <c:f>DataSet_Combined!$F$2:$F$101</c:f>
              <c:numCache>
                <c:formatCode>#,##0.00</c:formatCode>
                <c:ptCount val="100"/>
                <c:pt idx="0">
                  <c:v>15841</c:v>
                </c:pt>
                <c:pt idx="1">
                  <c:v>21598</c:v>
                </c:pt>
                <c:pt idx="2">
                  <c:v>10080</c:v>
                </c:pt>
                <c:pt idx="3">
                  <c:v>12963</c:v>
                </c:pt>
                <c:pt idx="4">
                  <c:v>7205</c:v>
                </c:pt>
                <c:pt idx="5">
                  <c:v>4325</c:v>
                </c:pt>
                <c:pt idx="6">
                  <c:v>22183</c:v>
                </c:pt>
                <c:pt idx="7">
                  <c:v>24322</c:v>
                </c:pt>
                <c:pt idx="8">
                  <c:v>14865</c:v>
                </c:pt>
                <c:pt idx="9">
                  <c:v>10624</c:v>
                </c:pt>
                <c:pt idx="10">
                  <c:v>26149</c:v>
                </c:pt>
                <c:pt idx="11">
                  <c:v>29211</c:v>
                </c:pt>
                <c:pt idx="12">
                  <c:v>30952</c:v>
                </c:pt>
                <c:pt idx="13">
                  <c:v>32042</c:v>
                </c:pt>
                <c:pt idx="14">
                  <c:v>18329</c:v>
                </c:pt>
                <c:pt idx="15">
                  <c:v>19922</c:v>
                </c:pt>
                <c:pt idx="16">
                  <c:v>26772</c:v>
                </c:pt>
                <c:pt idx="17">
                  <c:v>29613</c:v>
                </c:pt>
                <c:pt idx="18">
                  <c:v>28476</c:v>
                </c:pt>
                <c:pt idx="19">
                  <c:v>20930</c:v>
                </c:pt>
                <c:pt idx="20">
                  <c:v>27274</c:v>
                </c:pt>
                <c:pt idx="21">
                  <c:v>29764</c:v>
                </c:pt>
                <c:pt idx="22">
                  <c:v>17135</c:v>
                </c:pt>
                <c:pt idx="23">
                  <c:v>25962</c:v>
                </c:pt>
                <c:pt idx="24">
                  <c:v>18528</c:v>
                </c:pt>
                <c:pt idx="25">
                  <c:v>13258</c:v>
                </c:pt>
                <c:pt idx="26">
                  <c:v>17208</c:v>
                </c:pt>
                <c:pt idx="27">
                  <c:v>21474</c:v>
                </c:pt>
                <c:pt idx="28">
                  <c:v>31730</c:v>
                </c:pt>
                <c:pt idx="29">
                  <c:v>18730</c:v>
                </c:pt>
                <c:pt idx="30">
                  <c:v>5922</c:v>
                </c:pt>
                <c:pt idx="31">
                  <c:v>11502</c:v>
                </c:pt>
                <c:pt idx="32">
                  <c:v>4931</c:v>
                </c:pt>
                <c:pt idx="33">
                  <c:v>1648</c:v>
                </c:pt>
                <c:pt idx="34">
                  <c:v>2632</c:v>
                </c:pt>
                <c:pt idx="35" formatCode="General">
                  <c:v>662</c:v>
                </c:pt>
                <c:pt idx="36">
                  <c:v>11365</c:v>
                </c:pt>
                <c:pt idx="37">
                  <c:v>2125</c:v>
                </c:pt>
                <c:pt idx="38" formatCode="General">
                  <c:v>759</c:v>
                </c:pt>
                <c:pt idx="39">
                  <c:v>11736</c:v>
                </c:pt>
                <c:pt idx="40">
                  <c:v>32206</c:v>
                </c:pt>
                <c:pt idx="41">
                  <c:v>28441</c:v>
                </c:pt>
                <c:pt idx="42">
                  <c:v>11856</c:v>
                </c:pt>
                <c:pt idx="43">
                  <c:v>25212</c:v>
                </c:pt>
                <c:pt idx="44">
                  <c:v>11369</c:v>
                </c:pt>
                <c:pt idx="45">
                  <c:v>14666</c:v>
                </c:pt>
                <c:pt idx="46">
                  <c:v>19773</c:v>
                </c:pt>
                <c:pt idx="47">
                  <c:v>28952</c:v>
                </c:pt>
                <c:pt idx="48">
                  <c:v>14455</c:v>
                </c:pt>
                <c:pt idx="49">
                  <c:v>30987</c:v>
                </c:pt>
                <c:pt idx="50">
                  <c:v>29949</c:v>
                </c:pt>
                <c:pt idx="51">
                  <c:v>48720</c:v>
                </c:pt>
                <c:pt idx="52">
                  <c:v>27074</c:v>
                </c:pt>
                <c:pt idx="53">
                  <c:v>1802</c:v>
                </c:pt>
                <c:pt idx="54">
                  <c:v>1591</c:v>
                </c:pt>
                <c:pt idx="55">
                  <c:v>1082</c:v>
                </c:pt>
                <c:pt idx="56">
                  <c:v>14874</c:v>
                </c:pt>
                <c:pt idx="57">
                  <c:v>17494</c:v>
                </c:pt>
                <c:pt idx="58">
                  <c:v>1428</c:v>
                </c:pt>
                <c:pt idx="59" formatCode="General">
                  <c:v>598</c:v>
                </c:pt>
                <c:pt idx="60">
                  <c:v>1104</c:v>
                </c:pt>
                <c:pt idx="61">
                  <c:v>4608</c:v>
                </c:pt>
                <c:pt idx="62">
                  <c:v>3038</c:v>
                </c:pt>
                <c:pt idx="63">
                  <c:v>3922</c:v>
                </c:pt>
                <c:pt idx="64">
                  <c:v>16297</c:v>
                </c:pt>
                <c:pt idx="65">
                  <c:v>13885</c:v>
                </c:pt>
                <c:pt idx="66">
                  <c:v>20413</c:v>
                </c:pt>
                <c:pt idx="67">
                  <c:v>12087</c:v>
                </c:pt>
                <c:pt idx="68">
                  <c:v>23252</c:v>
                </c:pt>
                <c:pt idx="69">
                  <c:v>5115</c:v>
                </c:pt>
                <c:pt idx="70">
                  <c:v>4159</c:v>
                </c:pt>
                <c:pt idx="71">
                  <c:v>4475</c:v>
                </c:pt>
                <c:pt idx="72">
                  <c:v>3837</c:v>
                </c:pt>
                <c:pt idx="73">
                  <c:v>3837</c:v>
                </c:pt>
                <c:pt idx="74">
                  <c:v>5115</c:v>
                </c:pt>
                <c:pt idx="75">
                  <c:v>5433</c:v>
                </c:pt>
                <c:pt idx="76">
                  <c:v>4475</c:v>
                </c:pt>
                <c:pt idx="77">
                  <c:v>6078</c:v>
                </c:pt>
                <c:pt idx="78">
                  <c:v>4159</c:v>
                </c:pt>
                <c:pt idx="79">
                  <c:v>3198</c:v>
                </c:pt>
                <c:pt idx="80">
                  <c:v>4794</c:v>
                </c:pt>
                <c:pt idx="81">
                  <c:v>5433</c:v>
                </c:pt>
                <c:pt idx="82">
                  <c:v>4159</c:v>
                </c:pt>
                <c:pt idx="83">
                  <c:v>25367</c:v>
                </c:pt>
                <c:pt idx="84">
                  <c:v>14288</c:v>
                </c:pt>
                <c:pt idx="85">
                  <c:v>10096</c:v>
                </c:pt>
                <c:pt idx="86">
                  <c:v>18491</c:v>
                </c:pt>
                <c:pt idx="87">
                  <c:v>13290</c:v>
                </c:pt>
                <c:pt idx="88">
                  <c:v>19452</c:v>
                </c:pt>
                <c:pt idx="89">
                  <c:v>20295</c:v>
                </c:pt>
                <c:pt idx="90">
                  <c:v>17228</c:v>
                </c:pt>
                <c:pt idx="91">
                  <c:v>27093</c:v>
                </c:pt>
                <c:pt idx="92">
                  <c:v>23635</c:v>
                </c:pt>
                <c:pt idx="93">
                  <c:v>20846</c:v>
                </c:pt>
                <c:pt idx="94">
                  <c:v>21761</c:v>
                </c:pt>
                <c:pt idx="95">
                  <c:v>29723</c:v>
                </c:pt>
                <c:pt idx="96">
                  <c:v>31376</c:v>
                </c:pt>
                <c:pt idx="97">
                  <c:v>22471</c:v>
                </c:pt>
                <c:pt idx="98">
                  <c:v>16840</c:v>
                </c:pt>
                <c:pt idx="99">
                  <c:v>23560</c:v>
                </c:pt>
              </c:numCache>
            </c:numRef>
          </c:val>
          <c:smooth val="0"/>
          <c:extLst>
            <c:ext xmlns:c16="http://schemas.microsoft.com/office/drawing/2014/chart" uri="{C3380CC4-5D6E-409C-BE32-E72D297353CC}">
              <c16:uniqueId val="{00000001-839D-420D-BA8A-47D41DB7783A}"/>
            </c:ext>
          </c:extLst>
        </c:ser>
        <c:ser>
          <c:idx val="2"/>
          <c:order val="2"/>
          <c:tx>
            <c:strRef>
              <c:f>DataSet_Combined!$G$1</c:f>
              <c:strCache>
                <c:ptCount val="1"/>
                <c:pt idx="0">
                  <c:v>Total 2013 Sales</c:v>
                </c:pt>
              </c:strCache>
            </c:strRef>
          </c:tx>
          <c:spPr>
            <a:ln w="28575" cap="rnd">
              <a:solidFill>
                <a:schemeClr val="accent3"/>
              </a:solidFill>
              <a:round/>
            </a:ln>
            <a:effectLst/>
          </c:spPr>
          <c:marker>
            <c:symbol val="none"/>
          </c:marker>
          <c:val>
            <c:numRef>
              <c:f>DataSet_Combined!$G$2:$G$101</c:f>
              <c:numCache>
                <c:formatCode>#,##0.00</c:formatCode>
                <c:ptCount val="100"/>
                <c:pt idx="0">
                  <c:v>16090</c:v>
                </c:pt>
                <c:pt idx="1">
                  <c:v>21943</c:v>
                </c:pt>
                <c:pt idx="2">
                  <c:v>10241</c:v>
                </c:pt>
                <c:pt idx="3">
                  <c:v>13165</c:v>
                </c:pt>
                <c:pt idx="4">
                  <c:v>7323</c:v>
                </c:pt>
                <c:pt idx="5">
                  <c:v>4389</c:v>
                </c:pt>
                <c:pt idx="6">
                  <c:v>22906</c:v>
                </c:pt>
                <c:pt idx="7">
                  <c:v>25089</c:v>
                </c:pt>
                <c:pt idx="8">
                  <c:v>15085</c:v>
                </c:pt>
                <c:pt idx="9">
                  <c:v>10852</c:v>
                </c:pt>
                <c:pt idx="10">
                  <c:v>26720</c:v>
                </c:pt>
                <c:pt idx="11">
                  <c:v>29737</c:v>
                </c:pt>
                <c:pt idx="12">
                  <c:v>31482</c:v>
                </c:pt>
                <c:pt idx="13">
                  <c:v>32617</c:v>
                </c:pt>
                <c:pt idx="14">
                  <c:v>18674</c:v>
                </c:pt>
                <c:pt idx="15">
                  <c:v>20288</c:v>
                </c:pt>
                <c:pt idx="16">
                  <c:v>27395</c:v>
                </c:pt>
                <c:pt idx="17">
                  <c:v>30068</c:v>
                </c:pt>
                <c:pt idx="18">
                  <c:v>28959</c:v>
                </c:pt>
                <c:pt idx="19">
                  <c:v>21349</c:v>
                </c:pt>
                <c:pt idx="20">
                  <c:v>27836</c:v>
                </c:pt>
                <c:pt idx="21">
                  <c:v>30301</c:v>
                </c:pt>
                <c:pt idx="22">
                  <c:v>17492</c:v>
                </c:pt>
                <c:pt idx="23">
                  <c:v>26527</c:v>
                </c:pt>
                <c:pt idx="24">
                  <c:v>18850</c:v>
                </c:pt>
                <c:pt idx="25">
                  <c:v>13509</c:v>
                </c:pt>
                <c:pt idx="26">
                  <c:v>17521</c:v>
                </c:pt>
                <c:pt idx="27">
                  <c:v>21931</c:v>
                </c:pt>
                <c:pt idx="28">
                  <c:v>32391</c:v>
                </c:pt>
                <c:pt idx="29">
                  <c:v>19143</c:v>
                </c:pt>
                <c:pt idx="30">
                  <c:v>6075</c:v>
                </c:pt>
                <c:pt idx="31">
                  <c:v>11816</c:v>
                </c:pt>
                <c:pt idx="32">
                  <c:v>5052</c:v>
                </c:pt>
                <c:pt idx="33">
                  <c:v>1687</c:v>
                </c:pt>
                <c:pt idx="34">
                  <c:v>2690</c:v>
                </c:pt>
                <c:pt idx="35" formatCode="General">
                  <c:v>676</c:v>
                </c:pt>
                <c:pt idx="36">
                  <c:v>11579</c:v>
                </c:pt>
                <c:pt idx="37">
                  <c:v>2159</c:v>
                </c:pt>
                <c:pt idx="38" formatCode="General">
                  <c:v>776</c:v>
                </c:pt>
                <c:pt idx="39">
                  <c:v>12027</c:v>
                </c:pt>
                <c:pt idx="40">
                  <c:v>32874</c:v>
                </c:pt>
                <c:pt idx="41">
                  <c:v>29129</c:v>
                </c:pt>
                <c:pt idx="42">
                  <c:v>12161</c:v>
                </c:pt>
                <c:pt idx="43">
                  <c:v>25651</c:v>
                </c:pt>
                <c:pt idx="44">
                  <c:v>11529</c:v>
                </c:pt>
                <c:pt idx="45">
                  <c:v>14865</c:v>
                </c:pt>
                <c:pt idx="46">
                  <c:v>20045</c:v>
                </c:pt>
                <c:pt idx="47">
                  <c:v>29350</c:v>
                </c:pt>
                <c:pt idx="48">
                  <c:v>14707</c:v>
                </c:pt>
                <c:pt idx="49">
                  <c:v>31707</c:v>
                </c:pt>
                <c:pt idx="50">
                  <c:v>30429</c:v>
                </c:pt>
                <c:pt idx="51">
                  <c:v>49663</c:v>
                </c:pt>
                <c:pt idx="52">
                  <c:v>27582</c:v>
                </c:pt>
                <c:pt idx="53">
                  <c:v>1838</c:v>
                </c:pt>
                <c:pt idx="54">
                  <c:v>1625</c:v>
                </c:pt>
                <c:pt idx="55">
                  <c:v>1100</c:v>
                </c:pt>
                <c:pt idx="56">
                  <c:v>15183</c:v>
                </c:pt>
                <c:pt idx="57">
                  <c:v>17826</c:v>
                </c:pt>
                <c:pt idx="58">
                  <c:v>1449</c:v>
                </c:pt>
                <c:pt idx="59" formatCode="General">
                  <c:v>613</c:v>
                </c:pt>
                <c:pt idx="60">
                  <c:v>1118</c:v>
                </c:pt>
                <c:pt idx="61">
                  <c:v>4669</c:v>
                </c:pt>
                <c:pt idx="62">
                  <c:v>3101</c:v>
                </c:pt>
                <c:pt idx="63">
                  <c:v>4001</c:v>
                </c:pt>
                <c:pt idx="64">
                  <c:v>16583</c:v>
                </c:pt>
                <c:pt idx="65">
                  <c:v>14156</c:v>
                </c:pt>
                <c:pt idx="66">
                  <c:v>20710</c:v>
                </c:pt>
                <c:pt idx="67">
                  <c:v>12297</c:v>
                </c:pt>
                <c:pt idx="68">
                  <c:v>23642</c:v>
                </c:pt>
                <c:pt idx="69">
                  <c:v>5200</c:v>
                </c:pt>
                <c:pt idx="70">
                  <c:v>4223</c:v>
                </c:pt>
                <c:pt idx="71">
                  <c:v>4546</c:v>
                </c:pt>
                <c:pt idx="72">
                  <c:v>3899</c:v>
                </c:pt>
                <c:pt idx="73">
                  <c:v>3895</c:v>
                </c:pt>
                <c:pt idx="74">
                  <c:v>5195</c:v>
                </c:pt>
                <c:pt idx="75">
                  <c:v>5514</c:v>
                </c:pt>
                <c:pt idx="76">
                  <c:v>4542</c:v>
                </c:pt>
                <c:pt idx="77">
                  <c:v>6181</c:v>
                </c:pt>
                <c:pt idx="78">
                  <c:v>4231</c:v>
                </c:pt>
                <c:pt idx="79">
                  <c:v>3248</c:v>
                </c:pt>
                <c:pt idx="80">
                  <c:v>4869</c:v>
                </c:pt>
                <c:pt idx="81">
                  <c:v>5519</c:v>
                </c:pt>
                <c:pt idx="82">
                  <c:v>4231</c:v>
                </c:pt>
                <c:pt idx="83">
                  <c:v>25716</c:v>
                </c:pt>
                <c:pt idx="84">
                  <c:v>14475</c:v>
                </c:pt>
                <c:pt idx="85">
                  <c:v>10233</c:v>
                </c:pt>
                <c:pt idx="86">
                  <c:v>18739</c:v>
                </c:pt>
                <c:pt idx="87">
                  <c:v>13498</c:v>
                </c:pt>
                <c:pt idx="88">
                  <c:v>19905</c:v>
                </c:pt>
                <c:pt idx="89">
                  <c:v>20646</c:v>
                </c:pt>
                <c:pt idx="90">
                  <c:v>17526</c:v>
                </c:pt>
                <c:pt idx="91">
                  <c:v>27692</c:v>
                </c:pt>
                <c:pt idx="92">
                  <c:v>24179</c:v>
                </c:pt>
                <c:pt idx="93">
                  <c:v>21450</c:v>
                </c:pt>
                <c:pt idx="94">
                  <c:v>22229</c:v>
                </c:pt>
                <c:pt idx="95">
                  <c:v>30342</c:v>
                </c:pt>
                <c:pt idx="96">
                  <c:v>32026</c:v>
                </c:pt>
                <c:pt idx="97">
                  <c:v>22877</c:v>
                </c:pt>
                <c:pt idx="98">
                  <c:v>17327</c:v>
                </c:pt>
                <c:pt idx="99">
                  <c:v>23916</c:v>
                </c:pt>
              </c:numCache>
            </c:numRef>
          </c:val>
          <c:smooth val="0"/>
          <c:extLst>
            <c:ext xmlns:c16="http://schemas.microsoft.com/office/drawing/2014/chart" uri="{C3380CC4-5D6E-409C-BE32-E72D297353CC}">
              <c16:uniqueId val="{00000002-839D-420D-BA8A-47D41DB7783A}"/>
            </c:ext>
          </c:extLst>
        </c:ser>
        <c:dLbls>
          <c:showLegendKey val="0"/>
          <c:showVal val="0"/>
          <c:showCatName val="0"/>
          <c:showSerName val="0"/>
          <c:showPercent val="0"/>
          <c:showBubbleSize val="0"/>
        </c:dLbls>
        <c:smooth val="0"/>
        <c:axId val="1937987167"/>
        <c:axId val="1937974687"/>
      </c:lineChart>
      <c:catAx>
        <c:axId val="19379871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974687"/>
        <c:crosses val="autoZero"/>
        <c:auto val="1"/>
        <c:lblAlgn val="ctr"/>
        <c:lblOffset val="100"/>
        <c:noMultiLvlLbl val="0"/>
      </c:catAx>
      <c:valAx>
        <c:axId val="19379746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98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CATAGORYICAL DETAILES OF</a:t>
            </a:r>
            <a:r>
              <a:rPr lang="en-US" baseline="0"/>
              <a:t>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207188824954573"/>
              <c:y val="-1.15740740740740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23180774601373166"/>
              <c:y val="-2.73498069215248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5085300368417717"/>
              <c:y val="0.1944897507647036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6.6219607164489061E-2"/>
              <c:y val="-3.08641975308641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6.7536630036630033E-2"/>
              <c:y val="1.54320987654320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3.4340659340659253E-2"/>
              <c:y val="-3.858024691358024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3.4340659340659253E-2"/>
              <c:y val="-3.858024691358024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6.7536630036630033E-2"/>
              <c:y val="1.54320987654320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6.6219607164489061E-2"/>
              <c:y val="-3.08641975308641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5085300368417717"/>
              <c:y val="0.1944897507647036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23180774601373166"/>
              <c:y val="-2.73498069215248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207188824954573"/>
              <c:y val="-1.15740740740740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3.4340659340659253E-2"/>
              <c:y val="-3.858024691358024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6.7536630036630033E-2"/>
              <c:y val="1.54320987654320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6.6219607164489061E-2"/>
              <c:y val="-3.08641975308641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0.15085300368417717"/>
              <c:y val="0.1944897507647036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0.23180774601373166"/>
              <c:y val="-2.73498069215248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0.207188824954573"/>
              <c:y val="-1.15740740740740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B3-48D9-B16E-23D3BD32AC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B3-48D9-B16E-23D3BD32AC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B3-48D9-B16E-23D3BD32AC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B3-48D9-B16E-23D3BD32AC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B3-48D9-B16E-23D3BD32AC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1B3-48D9-B16E-23D3BD32ACC2}"/>
              </c:ext>
            </c:extLst>
          </c:dPt>
          <c:dLbls>
            <c:dLbl>
              <c:idx val="0"/>
              <c:layout>
                <c:manualLayout>
                  <c:x val="3.4340659340659253E-2"/>
                  <c:y val="-3.8580246913580245E-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1B3-48D9-B16E-23D3BD32ACC2}"/>
                </c:ext>
              </c:extLst>
            </c:dLbl>
            <c:dLbl>
              <c:idx val="1"/>
              <c:layout>
                <c:manualLayout>
                  <c:x val="6.7536630036630033E-2"/>
                  <c:y val="1.5432098765432098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1B3-48D9-B16E-23D3BD32ACC2}"/>
                </c:ext>
              </c:extLst>
            </c:dLbl>
            <c:dLbl>
              <c:idx val="2"/>
              <c:layout>
                <c:manualLayout>
                  <c:x val="-6.6219607164489061E-2"/>
                  <c:y val="-3.0864197530864196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1B3-48D9-B16E-23D3BD32ACC2}"/>
                </c:ext>
              </c:extLst>
            </c:dLbl>
            <c:dLbl>
              <c:idx val="3"/>
              <c:layout>
                <c:manualLayout>
                  <c:x val="-0.15085300368417717"/>
                  <c:y val="0.19448975076470365"/>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1B3-48D9-B16E-23D3BD32ACC2}"/>
                </c:ext>
              </c:extLst>
            </c:dLbl>
            <c:dLbl>
              <c:idx val="4"/>
              <c:layout>
                <c:manualLayout>
                  <c:x val="-0.23180774601373166"/>
                  <c:y val="-2.7349806921524816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1B3-48D9-B16E-23D3BD32ACC2}"/>
                </c:ext>
              </c:extLst>
            </c:dLbl>
            <c:dLbl>
              <c:idx val="5"/>
              <c:layout>
                <c:manualLayout>
                  <c:x val="0.207188824954573"/>
                  <c:y val="-1.1574074074074073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1B3-48D9-B16E-23D3BD32ACC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6"/>
              <c:pt idx="0">
                <c:v>Beverage</c:v>
              </c:pt>
              <c:pt idx="1">
                <c:v>Drug</c:v>
              </c:pt>
              <c:pt idx="2">
                <c:v>Food</c:v>
              </c:pt>
              <c:pt idx="3">
                <c:v>Gambling</c:v>
              </c:pt>
              <c:pt idx="4">
                <c:v>Hygeine</c:v>
              </c:pt>
              <c:pt idx="5">
                <c:v>Leisure</c:v>
              </c:pt>
            </c:strLit>
          </c:cat>
          <c:val>
            <c:numLit>
              <c:formatCode>General</c:formatCode>
              <c:ptCount val="6"/>
              <c:pt idx="0">
                <c:v>33</c:v>
              </c:pt>
              <c:pt idx="1">
                <c:v>5</c:v>
              </c:pt>
              <c:pt idx="2">
                <c:v>54</c:v>
              </c:pt>
              <c:pt idx="3">
                <c:v>5</c:v>
              </c:pt>
              <c:pt idx="4">
                <c:v>1</c:v>
              </c:pt>
              <c:pt idx="5">
                <c:v>2</c:v>
              </c:pt>
            </c:numLit>
          </c:val>
          <c:extLst>
            <c:ext xmlns:c16="http://schemas.microsoft.com/office/drawing/2014/chart" uri="{C3380CC4-5D6E-409C-BE32-E72D297353CC}">
              <c16:uniqueId val="{0000000C-E1B3-48D9-B16E-23D3BD32ACC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Total 2011 Sales</c:v>
          </c:tx>
          <c:spPr>
            <a:solidFill>
              <a:schemeClr val="accent1"/>
            </a:solidFill>
            <a:ln>
              <a:noFill/>
            </a:ln>
            <a:effectLst/>
          </c:spPr>
          <c:invertIfNegative val="0"/>
          <c:cat>
            <c:strLit>
              <c:ptCount val="5"/>
              <c:pt idx="0">
                <c:v>Drug</c:v>
              </c:pt>
              <c:pt idx="1">
                <c:v>Food</c:v>
              </c:pt>
              <c:pt idx="2">
                <c:v>Gambling</c:v>
              </c:pt>
              <c:pt idx="3">
                <c:v>Hygeine</c:v>
              </c:pt>
              <c:pt idx="4">
                <c:v>Leisure</c:v>
              </c:pt>
            </c:strLit>
          </c:cat>
          <c:val>
            <c:numLit>
              <c:formatCode>General</c:formatCode>
              <c:ptCount val="5"/>
              <c:pt idx="0">
                <c:v>16616</c:v>
              </c:pt>
              <c:pt idx="1">
                <c:v>1156997</c:v>
              </c:pt>
              <c:pt idx="2">
                <c:v>79477</c:v>
              </c:pt>
              <c:pt idx="3">
                <c:v>591</c:v>
              </c:pt>
              <c:pt idx="4">
                <c:v>17735</c:v>
              </c:pt>
            </c:numLit>
          </c:val>
          <c:extLst>
            <c:ext xmlns:c16="http://schemas.microsoft.com/office/drawing/2014/chart" uri="{C3380CC4-5D6E-409C-BE32-E72D297353CC}">
              <c16:uniqueId val="{00000000-2BDA-4BE1-90B6-0347EC659536}"/>
            </c:ext>
          </c:extLst>
        </c:ser>
        <c:ser>
          <c:idx val="1"/>
          <c:order val="1"/>
          <c:tx>
            <c:v>Sum of Total 2012 Sales</c:v>
          </c:tx>
          <c:spPr>
            <a:solidFill>
              <a:schemeClr val="accent2"/>
            </a:solidFill>
            <a:ln>
              <a:noFill/>
            </a:ln>
            <a:effectLst/>
          </c:spPr>
          <c:invertIfNegative val="0"/>
          <c:cat>
            <c:strLit>
              <c:ptCount val="5"/>
              <c:pt idx="0">
                <c:v>Drug</c:v>
              </c:pt>
              <c:pt idx="1">
                <c:v>Food</c:v>
              </c:pt>
              <c:pt idx="2">
                <c:v>Gambling</c:v>
              </c:pt>
              <c:pt idx="3">
                <c:v>Hygeine</c:v>
              </c:pt>
              <c:pt idx="4">
                <c:v>Leisure</c:v>
              </c:pt>
            </c:strLit>
          </c:cat>
          <c:val>
            <c:numLit>
              <c:formatCode>General</c:formatCode>
              <c:ptCount val="5"/>
              <c:pt idx="0">
                <c:v>16781</c:v>
              </c:pt>
              <c:pt idx="1">
                <c:v>1168570</c:v>
              </c:pt>
              <c:pt idx="2">
                <c:v>80269</c:v>
              </c:pt>
              <c:pt idx="3">
                <c:v>598</c:v>
              </c:pt>
              <c:pt idx="4">
                <c:v>17912</c:v>
              </c:pt>
            </c:numLit>
          </c:val>
          <c:extLst>
            <c:ext xmlns:c16="http://schemas.microsoft.com/office/drawing/2014/chart" uri="{C3380CC4-5D6E-409C-BE32-E72D297353CC}">
              <c16:uniqueId val="{00000001-2BDA-4BE1-90B6-0347EC659536}"/>
            </c:ext>
          </c:extLst>
        </c:ser>
        <c:ser>
          <c:idx val="2"/>
          <c:order val="2"/>
          <c:tx>
            <c:v>Sum of Total 2013 Sales</c:v>
          </c:tx>
          <c:spPr>
            <a:solidFill>
              <a:schemeClr val="accent3"/>
            </a:solidFill>
            <a:ln>
              <a:noFill/>
            </a:ln>
            <a:effectLst/>
          </c:spPr>
          <c:invertIfNegative val="0"/>
          <c:cat>
            <c:strLit>
              <c:ptCount val="5"/>
              <c:pt idx="0">
                <c:v>Drug</c:v>
              </c:pt>
              <c:pt idx="1">
                <c:v>Food</c:v>
              </c:pt>
              <c:pt idx="2">
                <c:v>Gambling</c:v>
              </c:pt>
              <c:pt idx="3">
                <c:v>Hygeine</c:v>
              </c:pt>
              <c:pt idx="4">
                <c:v>Leisure</c:v>
              </c:pt>
            </c:strLit>
          </c:cat>
          <c:val>
            <c:numLit>
              <c:formatCode>General</c:formatCode>
              <c:ptCount val="5"/>
              <c:pt idx="0">
                <c:v>17081</c:v>
              </c:pt>
              <c:pt idx="1">
                <c:v>1191312</c:v>
              </c:pt>
              <c:pt idx="2">
                <c:v>81808</c:v>
              </c:pt>
              <c:pt idx="3">
                <c:v>613</c:v>
              </c:pt>
              <c:pt idx="4">
                <c:v>18284</c:v>
              </c:pt>
            </c:numLit>
          </c:val>
          <c:extLst>
            <c:ext xmlns:c16="http://schemas.microsoft.com/office/drawing/2014/chart" uri="{C3380CC4-5D6E-409C-BE32-E72D297353CC}">
              <c16:uniqueId val="{00000002-2BDA-4BE1-90B6-0347EC659536}"/>
            </c:ext>
          </c:extLst>
        </c:ser>
        <c:dLbls>
          <c:showLegendKey val="0"/>
          <c:showVal val="0"/>
          <c:showCatName val="0"/>
          <c:showSerName val="0"/>
          <c:showPercent val="0"/>
          <c:showBubbleSize val="0"/>
        </c:dLbls>
        <c:gapWidth val="219"/>
        <c:overlap val="-27"/>
        <c:axId val="282771231"/>
        <c:axId val="282762079"/>
      </c:barChart>
      <c:catAx>
        <c:axId val="2827712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762079"/>
        <c:crosses val="autoZero"/>
        <c:auto val="1"/>
        <c:lblAlgn val="ctr"/>
        <c:lblOffset val="100"/>
        <c:noMultiLvlLbl val="0"/>
        <c:extLst>
          <c:ext xmlns:c15="http://schemas.microsoft.com/office/drawing/2012/chart" uri="{F40574EE-89B7-4290-83BB-5DA773EAF853}">
            <c15:numFmt c:formatCode="General" c:sourceLinked="1"/>
          </c:ext>
        </c:extLst>
      </c:catAx>
      <c:valAx>
        <c:axId val="28276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77123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[Dashboard Data File (raw).xlsx]PivotChartTable3</c15:name>
        <c15:fmtId val="5"/>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xdr:colOff>
      <xdr:row>1</xdr:row>
      <xdr:rowOff>0</xdr:rowOff>
    </xdr:from>
    <xdr:to>
      <xdr:col>8</xdr:col>
      <xdr:colOff>60961</xdr:colOff>
      <xdr:row>19</xdr:row>
      <xdr:rowOff>39189</xdr:rowOff>
    </xdr:to>
    <xdr:graphicFrame macro="">
      <xdr:nvGraphicFramePr>
        <xdr:cNvPr id="2" name="Chart 1">
          <a:extLst>
            <a:ext uri="{FF2B5EF4-FFF2-40B4-BE49-F238E27FC236}">
              <a16:creationId xmlns:a16="http://schemas.microsoft.com/office/drawing/2014/main" id="{601ECD86-5D62-4913-81C2-FEBFF4D54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9</xdr:col>
      <xdr:colOff>289560</xdr:colOff>
      <xdr:row>41</xdr:row>
      <xdr:rowOff>53340</xdr:rowOff>
    </xdr:to>
    <xdr:graphicFrame macro="">
      <xdr:nvGraphicFramePr>
        <xdr:cNvPr id="3" name="Chart 2">
          <a:extLst>
            <a:ext uri="{FF2B5EF4-FFF2-40B4-BE49-F238E27FC236}">
              <a16:creationId xmlns:a16="http://schemas.microsoft.com/office/drawing/2014/main" id="{567B5C7C-0D10-4BB6-82AD-B733D8E6A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25</xdr:row>
      <xdr:rowOff>1</xdr:rowOff>
    </xdr:from>
    <xdr:to>
      <xdr:col>17</xdr:col>
      <xdr:colOff>441960</xdr:colOff>
      <xdr:row>41</xdr:row>
      <xdr:rowOff>38101</xdr:rowOff>
    </xdr:to>
    <xdr:graphicFrame macro="">
      <xdr:nvGraphicFramePr>
        <xdr:cNvPr id="4" name="Chart 3">
          <a:extLst>
            <a:ext uri="{FF2B5EF4-FFF2-40B4-BE49-F238E27FC236}">
              <a16:creationId xmlns:a16="http://schemas.microsoft.com/office/drawing/2014/main" id="{D0BA9D37-71B6-4D13-84C8-5E52BFFC9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46</xdr:row>
      <xdr:rowOff>0</xdr:rowOff>
    </xdr:from>
    <xdr:to>
      <xdr:col>10</xdr:col>
      <xdr:colOff>487681</xdr:colOff>
      <xdr:row>65</xdr:row>
      <xdr:rowOff>167640</xdr:rowOff>
    </xdr:to>
    <xdr:graphicFrame macro="">
      <xdr:nvGraphicFramePr>
        <xdr:cNvPr id="5" name="Chart 4">
          <a:extLst>
            <a:ext uri="{FF2B5EF4-FFF2-40B4-BE49-F238E27FC236}">
              <a16:creationId xmlns:a16="http://schemas.microsoft.com/office/drawing/2014/main" id="{540D6271-C581-498B-9E5C-EF4D3ECFD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69</xdr:row>
      <xdr:rowOff>0</xdr:rowOff>
    </xdr:from>
    <xdr:to>
      <xdr:col>9</xdr:col>
      <xdr:colOff>622189</xdr:colOff>
      <xdr:row>88</xdr:row>
      <xdr:rowOff>31039</xdr:rowOff>
    </xdr:to>
    <xdr:graphicFrame macro="">
      <xdr:nvGraphicFramePr>
        <xdr:cNvPr id="6" name="Chart 5">
          <a:extLst>
            <a:ext uri="{FF2B5EF4-FFF2-40B4-BE49-F238E27FC236}">
              <a16:creationId xmlns:a16="http://schemas.microsoft.com/office/drawing/2014/main" id="{5B28FA07-86F7-43CD-8F79-892477517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92</xdr:row>
      <xdr:rowOff>0</xdr:rowOff>
    </xdr:from>
    <xdr:to>
      <xdr:col>7</xdr:col>
      <xdr:colOff>199670</xdr:colOff>
      <xdr:row>107</xdr:row>
      <xdr:rowOff>57137</xdr:rowOff>
    </xdr:to>
    <xdr:graphicFrame macro="">
      <xdr:nvGraphicFramePr>
        <xdr:cNvPr id="7" name="Chart 6">
          <a:extLst>
            <a:ext uri="{FF2B5EF4-FFF2-40B4-BE49-F238E27FC236}">
              <a16:creationId xmlns:a16="http://schemas.microsoft.com/office/drawing/2014/main" id="{CB36E647-1A72-43A4-8384-14ABCCF25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92</xdr:row>
      <xdr:rowOff>0</xdr:rowOff>
    </xdr:from>
    <xdr:to>
      <xdr:col>13</xdr:col>
      <xdr:colOff>582706</xdr:colOff>
      <xdr:row>107</xdr:row>
      <xdr:rowOff>53788</xdr:rowOff>
    </xdr:to>
    <xdr:graphicFrame macro="">
      <xdr:nvGraphicFramePr>
        <xdr:cNvPr id="8" name="Chart 7">
          <a:extLst>
            <a:ext uri="{FF2B5EF4-FFF2-40B4-BE49-F238E27FC236}">
              <a16:creationId xmlns:a16="http://schemas.microsoft.com/office/drawing/2014/main" id="{1405132A-04D9-413F-9A0B-9D479D566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xdr:colOff>
      <xdr:row>1</xdr:row>
      <xdr:rowOff>1</xdr:rowOff>
    </xdr:from>
    <xdr:to>
      <xdr:col>17</xdr:col>
      <xdr:colOff>129541</xdr:colOff>
      <xdr:row>16</xdr:row>
      <xdr:rowOff>53341</xdr:rowOff>
    </xdr:to>
    <xdr:graphicFrame macro="">
      <xdr:nvGraphicFramePr>
        <xdr:cNvPr id="2" name="Chart 1">
          <a:extLst>
            <a:ext uri="{FF2B5EF4-FFF2-40B4-BE49-F238E27FC236}">
              <a16:creationId xmlns:a16="http://schemas.microsoft.com/office/drawing/2014/main" id="{03C68FAB-25CB-47BB-B111-CAE6E6289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xdr:colOff>
      <xdr:row>42</xdr:row>
      <xdr:rowOff>0</xdr:rowOff>
    </xdr:from>
    <xdr:to>
      <xdr:col>17</xdr:col>
      <xdr:colOff>121921</xdr:colOff>
      <xdr:row>61</xdr:row>
      <xdr:rowOff>31039</xdr:rowOff>
    </xdr:to>
    <xdr:graphicFrame macro="">
      <xdr:nvGraphicFramePr>
        <xdr:cNvPr id="3" name="Chart 2">
          <a:extLst>
            <a:ext uri="{FF2B5EF4-FFF2-40B4-BE49-F238E27FC236}">
              <a16:creationId xmlns:a16="http://schemas.microsoft.com/office/drawing/2014/main" id="{9E3454B2-6C36-42BA-B3A1-9F3834649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73</xdr:row>
      <xdr:rowOff>121920</xdr:rowOff>
    </xdr:from>
    <xdr:to>
      <xdr:col>18</xdr:col>
      <xdr:colOff>20376</xdr:colOff>
      <xdr:row>88</xdr:row>
      <xdr:rowOff>125269</xdr:rowOff>
    </xdr:to>
    <xdr:graphicFrame macro="">
      <xdr:nvGraphicFramePr>
        <xdr:cNvPr id="4" name="Chart 3">
          <a:extLst>
            <a:ext uri="{FF2B5EF4-FFF2-40B4-BE49-F238E27FC236}">
              <a16:creationId xmlns:a16="http://schemas.microsoft.com/office/drawing/2014/main" id="{DE40810D-CE8D-49A8-8E60-A6B466256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228600</xdr:colOff>
      <xdr:row>74</xdr:row>
      <xdr:rowOff>22860</xdr:rowOff>
    </xdr:from>
    <xdr:to>
      <xdr:col>23</xdr:col>
      <xdr:colOff>45720</xdr:colOff>
      <xdr:row>89</xdr:row>
      <xdr:rowOff>22860</xdr:rowOff>
    </xdr:to>
    <xdr:graphicFrame macro="">
      <xdr:nvGraphicFramePr>
        <xdr:cNvPr id="5" name="Chart 4">
          <a:extLst>
            <a:ext uri="{FF2B5EF4-FFF2-40B4-BE49-F238E27FC236}">
              <a16:creationId xmlns:a16="http://schemas.microsoft.com/office/drawing/2014/main" id="{BA305374-D1CC-4630-8AD7-DBC17BE82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251460</xdr:colOff>
      <xdr:row>71</xdr:row>
      <xdr:rowOff>45720</xdr:rowOff>
    </xdr:from>
    <xdr:to>
      <xdr:col>10</xdr:col>
      <xdr:colOff>247274</xdr:colOff>
      <xdr:row>84</xdr:row>
      <xdr:rowOff>139163</xdr:rowOff>
    </xdr:to>
    <mc:AlternateContent xmlns:mc="http://schemas.openxmlformats.org/markup-compatibility/2006" xmlns:a14="http://schemas.microsoft.com/office/drawing/2010/main">
      <mc:Choice Requires="a14">
        <xdr:graphicFrame macro="">
          <xdr:nvGraphicFramePr>
            <xdr:cNvPr id="6" name="Product Category 4">
              <a:extLst>
                <a:ext uri="{FF2B5EF4-FFF2-40B4-BE49-F238E27FC236}">
                  <a16:creationId xmlns:a16="http://schemas.microsoft.com/office/drawing/2014/main" id="{7C7DE597-031E-4087-90C1-85D9F2C92C66}"/>
                </a:ext>
              </a:extLst>
            </xdr:cNvPr>
            <xdr:cNvGraphicFramePr/>
          </xdr:nvGraphicFramePr>
          <xdr:xfrm>
            <a:off x="0" y="0"/>
            <a:ext cx="0" cy="0"/>
          </xdr:xfrm>
          <a:graphic>
            <a:graphicData uri="http://schemas.microsoft.com/office/drawing/2010/slicer">
              <sle:slicer xmlns:sle="http://schemas.microsoft.com/office/drawing/2010/slicer" name="Product Category 4"/>
            </a:graphicData>
          </a:graphic>
        </xdr:graphicFrame>
      </mc:Choice>
      <mc:Fallback xmlns="">
        <xdr:sp macro="" textlink="">
          <xdr:nvSpPr>
            <xdr:cNvPr id="0" name=""/>
            <xdr:cNvSpPr>
              <a:spLocks noTextEdit="1"/>
            </xdr:cNvSpPr>
          </xdr:nvSpPr>
          <xdr:spPr>
            <a:xfrm>
              <a:off x="8397240" y="13449300"/>
              <a:ext cx="1824614" cy="2470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228600</xdr:colOff>
      <xdr:row>85</xdr:row>
      <xdr:rowOff>129540</xdr:rowOff>
    </xdr:from>
    <xdr:to>
      <xdr:col>10</xdr:col>
      <xdr:colOff>229437</xdr:colOff>
      <xdr:row>99</xdr:row>
      <xdr:rowOff>40103</xdr:rowOff>
    </xdr:to>
    <mc:AlternateContent xmlns:mc="http://schemas.openxmlformats.org/markup-compatibility/2006" xmlns:a14="http://schemas.microsoft.com/office/drawing/2010/main">
      <mc:Choice Requires="a14">
        <xdr:graphicFrame macro="">
          <xdr:nvGraphicFramePr>
            <xdr:cNvPr id="7" name="Temperature 4">
              <a:extLst>
                <a:ext uri="{FF2B5EF4-FFF2-40B4-BE49-F238E27FC236}">
                  <a16:creationId xmlns:a16="http://schemas.microsoft.com/office/drawing/2014/main" id="{D562C00A-74B4-49FB-8178-A82C2411DA4F}"/>
                </a:ext>
              </a:extLst>
            </xdr:cNvPr>
            <xdr:cNvGraphicFramePr/>
          </xdr:nvGraphicFramePr>
          <xdr:xfrm>
            <a:off x="0" y="0"/>
            <a:ext cx="0" cy="0"/>
          </xdr:xfrm>
          <a:graphic>
            <a:graphicData uri="http://schemas.microsoft.com/office/drawing/2010/slicer">
              <sle:slicer xmlns:sle="http://schemas.microsoft.com/office/drawing/2010/slicer" name="Temperature 4"/>
            </a:graphicData>
          </a:graphic>
        </xdr:graphicFrame>
      </mc:Choice>
      <mc:Fallback xmlns="">
        <xdr:sp macro="" textlink="">
          <xdr:nvSpPr>
            <xdr:cNvPr id="0" name=""/>
            <xdr:cNvSpPr>
              <a:spLocks noTextEdit="1"/>
            </xdr:cNvSpPr>
          </xdr:nvSpPr>
          <xdr:spPr>
            <a:xfrm>
              <a:off x="8374380" y="16093440"/>
              <a:ext cx="1829637" cy="2470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20</xdr:col>
      <xdr:colOff>480060</xdr:colOff>
      <xdr:row>5</xdr:row>
      <xdr:rowOff>60960</xdr:rowOff>
    </xdr:from>
    <xdr:to>
      <xdr:col>24</xdr:col>
      <xdr:colOff>1432560</xdr:colOff>
      <xdr:row>26</xdr:row>
      <xdr:rowOff>160020</xdr:rowOff>
    </xdr:to>
    <xdr:graphicFrame macro="">
      <xdr:nvGraphicFramePr>
        <xdr:cNvPr id="2" name="Chart 1">
          <a:extLst>
            <a:ext uri="{FF2B5EF4-FFF2-40B4-BE49-F238E27FC236}">
              <a16:creationId xmlns:a16="http://schemas.microsoft.com/office/drawing/2014/main" id="{38A42F39-EB08-4D92-B319-50EC1067B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289560</xdr:colOff>
      <xdr:row>6</xdr:row>
      <xdr:rowOff>106680</xdr:rowOff>
    </xdr:from>
    <xdr:to>
      <xdr:col>18</xdr:col>
      <xdr:colOff>510540</xdr:colOff>
      <xdr:row>20</xdr:row>
      <xdr:rowOff>13335</xdr:rowOff>
    </xdr:to>
    <mc:AlternateContent xmlns:mc="http://schemas.openxmlformats.org/markup-compatibility/2006" xmlns:a14="http://schemas.microsoft.com/office/drawing/2010/main">
      <mc:Choice Requires="a14">
        <xdr:graphicFrame macro="">
          <xdr:nvGraphicFramePr>
            <xdr:cNvPr id="3" name="Product Category 3">
              <a:extLst>
                <a:ext uri="{FF2B5EF4-FFF2-40B4-BE49-F238E27FC236}">
                  <a16:creationId xmlns:a16="http://schemas.microsoft.com/office/drawing/2014/main" id="{616D6B7F-FFB1-4901-A0D6-DD6A529DCD66}"/>
                </a:ext>
              </a:extLst>
            </xdr:cNvPr>
            <xdr:cNvGraphicFramePr/>
          </xdr:nvGraphicFramePr>
          <xdr:xfrm>
            <a:off x="0" y="0"/>
            <a:ext cx="0" cy="0"/>
          </xdr:xfrm>
          <a:graphic>
            <a:graphicData uri="http://schemas.microsoft.com/office/drawing/2010/slicer">
              <sle:slicer xmlns:sle="http://schemas.microsoft.com/office/drawing/2010/slicer" name="Product Category 3"/>
            </a:graphicData>
          </a:graphic>
        </xdr:graphicFrame>
      </mc:Choice>
      <mc:Fallback xmlns="">
        <xdr:sp macro="" textlink="">
          <xdr:nvSpPr>
            <xdr:cNvPr id="0" name=""/>
            <xdr:cNvSpPr>
              <a:spLocks noTextEdit="1"/>
            </xdr:cNvSpPr>
          </xdr:nvSpPr>
          <xdr:spPr>
            <a:xfrm>
              <a:off x="10652760" y="1752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1249680</xdr:colOff>
      <xdr:row>6</xdr:row>
      <xdr:rowOff>129540</xdr:rowOff>
    </xdr:from>
    <xdr:to>
      <xdr:col>19</xdr:col>
      <xdr:colOff>1409700</xdr:colOff>
      <xdr:row>20</xdr:row>
      <xdr:rowOff>36195</xdr:rowOff>
    </xdr:to>
    <mc:AlternateContent xmlns:mc="http://schemas.openxmlformats.org/markup-compatibility/2006" xmlns:a14="http://schemas.microsoft.com/office/drawing/2010/main">
      <mc:Choice Requires="a14">
        <xdr:graphicFrame macro="">
          <xdr:nvGraphicFramePr>
            <xdr:cNvPr id="4" name="Temperature 3">
              <a:extLst>
                <a:ext uri="{FF2B5EF4-FFF2-40B4-BE49-F238E27FC236}">
                  <a16:creationId xmlns:a16="http://schemas.microsoft.com/office/drawing/2014/main" id="{F99A7EB5-23CF-4892-870A-E356F8476873}"/>
                </a:ext>
              </a:extLst>
            </xdr:cNvPr>
            <xdr:cNvGraphicFramePr/>
          </xdr:nvGraphicFramePr>
          <xdr:xfrm>
            <a:off x="0" y="0"/>
            <a:ext cx="0" cy="0"/>
          </xdr:xfrm>
          <a:graphic>
            <a:graphicData uri="http://schemas.microsoft.com/office/drawing/2010/slicer">
              <sle:slicer xmlns:sle="http://schemas.microsoft.com/office/drawing/2010/slicer" name="Temperature 3"/>
            </a:graphicData>
          </a:graphic>
        </xdr:graphicFrame>
      </mc:Choice>
      <mc:Fallback xmlns="">
        <xdr:sp macro="" textlink="">
          <xdr:nvSpPr>
            <xdr:cNvPr id="0" name=""/>
            <xdr:cNvSpPr>
              <a:spLocks noTextEdit="1"/>
            </xdr:cNvSpPr>
          </xdr:nvSpPr>
          <xdr:spPr>
            <a:xfrm>
              <a:off x="13220700" y="1775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161135</xdr:colOff>
      <xdr:row>7</xdr:row>
      <xdr:rowOff>76386</xdr:rowOff>
    </xdr:from>
    <xdr:to>
      <xdr:col>19</xdr:col>
      <xdr:colOff>386018</xdr:colOff>
      <xdr:row>20</xdr:row>
      <xdr:rowOff>168896</xdr:rowOff>
    </xdr:to>
    <mc:AlternateContent xmlns:mc="http://schemas.openxmlformats.org/markup-compatibility/2006" xmlns:a14="http://schemas.microsoft.com/office/drawing/2010/main">
      <mc:Choice Requires="a14">
        <xdr:graphicFrame macro="">
          <xdr:nvGraphicFramePr>
            <xdr:cNvPr id="3" name="Product Category 2">
              <a:extLst>
                <a:ext uri="{FF2B5EF4-FFF2-40B4-BE49-F238E27FC236}">
                  <a16:creationId xmlns:a16="http://schemas.microsoft.com/office/drawing/2014/main" id="{F7982BB3-18BC-4BC8-9296-E45E6CE5C26D}"/>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11200842" y="1925630"/>
              <a:ext cx="1832517" cy="2508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659781</xdr:colOff>
      <xdr:row>7</xdr:row>
      <xdr:rowOff>74342</xdr:rowOff>
    </xdr:from>
    <xdr:to>
      <xdr:col>20</xdr:col>
      <xdr:colOff>819801</xdr:colOff>
      <xdr:row>20</xdr:row>
      <xdr:rowOff>166851</xdr:rowOff>
    </xdr:to>
    <mc:AlternateContent xmlns:mc="http://schemas.openxmlformats.org/markup-compatibility/2006" xmlns:a14="http://schemas.microsoft.com/office/drawing/2010/main">
      <mc:Choice Requires="a14">
        <xdr:graphicFrame macro="">
          <xdr:nvGraphicFramePr>
            <xdr:cNvPr id="5" name="Temperature 2">
              <a:extLst>
                <a:ext uri="{FF2B5EF4-FFF2-40B4-BE49-F238E27FC236}">
                  <a16:creationId xmlns:a16="http://schemas.microsoft.com/office/drawing/2014/main" id="{5F843606-48B1-4C61-9007-9614E76B2613}"/>
                </a:ext>
              </a:extLst>
            </xdr:cNvPr>
            <xdr:cNvGraphicFramePr/>
          </xdr:nvGraphicFramePr>
          <xdr:xfrm>
            <a:off x="0" y="0"/>
            <a:ext cx="0" cy="0"/>
          </xdr:xfrm>
          <a:graphic>
            <a:graphicData uri="http://schemas.microsoft.com/office/drawing/2010/slicer">
              <sle:slicer xmlns:sle="http://schemas.microsoft.com/office/drawing/2010/slicer" name="Temperature 2"/>
            </a:graphicData>
          </a:graphic>
        </xdr:graphicFrame>
      </mc:Choice>
      <mc:Fallback xmlns="">
        <xdr:sp macro="" textlink="">
          <xdr:nvSpPr>
            <xdr:cNvPr id="0" name=""/>
            <xdr:cNvSpPr>
              <a:spLocks noTextEdit="1"/>
            </xdr:cNvSpPr>
          </xdr:nvSpPr>
          <xdr:spPr>
            <a:xfrm>
              <a:off x="13307122" y="1923586"/>
              <a:ext cx="1832703" cy="2508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1458952</xdr:colOff>
      <xdr:row>6</xdr:row>
      <xdr:rowOff>157977</xdr:rowOff>
    </xdr:from>
    <xdr:to>
      <xdr:col>25</xdr:col>
      <xdr:colOff>436199</xdr:colOff>
      <xdr:row>25</xdr:row>
      <xdr:rowOff>58916</xdr:rowOff>
    </xdr:to>
    <xdr:graphicFrame macro="">
      <xdr:nvGraphicFramePr>
        <xdr:cNvPr id="7" name="Chart 6">
          <a:extLst>
            <a:ext uri="{FF2B5EF4-FFF2-40B4-BE49-F238E27FC236}">
              <a16:creationId xmlns:a16="http://schemas.microsoft.com/office/drawing/2014/main" id="{3F48DEC9-AE3A-45E6-BD94-2D75CEB7C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0</xdr:colOff>
      <xdr:row>6</xdr:row>
      <xdr:rowOff>0</xdr:rowOff>
    </xdr:from>
    <xdr:to>
      <xdr:col>24</xdr:col>
      <xdr:colOff>800100</xdr:colOff>
      <xdr:row>30</xdr:row>
      <xdr:rowOff>0</xdr:rowOff>
    </xdr:to>
    <xdr:graphicFrame macro="">
      <xdr:nvGraphicFramePr>
        <xdr:cNvPr id="10" name="Chart 9">
          <a:extLst>
            <a:ext uri="{FF2B5EF4-FFF2-40B4-BE49-F238E27FC236}">
              <a16:creationId xmlns:a16="http://schemas.microsoft.com/office/drawing/2014/main" id="{E91828A4-D4F5-49CF-974B-F41C233F2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289560</xdr:colOff>
      <xdr:row>6</xdr:row>
      <xdr:rowOff>76200</xdr:rowOff>
    </xdr:from>
    <xdr:to>
      <xdr:col>17</xdr:col>
      <xdr:colOff>508635</xdr:colOff>
      <xdr:row>20</xdr:row>
      <xdr:rowOff>9525</xdr:rowOff>
    </xdr:to>
    <mc:AlternateContent xmlns:mc="http://schemas.openxmlformats.org/markup-compatibility/2006" xmlns:a14="http://schemas.microsoft.com/office/drawing/2010/main">
      <mc:Choice Requires="a14">
        <xdr:graphicFrame macro="">
          <xdr:nvGraphicFramePr>
            <xdr:cNvPr id="3" name="Product Category">
              <a:extLst>
                <a:ext uri="{FF2B5EF4-FFF2-40B4-BE49-F238E27FC236}">
                  <a16:creationId xmlns:a16="http://schemas.microsoft.com/office/drawing/2014/main" id="{7AE2FE67-5358-4D5D-BC91-151FC065E015}"/>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043160" y="1714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988695</xdr:colOff>
      <xdr:row>6</xdr:row>
      <xdr:rowOff>118110</xdr:rowOff>
    </xdr:from>
    <xdr:to>
      <xdr:col>18</xdr:col>
      <xdr:colOff>1131570</xdr:colOff>
      <xdr:row>20</xdr:row>
      <xdr:rowOff>51435</xdr:rowOff>
    </xdr:to>
    <mc:AlternateContent xmlns:mc="http://schemas.openxmlformats.org/markup-compatibility/2006" xmlns:a14="http://schemas.microsoft.com/office/drawing/2010/main">
      <mc:Choice Requires="a14">
        <xdr:graphicFrame macro="">
          <xdr:nvGraphicFramePr>
            <xdr:cNvPr id="4" name="Temperature">
              <a:extLst>
                <a:ext uri="{FF2B5EF4-FFF2-40B4-BE49-F238E27FC236}">
                  <a16:creationId xmlns:a16="http://schemas.microsoft.com/office/drawing/2014/main" id="{32F2D4E9-11CC-41C8-8DA2-7A5AB1141829}"/>
                </a:ext>
              </a:extLst>
            </xdr:cNvPr>
            <xdr:cNvGraphicFramePr/>
          </xdr:nvGraphicFramePr>
          <xdr:xfrm>
            <a:off x="0" y="0"/>
            <a:ext cx="0" cy="0"/>
          </xdr:xfrm>
          <a:graphic>
            <a:graphicData uri="http://schemas.microsoft.com/office/drawing/2010/slicer">
              <sle:slicer xmlns:sle="http://schemas.microsoft.com/office/drawing/2010/slicer" name="Temperature"/>
            </a:graphicData>
          </a:graphic>
        </xdr:graphicFrame>
      </mc:Choice>
      <mc:Fallback xmlns="">
        <xdr:sp macro="" textlink="">
          <xdr:nvSpPr>
            <xdr:cNvPr id="0" name=""/>
            <xdr:cNvSpPr>
              <a:spLocks noTextEdit="1"/>
            </xdr:cNvSpPr>
          </xdr:nvSpPr>
          <xdr:spPr>
            <a:xfrm>
              <a:off x="12352020" y="175641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 refreshedDate="44432.529742824074" backgroundQuery="1" createdVersion="6" refreshedVersion="6" minRefreshableVersion="3" recordCount="0" supportSubquery="1" supportAdvancedDrill="1" xr:uid="{4F2FEDD5-4609-4257-B46B-EA225535A18D}">
  <cacheSource type="external" connectionId="1"/>
  <cacheFields count="14">
    <cacheField name="[Range 4].[Product Category].[Product Category]" caption="Product Category" numFmtId="0" hierarchy="42" level="1">
      <sharedItems containsSemiMixedTypes="0" containsNonDate="0" containsString="0"/>
    </cacheField>
    <cacheField name="[Range 4].[Temperature].[Temperature]" caption="Temperature" numFmtId="0" hierarchy="41" level="1">
      <sharedItems containsSemiMixedTypes="0" containsNonDate="0" containsString="0"/>
    </cacheField>
    <cacheField name="[Measures].[Sum of January 2011 Sales]" caption="Sum of January 2011 Sales" numFmtId="0" hierarchy="86" level="32767"/>
    <cacheField name="[Measures].[Sum of February 2011 Sales]" caption="Sum of February 2011 Sales" numFmtId="0" hierarchy="87" level="32767"/>
    <cacheField name="[Measures].[Sum of March 2011 Sales]" caption="Sum of March 2011 Sales" numFmtId="0" hierarchy="88" level="32767"/>
    <cacheField name="[Measures].[Sum of April 2011 Sales]" caption="Sum of April 2011 Sales" numFmtId="0" hierarchy="89" level="32767"/>
    <cacheField name="[Measures].[Sum of May 2011 Sales]" caption="Sum of May 2011 Sales" numFmtId="0" hierarchy="90" level="32767"/>
    <cacheField name="[Measures].[Sum of June 2011 Sales]" caption="Sum of June 2011 Sales" numFmtId="0" hierarchy="91" level="32767"/>
    <cacheField name="[Measures].[Sum of July 2011 Sales]" caption="Sum of July 2011 Sales" numFmtId="0" hierarchy="92" level="32767"/>
    <cacheField name="[Measures].[Sum of August 2011 Sales]" caption="Sum of August 2011 Sales" numFmtId="0" hierarchy="93" level="32767"/>
    <cacheField name="[Measures].[Sum of September 2011 Sales]" caption="Sum of September 2011 Sales" numFmtId="0" hierarchy="94" level="32767"/>
    <cacheField name="[Measures].[Sum of October 2011 Sales]" caption="Sum of October 2011 Sales" numFmtId="0" hierarchy="95" level="32767"/>
    <cacheField name="[Measures].[Sum of November 2011 Sales]" caption="Sum of November 2011 Sales" numFmtId="0" hierarchy="96" level="32767"/>
    <cacheField name="[Measures].[Sum of December 2011 Sales]" caption="Sum of December 2011 Sales" numFmtId="0" hierarchy="97" level="32767"/>
  </cacheFields>
  <cacheHierarchies count="11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 1].[SKU]" caption="SKU" attribute="1" defaultMemberUniqueName="[Range 1].[SKU].[All]" allUniqueName="[Range 1].[SKU].[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Total 2011 Sales]" caption="Total 2011 Sales" attribute="1" defaultMemberUniqueName="[Range 1].[Total 2011 Sales].[All]" allUniqueName="[Range 1].[Total 2011 Sales].[All]" dimensionUniqueName="[Range 1]" displayFolder="" count="0" memberValueDatatype="20" unbalanced="0"/>
    <cacheHierarchy uniqueName="[Range 1].[Total 2012 Sales]" caption="Total 2012 Sales" attribute="1" defaultMemberUniqueName="[Range 1].[Total 2012 Sales].[All]" allUniqueName="[Range 1].[Total 2012 Sales].[All]" dimensionUniqueName="[Range 1]" displayFolder="" count="0" memberValueDatatype="20" unbalanced="0"/>
    <cacheHierarchy uniqueName="[Range 1].[Total 2013 Sales]" caption="Total 2013 Sales" attribute="1" defaultMemberUniqueName="[Range 1].[Total 2013 Sales].[All]" allUniqueName="[Range 1].[Total 2013 Sales].[All]" dimensionUniqueName="[Range 1]"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2].[January 2013 Sales]" caption="January 2013 Sales" attribute="1" defaultMemberUniqueName="[Range 2].[January 2013 Sales].[All]" allUniqueName="[Range 2].[January 2013 Sales].[All]" dimensionUniqueName="[Range 2]" displayFolder="" count="0" memberValueDatatype="20" unbalanced="0"/>
    <cacheHierarchy uniqueName="[Range 2].[February 2013 Sales]" caption="February 2013 Sales" attribute="1" defaultMemberUniqueName="[Range 2].[February 2013 Sales].[All]" allUniqueName="[Range 2].[February 2013 Sales].[All]" dimensionUniqueName="[Range 2]" displayFolder="" count="0" memberValueDatatype="20" unbalanced="0"/>
    <cacheHierarchy uniqueName="[Range 2].[March 2013 Sales]" caption="March 2013 Sales" attribute="1" defaultMemberUniqueName="[Range 2].[March 2013 Sales].[All]" allUniqueName="[Range 2].[March 2013 Sales].[All]" dimensionUniqueName="[Range 2]" displayFolder="" count="0" memberValueDatatype="20" unbalanced="0"/>
    <cacheHierarchy uniqueName="[Range 2].[April 2013 Sales]" caption="April 2013 Sales" attribute="1" defaultMemberUniqueName="[Range 2].[April 2013 Sales].[All]" allUniqueName="[Range 2].[April 2013 Sales].[All]" dimensionUniqueName="[Range 2]" displayFolder="" count="0" memberValueDatatype="20" unbalanced="0"/>
    <cacheHierarchy uniqueName="[Range 2].[May 2013 Sales]" caption="May 2013 Sales" attribute="1" defaultMemberUniqueName="[Range 2].[May 2013 Sales].[All]" allUniqueName="[Range 2].[May 2013 Sales].[All]" dimensionUniqueName="[Range 2]" displayFolder="" count="0" memberValueDatatype="20" unbalanced="0"/>
    <cacheHierarchy uniqueName="[Range 2].[June 2013 Sales]" caption="June 2013 Sales" attribute="1" defaultMemberUniqueName="[Range 2].[June 2013 Sales].[All]" allUniqueName="[Range 2].[June 2013 Sales].[All]" dimensionUniqueName="[Range 2]" displayFolder="" count="0" memberValueDatatype="20" unbalanced="0"/>
    <cacheHierarchy uniqueName="[Range 2].[July 2013 Sales]" caption="July 2013 Sales" attribute="1" defaultMemberUniqueName="[Range 2].[July 2013 Sales].[All]" allUniqueName="[Range 2].[July 2013 Sales].[All]" dimensionUniqueName="[Range 2]" displayFolder="" count="0" memberValueDatatype="20" unbalanced="0"/>
    <cacheHierarchy uniqueName="[Range 2].[August 2013 Sales]" caption="August 2013 Sales" attribute="1" defaultMemberUniqueName="[Range 2].[August 2013 Sales].[All]" allUniqueName="[Range 2].[August 2013 Sales].[All]" dimensionUniqueName="[Range 2]" displayFolder="" count="0" memberValueDatatype="20" unbalanced="0"/>
    <cacheHierarchy uniqueName="[Range 2].[September 2013 Sales]" caption="September 2013 Sales" attribute="1" defaultMemberUniqueName="[Range 2].[September 2013 Sales].[All]" allUniqueName="[Range 2].[September 2013 Sales].[All]" dimensionUniqueName="[Range 2]" displayFolder="" count="0" memberValueDatatype="20" unbalanced="0"/>
    <cacheHierarchy uniqueName="[Range 2].[October 2013 Sales]" caption="October 2013 Sales" attribute="1" defaultMemberUniqueName="[Range 2].[October 2013 Sales].[All]" allUniqueName="[Range 2].[October 2013 Sales].[All]" dimensionUniqueName="[Range 2]" displayFolder="" count="0" memberValueDatatype="20" unbalanced="0"/>
    <cacheHierarchy uniqueName="[Range 2].[November 2013 Sales]" caption="November 2013 Sales" attribute="1" defaultMemberUniqueName="[Range 2].[November 2013 Sales].[All]" allUniqueName="[Range 2].[November 2013 Sales].[All]" dimensionUniqueName="[Range 2]" displayFolder="" count="0" memberValueDatatype="20" unbalanced="0"/>
    <cacheHierarchy uniqueName="[Range 2].[December 2013 Sales]" caption="December 2013 Sales" attribute="1" defaultMemberUniqueName="[Range 2].[December 2013 Sales].[All]" allUniqueName="[Range 2].[December 2013 Sales].[All]" dimensionUniqueName="[Range 2]"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3].[January 2012 Sales]" caption="January 2012 Sales" attribute="1" defaultMemberUniqueName="[Range 3].[January 2012 Sales].[All]" allUniqueName="[Range 3].[January 2012 Sales].[All]" dimensionUniqueName="[Range 3]" displayFolder="" count="0" memberValueDatatype="20" unbalanced="0"/>
    <cacheHierarchy uniqueName="[Range 3].[February 2012 Sales]" caption="February 2012 Sales" attribute="1" defaultMemberUniqueName="[Range 3].[February 2012 Sales].[All]" allUniqueName="[Range 3].[February 2012 Sales].[All]" dimensionUniqueName="[Range 3]" displayFolder="" count="0" memberValueDatatype="20" unbalanced="0"/>
    <cacheHierarchy uniqueName="[Range 3].[March 2012 Sales]" caption="March 2012 Sales" attribute="1" defaultMemberUniqueName="[Range 3].[March 2012 Sales].[All]" allUniqueName="[Range 3].[March 2012 Sales].[All]" dimensionUniqueName="[Range 3]" displayFolder="" count="0" memberValueDatatype="20" unbalanced="0"/>
    <cacheHierarchy uniqueName="[Range 3].[April 2012 Sales]" caption="April 2012 Sales" attribute="1" defaultMemberUniqueName="[Range 3].[April 2012 Sales].[All]" allUniqueName="[Range 3].[April 2012 Sales].[All]" dimensionUniqueName="[Range 3]" displayFolder="" count="0" memberValueDatatype="20" unbalanced="0"/>
    <cacheHierarchy uniqueName="[Range 3].[May 2012 Sales]" caption="May 2012 Sales" attribute="1" defaultMemberUniqueName="[Range 3].[May 2012 Sales].[All]" allUniqueName="[Range 3].[May 2012 Sales].[All]" dimensionUniqueName="[Range 3]" displayFolder="" count="0" memberValueDatatype="20" unbalanced="0"/>
    <cacheHierarchy uniqueName="[Range 3].[June 2012 Sales]" caption="June 2012 Sales" attribute="1" defaultMemberUniqueName="[Range 3].[June 2012 Sales].[All]" allUniqueName="[Range 3].[June 2012 Sales].[All]" dimensionUniqueName="[Range 3]" displayFolder="" count="0" memberValueDatatype="20" unbalanced="0"/>
    <cacheHierarchy uniqueName="[Range 3].[July 2012 Sales]" caption="July 2012 Sales" attribute="1" defaultMemberUniqueName="[Range 3].[July 2012 Sales].[All]" allUniqueName="[Range 3].[July 2012 Sales].[All]" dimensionUniqueName="[Range 3]" displayFolder="" count="0" memberValueDatatype="20" unbalanced="0"/>
    <cacheHierarchy uniqueName="[Range 3].[August 2012 Sales]" caption="August 2012 Sales" attribute="1" defaultMemberUniqueName="[Range 3].[August 2012 Sales].[All]" allUniqueName="[Range 3].[August 2012 Sales].[All]" dimensionUniqueName="[Range 3]" displayFolder="" count="0" memberValueDatatype="20" unbalanced="0"/>
    <cacheHierarchy uniqueName="[Range 3].[September 2012 Sales]" caption="September 2012 Sales" attribute="1" defaultMemberUniqueName="[Range 3].[September 2012 Sales].[All]" allUniqueName="[Range 3].[September 2012 Sales].[All]" dimensionUniqueName="[Range 3]" displayFolder="" count="0" memberValueDatatype="20" unbalanced="0"/>
    <cacheHierarchy uniqueName="[Range 3].[October 2012 Sales]" caption="October 2012 Sales" attribute="1" defaultMemberUniqueName="[Range 3].[October 2012 Sales].[All]" allUniqueName="[Range 3].[October 2012 Sales].[All]" dimensionUniqueName="[Range 3]" displayFolder="" count="0" memberValueDatatype="20" unbalanced="0"/>
    <cacheHierarchy uniqueName="[Range 3].[November 2012 Sales]" caption="November 2012 Sales" attribute="1" defaultMemberUniqueName="[Range 3].[November 2012 Sales].[All]" allUniqueName="[Range 3].[November 2012 Sales].[All]" dimensionUniqueName="[Range 3]" displayFolder="" count="0" memberValueDatatype="20" unbalanced="0"/>
    <cacheHierarchy uniqueName="[Range 3].[December 2012 Sales]" caption="December 2012 Sales" attribute="1" defaultMemberUniqueName="[Range 3].[December 2012 Sales].[All]" allUniqueName="[Range 3].[December 2012 Sales].[All]" dimensionUniqueName="[Range 3]"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2" memberValueDatatype="130" unbalanced="0">
      <fieldsUsage count="2">
        <fieldUsage x="-1"/>
        <fieldUsage x="1"/>
      </fieldsUsage>
    </cacheHierarchy>
    <cacheHierarchy uniqueName="[Range 4].[Product Category]" caption="Product Category" attribute="1" defaultMemberUniqueName="[Range 4].[Product Category].[All]" allUniqueName="[Range 4].[Product Category].[All]" dimensionUniqueName="[Range 4]" displayFolder="" count="2" memberValueDatatype="130" unbalanced="0">
      <fieldsUsage count="2">
        <fieldUsage x="-1"/>
        <fieldUsage x="0"/>
      </fieldsUsage>
    </cacheHierarchy>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4"/>
        </ext>
      </extLst>
    </cacheHierarchy>
    <cacheHierarchy uniqueName="[Measures].[Sum of Total 2011 Sales]" caption="Sum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Total 2012 Sales]" caption="Sum of Total 2012 Sales" measure="1" displayFolder="" measureGroup="Range 1" count="0" hidden="1">
      <extLst>
        <ext xmlns:x15="http://schemas.microsoft.com/office/spreadsheetml/2010/11/main" uri="{B97F6D7D-B522-45F9-BDA1-12C45D357490}">
          <x15:cacheHierarchy aggregatedColumn="8"/>
        </ext>
      </extLst>
    </cacheHierarchy>
    <cacheHierarchy uniqueName="[Measures].[Sum of Total 2013 Sales]" caption="Sum of Total 2013 Sales" measure="1" displayFolder="" measureGroup="Range 1" count="0" hidden="1">
      <extLst>
        <ext xmlns:x15="http://schemas.microsoft.com/office/spreadsheetml/2010/11/main" uri="{B97F6D7D-B522-45F9-BDA1-12C45D357490}">
          <x15:cacheHierarchy aggregatedColumn="9"/>
        </ext>
      </extLst>
    </cacheHierarchy>
    <cacheHierarchy uniqueName="[Measures].[Count of Total 2011 Sales]" caption="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Average of Total 2011 Sales]" caption="Average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Max of Total 2011 Sales]" caption="Max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tdDev of Total 2011 Sales]" caption="StdDev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Total 2011 Sales]" caption="Distinct 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Var of Total 2011 Sales]" caption="Var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January 2012 Sales]" caption="Sum of January 2012 Sales" measure="1" displayFolder="" measureGroup="Range 3" count="0" hidden="1">
      <extLst>
        <ext xmlns:x15="http://schemas.microsoft.com/office/spreadsheetml/2010/11/main" uri="{B97F6D7D-B522-45F9-BDA1-12C45D357490}">
          <x15:cacheHierarchy aggregatedColumn="28"/>
        </ext>
      </extLst>
    </cacheHierarchy>
    <cacheHierarchy uniqueName="[Measures].[Sum of February 2012 Sales]" caption="Sum of February 2012 Sales" measure="1" displayFolder="" measureGroup="Range 3" count="0" hidden="1">
      <extLst>
        <ext xmlns:x15="http://schemas.microsoft.com/office/spreadsheetml/2010/11/main" uri="{B97F6D7D-B522-45F9-BDA1-12C45D357490}">
          <x15:cacheHierarchy aggregatedColumn="29"/>
        </ext>
      </extLst>
    </cacheHierarchy>
    <cacheHierarchy uniqueName="[Measures].[Sum of March 2012 Sales]" caption="Sum of March 2012 Sales" measure="1" displayFolder="" measureGroup="Range 3" count="0" hidden="1">
      <extLst>
        <ext xmlns:x15="http://schemas.microsoft.com/office/spreadsheetml/2010/11/main" uri="{B97F6D7D-B522-45F9-BDA1-12C45D357490}">
          <x15:cacheHierarchy aggregatedColumn="30"/>
        </ext>
      </extLst>
    </cacheHierarchy>
    <cacheHierarchy uniqueName="[Measures].[Sum of April 2012 Sales]" caption="Sum of April 2012 Sales" measure="1" displayFolder="" measureGroup="Range 3" count="0" hidden="1">
      <extLst>
        <ext xmlns:x15="http://schemas.microsoft.com/office/spreadsheetml/2010/11/main" uri="{B97F6D7D-B522-45F9-BDA1-12C45D357490}">
          <x15:cacheHierarchy aggregatedColumn="31"/>
        </ext>
      </extLst>
    </cacheHierarchy>
    <cacheHierarchy uniqueName="[Measures].[Sum of May 2012 Sales]" caption="Sum of May 2012 Sales" measure="1" displayFolder="" measureGroup="Range 3" count="0" hidden="1">
      <extLst>
        <ext xmlns:x15="http://schemas.microsoft.com/office/spreadsheetml/2010/11/main" uri="{B97F6D7D-B522-45F9-BDA1-12C45D357490}">
          <x15:cacheHierarchy aggregatedColumn="32"/>
        </ext>
      </extLst>
    </cacheHierarchy>
    <cacheHierarchy uniqueName="[Measures].[Sum of June 2012 Sales]" caption="Sum of June 2012 Sales" measure="1" displayFolder="" measureGroup="Range 3" count="0" hidden="1">
      <extLst>
        <ext xmlns:x15="http://schemas.microsoft.com/office/spreadsheetml/2010/11/main" uri="{B97F6D7D-B522-45F9-BDA1-12C45D357490}">
          <x15:cacheHierarchy aggregatedColumn="33"/>
        </ext>
      </extLst>
    </cacheHierarchy>
    <cacheHierarchy uniqueName="[Measures].[Sum of July 2012 Sales]" caption="Sum of July 2012 Sales" measure="1" displayFolder="" measureGroup="Range 3" count="0" hidden="1">
      <extLst>
        <ext xmlns:x15="http://schemas.microsoft.com/office/spreadsheetml/2010/11/main" uri="{B97F6D7D-B522-45F9-BDA1-12C45D357490}">
          <x15:cacheHierarchy aggregatedColumn="34"/>
        </ext>
      </extLst>
    </cacheHierarchy>
    <cacheHierarchy uniqueName="[Measures].[Sum of August 2012 Sales]" caption="Sum of August 2012 Sales" measure="1" displayFolder="" measureGroup="Range 3" count="0" hidden="1">
      <extLst>
        <ext xmlns:x15="http://schemas.microsoft.com/office/spreadsheetml/2010/11/main" uri="{B97F6D7D-B522-45F9-BDA1-12C45D357490}">
          <x15:cacheHierarchy aggregatedColumn="35"/>
        </ext>
      </extLst>
    </cacheHierarchy>
    <cacheHierarchy uniqueName="[Measures].[Sum of September 2012 Sales]" caption="Sum of September 2012 Sales" measure="1" displayFolder="" measureGroup="Range 3" count="0" hidden="1">
      <extLst>
        <ext xmlns:x15="http://schemas.microsoft.com/office/spreadsheetml/2010/11/main" uri="{B97F6D7D-B522-45F9-BDA1-12C45D357490}">
          <x15:cacheHierarchy aggregatedColumn="36"/>
        </ext>
      </extLst>
    </cacheHierarchy>
    <cacheHierarchy uniqueName="[Measures].[Sum of October 2012 Sales]" caption="Sum of October 2012 Sales" measure="1" displayFolder="" measureGroup="Range 3" count="0" hidden="1">
      <extLst>
        <ext xmlns:x15="http://schemas.microsoft.com/office/spreadsheetml/2010/11/main" uri="{B97F6D7D-B522-45F9-BDA1-12C45D357490}">
          <x15:cacheHierarchy aggregatedColumn="37"/>
        </ext>
      </extLst>
    </cacheHierarchy>
    <cacheHierarchy uniqueName="[Measures].[Sum of November 2012 Sales]" caption="Sum of November 2012 Sales" measure="1" displayFolder="" measureGroup="Range 3" count="0" hidden="1">
      <extLst>
        <ext xmlns:x15="http://schemas.microsoft.com/office/spreadsheetml/2010/11/main" uri="{B97F6D7D-B522-45F9-BDA1-12C45D357490}">
          <x15:cacheHierarchy aggregatedColumn="38"/>
        </ext>
      </extLst>
    </cacheHierarchy>
    <cacheHierarchy uniqueName="[Measures].[Sum of December 2012 Sales]" caption="Sum of December 2012 Sales" measure="1" displayFolder="" measureGroup="Range 3" count="0" hidden="1">
      <extLst>
        <ext xmlns:x15="http://schemas.microsoft.com/office/spreadsheetml/2010/11/main" uri="{B97F6D7D-B522-45F9-BDA1-12C45D357490}">
          <x15:cacheHierarchy aggregatedColumn="39"/>
        </ext>
      </extLst>
    </cacheHierarchy>
    <cacheHierarchy uniqueName="[Measures].[Sum of January 2011 Sales]" caption="Sum of January 2011 Sales" measure="1" displayFolder="" measureGroup="Range 4"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February 2011 Sales]" caption="Sum of February 2011 Sales" measure="1" displayFolder="" measureGroup="Range 4" count="0" oneField="1" hidden="1">
      <fieldsUsage count="1">
        <fieldUsage x="3"/>
      </fieldsUsage>
      <extLst>
        <ext xmlns:x15="http://schemas.microsoft.com/office/spreadsheetml/2010/11/main" uri="{B97F6D7D-B522-45F9-BDA1-12C45D357490}">
          <x15:cacheHierarchy aggregatedColumn="44"/>
        </ext>
      </extLst>
    </cacheHierarchy>
    <cacheHierarchy uniqueName="[Measures].[Sum of March 2011 Sales]" caption="Sum of March 2011 Sales" measure="1" displayFolder="" measureGroup="Range 4" count="0" oneField="1" hidden="1">
      <fieldsUsage count="1">
        <fieldUsage x="4"/>
      </fieldsUsage>
      <extLst>
        <ext xmlns:x15="http://schemas.microsoft.com/office/spreadsheetml/2010/11/main" uri="{B97F6D7D-B522-45F9-BDA1-12C45D357490}">
          <x15:cacheHierarchy aggregatedColumn="45"/>
        </ext>
      </extLst>
    </cacheHierarchy>
    <cacheHierarchy uniqueName="[Measures].[Sum of April 2011 Sales]" caption="Sum of April 2011 Sales" measure="1" displayFolder="" measureGroup="Range 4" count="0" oneField="1" hidden="1">
      <fieldsUsage count="1">
        <fieldUsage x="5"/>
      </fieldsUsage>
      <extLst>
        <ext xmlns:x15="http://schemas.microsoft.com/office/spreadsheetml/2010/11/main" uri="{B97F6D7D-B522-45F9-BDA1-12C45D357490}">
          <x15:cacheHierarchy aggregatedColumn="46"/>
        </ext>
      </extLst>
    </cacheHierarchy>
    <cacheHierarchy uniqueName="[Measures].[Sum of May 2011 Sales]" caption="Sum of May 2011 Sales" measure="1" displayFolder="" measureGroup="Range 4" count="0" oneField="1" hidden="1">
      <fieldsUsage count="1">
        <fieldUsage x="6"/>
      </fieldsUsage>
      <extLst>
        <ext xmlns:x15="http://schemas.microsoft.com/office/spreadsheetml/2010/11/main" uri="{B97F6D7D-B522-45F9-BDA1-12C45D357490}">
          <x15:cacheHierarchy aggregatedColumn="47"/>
        </ext>
      </extLst>
    </cacheHierarchy>
    <cacheHierarchy uniqueName="[Measures].[Sum of June 2011 Sales]" caption="Sum of June 2011 Sales" measure="1" displayFolder="" measureGroup="Range 4" count="0" oneField="1" hidden="1">
      <fieldsUsage count="1">
        <fieldUsage x="7"/>
      </fieldsUsage>
      <extLst>
        <ext xmlns:x15="http://schemas.microsoft.com/office/spreadsheetml/2010/11/main" uri="{B97F6D7D-B522-45F9-BDA1-12C45D357490}">
          <x15:cacheHierarchy aggregatedColumn="48"/>
        </ext>
      </extLst>
    </cacheHierarchy>
    <cacheHierarchy uniqueName="[Measures].[Sum of July 2011 Sales]" caption="Sum of July 2011 Sales" measure="1" displayFolder="" measureGroup="Range 4" count="0" oneField="1" hidden="1">
      <fieldsUsage count="1">
        <fieldUsage x="8"/>
      </fieldsUsage>
      <extLst>
        <ext xmlns:x15="http://schemas.microsoft.com/office/spreadsheetml/2010/11/main" uri="{B97F6D7D-B522-45F9-BDA1-12C45D357490}">
          <x15:cacheHierarchy aggregatedColumn="49"/>
        </ext>
      </extLst>
    </cacheHierarchy>
    <cacheHierarchy uniqueName="[Measures].[Sum of August 2011 Sales]" caption="Sum of August 2011 Sales" measure="1" displayFolder="" measureGroup="Range 4" count="0" oneField="1" hidden="1">
      <fieldsUsage count="1">
        <fieldUsage x="9"/>
      </fieldsUsage>
      <extLst>
        <ext xmlns:x15="http://schemas.microsoft.com/office/spreadsheetml/2010/11/main" uri="{B97F6D7D-B522-45F9-BDA1-12C45D357490}">
          <x15:cacheHierarchy aggregatedColumn="50"/>
        </ext>
      </extLst>
    </cacheHierarchy>
    <cacheHierarchy uniqueName="[Measures].[Sum of September 2011 Sales]" caption="Sum of September 2011 Sales" measure="1" displayFolder="" measureGroup="Range 4" count="0" oneField="1" hidden="1">
      <fieldsUsage count="1">
        <fieldUsage x="10"/>
      </fieldsUsage>
      <extLst>
        <ext xmlns:x15="http://schemas.microsoft.com/office/spreadsheetml/2010/11/main" uri="{B97F6D7D-B522-45F9-BDA1-12C45D357490}">
          <x15:cacheHierarchy aggregatedColumn="51"/>
        </ext>
      </extLst>
    </cacheHierarchy>
    <cacheHierarchy uniqueName="[Measures].[Sum of October 2011 Sales]" caption="Sum of October 2011 Sales" measure="1" displayFolder="" measureGroup="Range 4" count="0" oneField="1" hidden="1">
      <fieldsUsage count="1">
        <fieldUsage x="11"/>
      </fieldsUsage>
      <extLst>
        <ext xmlns:x15="http://schemas.microsoft.com/office/spreadsheetml/2010/11/main" uri="{B97F6D7D-B522-45F9-BDA1-12C45D357490}">
          <x15:cacheHierarchy aggregatedColumn="52"/>
        </ext>
      </extLst>
    </cacheHierarchy>
    <cacheHierarchy uniqueName="[Measures].[Sum of November 2011 Sales]" caption="Sum of November 2011 Sales" measure="1" displayFolder="" measureGroup="Range 4" count="0" oneField="1" hidden="1">
      <fieldsUsage count="1">
        <fieldUsage x="12"/>
      </fieldsUsage>
      <extLst>
        <ext xmlns:x15="http://schemas.microsoft.com/office/spreadsheetml/2010/11/main" uri="{B97F6D7D-B522-45F9-BDA1-12C45D357490}">
          <x15:cacheHierarchy aggregatedColumn="53"/>
        </ext>
      </extLst>
    </cacheHierarchy>
    <cacheHierarchy uniqueName="[Measures].[Sum of December 2011 Sales]" caption="Sum of December 2011 Sales" measure="1" displayFolder="" measureGroup="Range 4" count="0" oneField="1" hidden="1">
      <fieldsUsage count="1">
        <fieldUsage x="13"/>
      </fieldsUsage>
      <extLst>
        <ext xmlns:x15="http://schemas.microsoft.com/office/spreadsheetml/2010/11/main" uri="{B97F6D7D-B522-45F9-BDA1-12C45D357490}">
          <x15:cacheHierarchy aggregatedColumn="54"/>
        </ext>
      </extLst>
    </cacheHierarchy>
    <cacheHierarchy uniqueName="[Measures].[Sum of January 2013 Sales]" caption="Sum of January 2013 Sales" measure="1" displayFolder="" measureGroup="Range 2" count="0" hidden="1">
      <extLst>
        <ext xmlns:x15="http://schemas.microsoft.com/office/spreadsheetml/2010/11/main" uri="{B97F6D7D-B522-45F9-BDA1-12C45D357490}">
          <x15:cacheHierarchy aggregatedColumn="13"/>
        </ext>
      </extLst>
    </cacheHierarchy>
    <cacheHierarchy uniqueName="[Measures].[Sum of February 2013 Sales]" caption="Sum of February 2013 Sales" measure="1" displayFolder="" measureGroup="Range 2" count="0" hidden="1">
      <extLst>
        <ext xmlns:x15="http://schemas.microsoft.com/office/spreadsheetml/2010/11/main" uri="{B97F6D7D-B522-45F9-BDA1-12C45D357490}">
          <x15:cacheHierarchy aggregatedColumn="14"/>
        </ext>
      </extLst>
    </cacheHierarchy>
    <cacheHierarchy uniqueName="[Measures].[Sum of March 2013 Sales]" caption="Sum of March 2013 Sales" measure="1" displayFolder="" measureGroup="Range 2" count="0" hidden="1">
      <extLst>
        <ext xmlns:x15="http://schemas.microsoft.com/office/spreadsheetml/2010/11/main" uri="{B97F6D7D-B522-45F9-BDA1-12C45D357490}">
          <x15:cacheHierarchy aggregatedColumn="15"/>
        </ext>
      </extLst>
    </cacheHierarchy>
    <cacheHierarchy uniqueName="[Measures].[Sum of April 2013 Sales]" caption="Sum of April 2013 Sales" measure="1" displayFolder="" measureGroup="Range 2" count="0" hidden="1">
      <extLst>
        <ext xmlns:x15="http://schemas.microsoft.com/office/spreadsheetml/2010/11/main" uri="{B97F6D7D-B522-45F9-BDA1-12C45D357490}">
          <x15:cacheHierarchy aggregatedColumn="16"/>
        </ext>
      </extLst>
    </cacheHierarchy>
    <cacheHierarchy uniqueName="[Measures].[Sum of May 2013 Sales]" caption="Sum of May 2013 Sales" measure="1" displayFolder="" measureGroup="Range 2" count="0" hidden="1">
      <extLst>
        <ext xmlns:x15="http://schemas.microsoft.com/office/spreadsheetml/2010/11/main" uri="{B97F6D7D-B522-45F9-BDA1-12C45D357490}">
          <x15:cacheHierarchy aggregatedColumn="17"/>
        </ext>
      </extLst>
    </cacheHierarchy>
    <cacheHierarchy uniqueName="[Measures].[Sum of June 2013 Sales]" caption="Sum of June 2013 Sales" measure="1" displayFolder="" measureGroup="Range 2" count="0" hidden="1">
      <extLst>
        <ext xmlns:x15="http://schemas.microsoft.com/office/spreadsheetml/2010/11/main" uri="{B97F6D7D-B522-45F9-BDA1-12C45D357490}">
          <x15:cacheHierarchy aggregatedColumn="18"/>
        </ext>
      </extLst>
    </cacheHierarchy>
    <cacheHierarchy uniqueName="[Measures].[Sum of July 2013 Sales]" caption="Sum of July 2013 Sales" measure="1" displayFolder="" measureGroup="Range 2" count="0" hidden="1">
      <extLst>
        <ext xmlns:x15="http://schemas.microsoft.com/office/spreadsheetml/2010/11/main" uri="{B97F6D7D-B522-45F9-BDA1-12C45D357490}">
          <x15:cacheHierarchy aggregatedColumn="19"/>
        </ext>
      </extLst>
    </cacheHierarchy>
    <cacheHierarchy uniqueName="[Measures].[Sum of August 2013 Sales]" caption="Sum of August 2013 Sales" measure="1" displayFolder="" measureGroup="Range 2" count="0" hidden="1">
      <extLst>
        <ext xmlns:x15="http://schemas.microsoft.com/office/spreadsheetml/2010/11/main" uri="{B97F6D7D-B522-45F9-BDA1-12C45D357490}">
          <x15:cacheHierarchy aggregatedColumn="20"/>
        </ext>
      </extLst>
    </cacheHierarchy>
    <cacheHierarchy uniqueName="[Measures].[Sum of September 2013 Sales]" caption="Sum of September 2013 Sales" measure="1" displayFolder="" measureGroup="Range 2" count="0" hidden="1">
      <extLst>
        <ext xmlns:x15="http://schemas.microsoft.com/office/spreadsheetml/2010/11/main" uri="{B97F6D7D-B522-45F9-BDA1-12C45D357490}">
          <x15:cacheHierarchy aggregatedColumn="21"/>
        </ext>
      </extLst>
    </cacheHierarchy>
    <cacheHierarchy uniqueName="[Measures].[Sum of October 2013 Sales]" caption="Sum of October 2013 Sales" measure="1" displayFolder="" measureGroup="Range 2" count="0" hidden="1">
      <extLst>
        <ext xmlns:x15="http://schemas.microsoft.com/office/spreadsheetml/2010/11/main" uri="{B97F6D7D-B522-45F9-BDA1-12C45D357490}">
          <x15:cacheHierarchy aggregatedColumn="22"/>
        </ext>
      </extLst>
    </cacheHierarchy>
    <cacheHierarchy uniqueName="[Measures].[Sum of November 2013 Sales]" caption="Sum of November 2013 Sales" measure="1" displayFolder="" measureGroup="Range 2" count="0" hidden="1">
      <extLst>
        <ext xmlns:x15="http://schemas.microsoft.com/office/spreadsheetml/2010/11/main" uri="{B97F6D7D-B522-45F9-BDA1-12C45D357490}">
          <x15:cacheHierarchy aggregatedColumn="23"/>
        </ext>
      </extLst>
    </cacheHierarchy>
    <cacheHierarchy uniqueName="[Measures].[Sum of December 2013 Sales]" caption="Sum of December 2013 Sales" measure="1" displayFolder="" measureGroup="Range 2" count="0" hidden="1">
      <extLst>
        <ext xmlns:x15="http://schemas.microsoft.com/office/spreadsheetml/2010/11/main" uri="{B97F6D7D-B522-45F9-BDA1-12C45D357490}">
          <x15:cacheHierarchy aggregatedColumn="24"/>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 refreshedDate="44421.865643518518" backgroundQuery="1" createdVersion="6" refreshedVersion="6" minRefreshableVersion="3" recordCount="0" supportSubquery="1" supportAdvancedDrill="1" xr:uid="{503CF269-0681-4474-9D88-5613C69A41B0}">
  <cacheSource type="external" connectionId="1"/>
  <cacheFields count="4">
    <cacheField name="[Range].[Product Category].[Product Category]" caption="Product Category" numFmtId="0" hierarchy="2" level="1">
      <sharedItems count="6">
        <s v="Beverage"/>
        <s v="Drug"/>
        <s v="Food"/>
        <s v="Gambling"/>
        <s v="Hygeine"/>
        <s v="Leisure"/>
      </sharedItems>
    </cacheField>
    <cacheField name="[Range].[Product Name].[Product Name]" caption="Product Name" numFmtId="0" level="1">
      <sharedItems count="100">
        <s v="$1 Lottery Ticket"/>
        <s v="$10 Lottery Ticket"/>
        <s v="$2 Lottery Ticket"/>
        <s v="$20 Lottery Ticket"/>
        <s v="$5 Lottery Ticket"/>
        <s v="Allergy Pills"/>
        <s v="Apple"/>
        <s v="Apple Cookie"/>
        <s v="Apple Muffin"/>
        <s v="Baconburger"/>
        <s v="Bagged Ice"/>
        <s v="Banana"/>
        <s v="BBQ Chips Bag"/>
        <s v="Bottled Propane"/>
        <s v="Bottled Water"/>
        <s v="Bread Loaf"/>
        <s v="Butterfinger Candy Bar"/>
        <s v="Cappacino"/>
        <s v="Cheese Bread"/>
        <s v="Cheese Pizza Slice"/>
        <s v="Cheese Popcorn Bag"/>
        <s v="Cheeseburger"/>
        <s v="Cherry Gatorade"/>
        <s v="Cherry Soda"/>
        <s v="Chew"/>
        <s v="Chicken Soup"/>
        <s v="Chili"/>
        <s v="Chocolate Chip Cookie"/>
        <s v="Chocolate Chip Muffin"/>
        <s v="Chocolate Cookie"/>
        <s v="Chocolate Ice Cream Pail"/>
        <s v="Chocolate Milk"/>
        <s v="Chocolate Muffin"/>
        <s v="Cigar"/>
        <s v="Cigarettes"/>
        <s v="Coffee"/>
        <s v="Coke 20oz Bottle"/>
        <s v="Cold Tea"/>
        <s v="Cookies and Cream Ice Cream Pail"/>
        <s v="Crossaint"/>
        <s v="Diet Coke 20oz Bottle"/>
        <s v="Diet Energy Drink"/>
        <s v="Diet Pepsi 20oz Bottle"/>
        <s v="Diet Sprite 20oz Bottle"/>
        <s v="Egg and Bacon Sandwich"/>
        <s v="Egg and Cheese Sandwich"/>
        <s v="Egg and Ham Sandwich"/>
        <s v="Egg and Sausage Sandwich"/>
        <s v="Egg Roll"/>
        <s v="Grape Gatorade"/>
        <s v="Grape Soda"/>
        <s v="Hamburger"/>
        <s v="Hamburger Buns"/>
        <s v="Hashbrowns"/>
        <s v="Headache Pills"/>
        <s v="Hot Dog"/>
        <s v="Hot Dog Buns"/>
        <s v="Hot Tea"/>
        <s v="Kit Kat Candy Bar"/>
        <s v="Kiwi Gatorade"/>
        <s v="Kiwi Soda"/>
        <s v="Lemon"/>
        <s v="Lemon Cookie"/>
        <s v="Lemon Gatorade"/>
        <s v="Lemon Muffin"/>
        <s v="Lemon Soda"/>
        <s v="Lime Gatorade"/>
        <s v="Lime Soda"/>
        <s v="Meat Sticks"/>
        <s v="Milky Way Candy Bar"/>
        <s v="Mint Ice Cream Pail"/>
        <s v="Mocha"/>
        <s v="Nail Clipper"/>
        <s v="Newspaper"/>
        <s v="Onion"/>
        <s v="Onionburger"/>
        <s v="Orange"/>
        <s v="Orange Gatorade"/>
        <s v="Orange Juice"/>
        <s v="Orange Soda"/>
        <s v="Pepperoni Pizza Slice"/>
        <s v="Pepsi 20oz Bottle"/>
        <s v="Plain Popcorn Bag"/>
        <s v="Potato"/>
        <s v="Regular Chips Bag"/>
        <s v="Regular Energy Drink"/>
        <s v="Sausage Pizza Slice"/>
        <s v="Sherbet Ice Cream Pail"/>
        <s v="Snickers Candy Bar"/>
        <s v="Sprite 20oz Bottle"/>
        <s v="Strawberry Gatorade"/>
        <s v="Strawberry Milk"/>
        <s v="Strawberry Soda"/>
        <s v="String Cheese"/>
        <s v="Summer Sausage"/>
        <s v="Tomato Soup"/>
        <s v="Vanilla Ice Cream Pail"/>
        <s v="Vegetable Soup"/>
        <s v="Whatchamacallit Candy Bar"/>
        <s v="White Milk"/>
      </sharedItems>
    </cacheField>
    <cacheField name="[Measures].[Count of Product Name]" caption="Count of Product Name" numFmtId="0" hierarchy="61" level="32767"/>
    <cacheField name="[Range].[Temperature].[Temperature]" caption="Temperature" numFmtId="0" hierarchy="1" level="1">
      <sharedItems count="3">
        <s v="Cold"/>
        <s v="Hot"/>
        <s v="Neutral"/>
      </sharedItems>
    </cacheField>
  </cacheFields>
  <cacheHierarchies count="110">
    <cacheHierarchy uniqueName="[Range].[Product Name]" caption="Product Name" attribute="1" defaultMemberUniqueName="[Range].[Product Name].[All]" allUniqueName="[Range].[Product Name].[All]" dimensionUniqueName="[Range]" displayFolder="" count="2" memberValueDatatype="130" unbalanced="0">
      <fieldsUsage count="2">
        <fieldUsage x="-1"/>
        <fieldUsage x="1"/>
      </fieldsUsage>
    </cacheHierarchy>
    <cacheHierarchy uniqueName="[Range].[Temperature]" caption="Temperature" attribute="1" defaultMemberUniqueName="[Range].[Temperature].[All]" allUniqueName="[Range].[Temperature].[All]" dimensionUniqueName="[Range]" displayFolder="" count="2" memberValueDatatype="130" unbalanced="0">
      <fieldsUsage count="2">
        <fieldUsage x="-1"/>
        <fieldUsage x="3"/>
      </fieldsUsage>
    </cacheHierarchy>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0"/>
      </fieldsUsage>
    </cacheHierarchy>
    <cacheHierarchy uniqueName="[Range 1].[SKU]" caption="SKU" attribute="1" defaultMemberUniqueName="[Range 1].[SKU].[All]" allUniqueName="[Range 1].[SKU].[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Total 2011 Sales]" caption="Total 2011 Sales" attribute="1" defaultMemberUniqueName="[Range 1].[Total 2011 Sales].[All]" allUniqueName="[Range 1].[Total 2011 Sales].[All]" dimensionUniqueName="[Range 1]" displayFolder="" count="0" memberValueDatatype="20" unbalanced="0"/>
    <cacheHierarchy uniqueName="[Range 1].[Total 2012 Sales]" caption="Total 2012 Sales" attribute="1" defaultMemberUniqueName="[Range 1].[Total 2012 Sales].[All]" allUniqueName="[Range 1].[Total 2012 Sales].[All]" dimensionUniqueName="[Range 1]" displayFolder="" count="0" memberValueDatatype="20" unbalanced="0"/>
    <cacheHierarchy uniqueName="[Range 1].[Total 2013 Sales]" caption="Total 2013 Sales" attribute="1" defaultMemberUniqueName="[Range 1].[Total 2013 Sales].[All]" allUniqueName="[Range 1].[Total 2013 Sales].[All]" dimensionUniqueName="[Range 1]"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2].[January 2013 Sales]" caption="January 2013 Sales" attribute="1" defaultMemberUniqueName="[Range 2].[January 2013 Sales].[All]" allUniqueName="[Range 2].[January 2013 Sales].[All]" dimensionUniqueName="[Range 2]" displayFolder="" count="0" memberValueDatatype="20" unbalanced="0"/>
    <cacheHierarchy uniqueName="[Range 2].[February 2013 Sales]" caption="February 2013 Sales" attribute="1" defaultMemberUniqueName="[Range 2].[February 2013 Sales].[All]" allUniqueName="[Range 2].[February 2013 Sales].[All]" dimensionUniqueName="[Range 2]" displayFolder="" count="0" memberValueDatatype="20" unbalanced="0"/>
    <cacheHierarchy uniqueName="[Range 2].[March 2013 Sales]" caption="March 2013 Sales" attribute="1" defaultMemberUniqueName="[Range 2].[March 2013 Sales].[All]" allUniqueName="[Range 2].[March 2013 Sales].[All]" dimensionUniqueName="[Range 2]" displayFolder="" count="0" memberValueDatatype="20" unbalanced="0"/>
    <cacheHierarchy uniqueName="[Range 2].[April 2013 Sales]" caption="April 2013 Sales" attribute="1" defaultMemberUniqueName="[Range 2].[April 2013 Sales].[All]" allUniqueName="[Range 2].[April 2013 Sales].[All]" dimensionUniqueName="[Range 2]" displayFolder="" count="0" memberValueDatatype="20" unbalanced="0"/>
    <cacheHierarchy uniqueName="[Range 2].[May 2013 Sales]" caption="May 2013 Sales" attribute="1" defaultMemberUniqueName="[Range 2].[May 2013 Sales].[All]" allUniqueName="[Range 2].[May 2013 Sales].[All]" dimensionUniqueName="[Range 2]" displayFolder="" count="0" memberValueDatatype="20" unbalanced="0"/>
    <cacheHierarchy uniqueName="[Range 2].[June 2013 Sales]" caption="June 2013 Sales" attribute="1" defaultMemberUniqueName="[Range 2].[June 2013 Sales].[All]" allUniqueName="[Range 2].[June 2013 Sales].[All]" dimensionUniqueName="[Range 2]" displayFolder="" count="0" memberValueDatatype="20" unbalanced="0"/>
    <cacheHierarchy uniqueName="[Range 2].[July 2013 Sales]" caption="July 2013 Sales" attribute="1" defaultMemberUniqueName="[Range 2].[July 2013 Sales].[All]" allUniqueName="[Range 2].[July 2013 Sales].[All]" dimensionUniqueName="[Range 2]" displayFolder="" count="0" memberValueDatatype="20" unbalanced="0"/>
    <cacheHierarchy uniqueName="[Range 2].[August 2013 Sales]" caption="August 2013 Sales" attribute="1" defaultMemberUniqueName="[Range 2].[August 2013 Sales].[All]" allUniqueName="[Range 2].[August 2013 Sales].[All]" dimensionUniqueName="[Range 2]" displayFolder="" count="0" memberValueDatatype="20" unbalanced="0"/>
    <cacheHierarchy uniqueName="[Range 2].[September 2013 Sales]" caption="September 2013 Sales" attribute="1" defaultMemberUniqueName="[Range 2].[September 2013 Sales].[All]" allUniqueName="[Range 2].[September 2013 Sales].[All]" dimensionUniqueName="[Range 2]" displayFolder="" count="0" memberValueDatatype="20" unbalanced="0"/>
    <cacheHierarchy uniqueName="[Range 2].[October 2013 Sales]" caption="October 2013 Sales" attribute="1" defaultMemberUniqueName="[Range 2].[October 2013 Sales].[All]" allUniqueName="[Range 2].[October 2013 Sales].[All]" dimensionUniqueName="[Range 2]" displayFolder="" count="0" memberValueDatatype="20" unbalanced="0"/>
    <cacheHierarchy uniqueName="[Range 2].[November 2013 Sales]" caption="November 2013 Sales" attribute="1" defaultMemberUniqueName="[Range 2].[November 2013 Sales].[All]" allUniqueName="[Range 2].[November 2013 Sales].[All]" dimensionUniqueName="[Range 2]" displayFolder="" count="0" memberValueDatatype="20" unbalanced="0"/>
    <cacheHierarchy uniqueName="[Range 2].[December 2013 Sales]" caption="December 2013 Sales" attribute="1" defaultMemberUniqueName="[Range 2].[December 2013 Sales].[All]" allUniqueName="[Range 2].[December 2013 Sales].[All]" dimensionUniqueName="[Range 2]"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3].[January 2012 Sales]" caption="January 2012 Sales" attribute="1" defaultMemberUniqueName="[Range 3].[January 2012 Sales].[All]" allUniqueName="[Range 3].[January 2012 Sales].[All]" dimensionUniqueName="[Range 3]" displayFolder="" count="0" memberValueDatatype="20" unbalanced="0"/>
    <cacheHierarchy uniqueName="[Range 3].[February 2012 Sales]" caption="February 2012 Sales" attribute="1" defaultMemberUniqueName="[Range 3].[February 2012 Sales].[All]" allUniqueName="[Range 3].[February 2012 Sales].[All]" dimensionUniqueName="[Range 3]" displayFolder="" count="0" memberValueDatatype="20" unbalanced="0"/>
    <cacheHierarchy uniqueName="[Range 3].[March 2012 Sales]" caption="March 2012 Sales" attribute="1" defaultMemberUniqueName="[Range 3].[March 2012 Sales].[All]" allUniqueName="[Range 3].[March 2012 Sales].[All]" dimensionUniqueName="[Range 3]" displayFolder="" count="0" memberValueDatatype="20" unbalanced="0"/>
    <cacheHierarchy uniqueName="[Range 3].[April 2012 Sales]" caption="April 2012 Sales" attribute="1" defaultMemberUniqueName="[Range 3].[April 2012 Sales].[All]" allUniqueName="[Range 3].[April 2012 Sales].[All]" dimensionUniqueName="[Range 3]" displayFolder="" count="0" memberValueDatatype="20" unbalanced="0"/>
    <cacheHierarchy uniqueName="[Range 3].[May 2012 Sales]" caption="May 2012 Sales" attribute="1" defaultMemberUniqueName="[Range 3].[May 2012 Sales].[All]" allUniqueName="[Range 3].[May 2012 Sales].[All]" dimensionUniqueName="[Range 3]" displayFolder="" count="0" memberValueDatatype="20" unbalanced="0"/>
    <cacheHierarchy uniqueName="[Range 3].[June 2012 Sales]" caption="June 2012 Sales" attribute="1" defaultMemberUniqueName="[Range 3].[June 2012 Sales].[All]" allUniqueName="[Range 3].[June 2012 Sales].[All]" dimensionUniqueName="[Range 3]" displayFolder="" count="0" memberValueDatatype="20" unbalanced="0"/>
    <cacheHierarchy uniqueName="[Range 3].[July 2012 Sales]" caption="July 2012 Sales" attribute="1" defaultMemberUniqueName="[Range 3].[July 2012 Sales].[All]" allUniqueName="[Range 3].[July 2012 Sales].[All]" dimensionUniqueName="[Range 3]" displayFolder="" count="0" memberValueDatatype="20" unbalanced="0"/>
    <cacheHierarchy uniqueName="[Range 3].[August 2012 Sales]" caption="August 2012 Sales" attribute="1" defaultMemberUniqueName="[Range 3].[August 2012 Sales].[All]" allUniqueName="[Range 3].[August 2012 Sales].[All]" dimensionUniqueName="[Range 3]" displayFolder="" count="0" memberValueDatatype="20" unbalanced="0"/>
    <cacheHierarchy uniqueName="[Range 3].[September 2012 Sales]" caption="September 2012 Sales" attribute="1" defaultMemberUniqueName="[Range 3].[September 2012 Sales].[All]" allUniqueName="[Range 3].[September 2012 Sales].[All]" dimensionUniqueName="[Range 3]" displayFolder="" count="0" memberValueDatatype="20" unbalanced="0"/>
    <cacheHierarchy uniqueName="[Range 3].[October 2012 Sales]" caption="October 2012 Sales" attribute="1" defaultMemberUniqueName="[Range 3].[October 2012 Sales].[All]" allUniqueName="[Range 3].[October 2012 Sales].[All]" dimensionUniqueName="[Range 3]" displayFolder="" count="0" memberValueDatatype="20" unbalanced="0"/>
    <cacheHierarchy uniqueName="[Range 3].[November 2012 Sales]" caption="November 2012 Sales" attribute="1" defaultMemberUniqueName="[Range 3].[November 2012 Sales].[All]" allUniqueName="[Range 3].[November 2012 Sales].[All]" dimensionUniqueName="[Range 3]" displayFolder="" count="0" memberValueDatatype="20" unbalanced="0"/>
    <cacheHierarchy uniqueName="[Range 3].[December 2012 Sales]" caption="December 2012 Sales" attribute="1" defaultMemberUniqueName="[Range 3].[December 2012 Sales].[All]" allUniqueName="[Range 3].[December 2012 Sales].[All]" dimensionUniqueName="[Range 3]"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Product Name]" caption="Count of Product Name"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4"/>
        </ext>
      </extLst>
    </cacheHierarchy>
    <cacheHierarchy uniqueName="[Measures].[Sum of Total 2011 Sales]" caption="Sum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Total 2012 Sales]" caption="Sum of Total 2012 Sales" measure="1" displayFolder="" measureGroup="Range 1" count="0" hidden="1">
      <extLst>
        <ext xmlns:x15="http://schemas.microsoft.com/office/spreadsheetml/2010/11/main" uri="{B97F6D7D-B522-45F9-BDA1-12C45D357490}">
          <x15:cacheHierarchy aggregatedColumn="8"/>
        </ext>
      </extLst>
    </cacheHierarchy>
    <cacheHierarchy uniqueName="[Measures].[Sum of Total 2013 Sales]" caption="Sum of Total 2013 Sales" measure="1" displayFolder="" measureGroup="Range 1" count="0" hidden="1">
      <extLst>
        <ext xmlns:x15="http://schemas.microsoft.com/office/spreadsheetml/2010/11/main" uri="{B97F6D7D-B522-45F9-BDA1-12C45D357490}">
          <x15:cacheHierarchy aggregatedColumn="9"/>
        </ext>
      </extLst>
    </cacheHierarchy>
    <cacheHierarchy uniqueName="[Measures].[Count of Total 2011 Sales]" caption="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Average of Total 2011 Sales]" caption="Average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Max of Total 2011 Sales]" caption="Max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tdDev of Total 2011 Sales]" caption="StdDev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Total 2011 Sales]" caption="Distinct 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Var of Total 2011 Sales]" caption="Var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January 2012 Sales]" caption="Sum of January 2012 Sales" measure="1" displayFolder="" measureGroup="Range 3" count="0" hidden="1">
      <extLst>
        <ext xmlns:x15="http://schemas.microsoft.com/office/spreadsheetml/2010/11/main" uri="{B97F6D7D-B522-45F9-BDA1-12C45D357490}">
          <x15:cacheHierarchy aggregatedColumn="28"/>
        </ext>
      </extLst>
    </cacheHierarchy>
    <cacheHierarchy uniqueName="[Measures].[Sum of February 2012 Sales]" caption="Sum of February 2012 Sales" measure="1" displayFolder="" measureGroup="Range 3" count="0" hidden="1">
      <extLst>
        <ext xmlns:x15="http://schemas.microsoft.com/office/spreadsheetml/2010/11/main" uri="{B97F6D7D-B522-45F9-BDA1-12C45D357490}">
          <x15:cacheHierarchy aggregatedColumn="29"/>
        </ext>
      </extLst>
    </cacheHierarchy>
    <cacheHierarchy uniqueName="[Measures].[Sum of March 2012 Sales]" caption="Sum of March 2012 Sales" measure="1" displayFolder="" measureGroup="Range 3" count="0" hidden="1">
      <extLst>
        <ext xmlns:x15="http://schemas.microsoft.com/office/spreadsheetml/2010/11/main" uri="{B97F6D7D-B522-45F9-BDA1-12C45D357490}">
          <x15:cacheHierarchy aggregatedColumn="30"/>
        </ext>
      </extLst>
    </cacheHierarchy>
    <cacheHierarchy uniqueName="[Measures].[Sum of April 2012 Sales]" caption="Sum of April 2012 Sales" measure="1" displayFolder="" measureGroup="Range 3" count="0" hidden="1">
      <extLst>
        <ext xmlns:x15="http://schemas.microsoft.com/office/spreadsheetml/2010/11/main" uri="{B97F6D7D-B522-45F9-BDA1-12C45D357490}">
          <x15:cacheHierarchy aggregatedColumn="31"/>
        </ext>
      </extLst>
    </cacheHierarchy>
    <cacheHierarchy uniqueName="[Measures].[Sum of May 2012 Sales]" caption="Sum of May 2012 Sales" measure="1" displayFolder="" measureGroup="Range 3" count="0" hidden="1">
      <extLst>
        <ext xmlns:x15="http://schemas.microsoft.com/office/spreadsheetml/2010/11/main" uri="{B97F6D7D-B522-45F9-BDA1-12C45D357490}">
          <x15:cacheHierarchy aggregatedColumn="32"/>
        </ext>
      </extLst>
    </cacheHierarchy>
    <cacheHierarchy uniqueName="[Measures].[Sum of June 2012 Sales]" caption="Sum of June 2012 Sales" measure="1" displayFolder="" measureGroup="Range 3" count="0" hidden="1">
      <extLst>
        <ext xmlns:x15="http://schemas.microsoft.com/office/spreadsheetml/2010/11/main" uri="{B97F6D7D-B522-45F9-BDA1-12C45D357490}">
          <x15:cacheHierarchy aggregatedColumn="33"/>
        </ext>
      </extLst>
    </cacheHierarchy>
    <cacheHierarchy uniqueName="[Measures].[Sum of July 2012 Sales]" caption="Sum of July 2012 Sales" measure="1" displayFolder="" measureGroup="Range 3" count="0" hidden="1">
      <extLst>
        <ext xmlns:x15="http://schemas.microsoft.com/office/spreadsheetml/2010/11/main" uri="{B97F6D7D-B522-45F9-BDA1-12C45D357490}">
          <x15:cacheHierarchy aggregatedColumn="34"/>
        </ext>
      </extLst>
    </cacheHierarchy>
    <cacheHierarchy uniqueName="[Measures].[Sum of August 2012 Sales]" caption="Sum of August 2012 Sales" measure="1" displayFolder="" measureGroup="Range 3" count="0" hidden="1">
      <extLst>
        <ext xmlns:x15="http://schemas.microsoft.com/office/spreadsheetml/2010/11/main" uri="{B97F6D7D-B522-45F9-BDA1-12C45D357490}">
          <x15:cacheHierarchy aggregatedColumn="35"/>
        </ext>
      </extLst>
    </cacheHierarchy>
    <cacheHierarchy uniqueName="[Measures].[Sum of September 2012 Sales]" caption="Sum of September 2012 Sales" measure="1" displayFolder="" measureGroup="Range 3" count="0" hidden="1">
      <extLst>
        <ext xmlns:x15="http://schemas.microsoft.com/office/spreadsheetml/2010/11/main" uri="{B97F6D7D-B522-45F9-BDA1-12C45D357490}">
          <x15:cacheHierarchy aggregatedColumn="36"/>
        </ext>
      </extLst>
    </cacheHierarchy>
    <cacheHierarchy uniqueName="[Measures].[Sum of October 2012 Sales]" caption="Sum of October 2012 Sales" measure="1" displayFolder="" measureGroup="Range 3" count="0" hidden="1">
      <extLst>
        <ext xmlns:x15="http://schemas.microsoft.com/office/spreadsheetml/2010/11/main" uri="{B97F6D7D-B522-45F9-BDA1-12C45D357490}">
          <x15:cacheHierarchy aggregatedColumn="37"/>
        </ext>
      </extLst>
    </cacheHierarchy>
    <cacheHierarchy uniqueName="[Measures].[Sum of November 2012 Sales]" caption="Sum of November 2012 Sales" measure="1" displayFolder="" measureGroup="Range 3" count="0" hidden="1">
      <extLst>
        <ext xmlns:x15="http://schemas.microsoft.com/office/spreadsheetml/2010/11/main" uri="{B97F6D7D-B522-45F9-BDA1-12C45D357490}">
          <x15:cacheHierarchy aggregatedColumn="38"/>
        </ext>
      </extLst>
    </cacheHierarchy>
    <cacheHierarchy uniqueName="[Measures].[Sum of December 2012 Sales]" caption="Sum of December 2012 Sales" measure="1" displayFolder="" measureGroup="Range 3" count="0" hidden="1">
      <extLst>
        <ext xmlns:x15="http://schemas.microsoft.com/office/spreadsheetml/2010/11/main" uri="{B97F6D7D-B522-45F9-BDA1-12C45D357490}">
          <x15:cacheHierarchy aggregatedColumn="39"/>
        </ext>
      </extLst>
    </cacheHierarchy>
    <cacheHierarchy uniqueName="[Measures].[Sum of January 2011 Sales]" caption="Sum of January 2011 Sales" measure="1" displayFolder="" measureGroup="Range 4" count="0" hidden="1">
      <extLst>
        <ext xmlns:x15="http://schemas.microsoft.com/office/spreadsheetml/2010/11/main" uri="{B97F6D7D-B522-45F9-BDA1-12C45D357490}">
          <x15:cacheHierarchy aggregatedColumn="43"/>
        </ext>
      </extLst>
    </cacheHierarchy>
    <cacheHierarchy uniqueName="[Measures].[Sum of February 2011 Sales]" caption="Sum of February 2011 Sales" measure="1" displayFolder="" measureGroup="Range 4" count="0" hidden="1">
      <extLst>
        <ext xmlns:x15="http://schemas.microsoft.com/office/spreadsheetml/2010/11/main" uri="{B97F6D7D-B522-45F9-BDA1-12C45D357490}">
          <x15:cacheHierarchy aggregatedColumn="44"/>
        </ext>
      </extLst>
    </cacheHierarchy>
    <cacheHierarchy uniqueName="[Measures].[Sum of March 2011 Sales]" caption="Sum of March 2011 Sales" measure="1" displayFolder="" measureGroup="Range 4" count="0" hidden="1">
      <extLst>
        <ext xmlns:x15="http://schemas.microsoft.com/office/spreadsheetml/2010/11/main" uri="{B97F6D7D-B522-45F9-BDA1-12C45D357490}">
          <x15:cacheHierarchy aggregatedColumn="45"/>
        </ext>
      </extLst>
    </cacheHierarchy>
    <cacheHierarchy uniqueName="[Measures].[Sum of April 2011 Sales]" caption="Sum of April 2011 Sales" measure="1" displayFolder="" measureGroup="Range 4" count="0" hidden="1">
      <extLst>
        <ext xmlns:x15="http://schemas.microsoft.com/office/spreadsheetml/2010/11/main" uri="{B97F6D7D-B522-45F9-BDA1-12C45D357490}">
          <x15:cacheHierarchy aggregatedColumn="46"/>
        </ext>
      </extLst>
    </cacheHierarchy>
    <cacheHierarchy uniqueName="[Measures].[Sum of May 2011 Sales]" caption="Sum of May 2011 Sales" measure="1" displayFolder="" measureGroup="Range 4" count="0" hidden="1">
      <extLst>
        <ext xmlns:x15="http://schemas.microsoft.com/office/spreadsheetml/2010/11/main" uri="{B97F6D7D-B522-45F9-BDA1-12C45D357490}">
          <x15:cacheHierarchy aggregatedColumn="47"/>
        </ext>
      </extLst>
    </cacheHierarchy>
    <cacheHierarchy uniqueName="[Measures].[Sum of June 2011 Sales]" caption="Sum of June 2011 Sales" measure="1" displayFolder="" measureGroup="Range 4" count="0" hidden="1">
      <extLst>
        <ext xmlns:x15="http://schemas.microsoft.com/office/spreadsheetml/2010/11/main" uri="{B97F6D7D-B522-45F9-BDA1-12C45D357490}">
          <x15:cacheHierarchy aggregatedColumn="48"/>
        </ext>
      </extLst>
    </cacheHierarchy>
    <cacheHierarchy uniqueName="[Measures].[Sum of July 2011 Sales]" caption="Sum of July 2011 Sales" measure="1" displayFolder="" measureGroup="Range 4" count="0" hidden="1">
      <extLst>
        <ext xmlns:x15="http://schemas.microsoft.com/office/spreadsheetml/2010/11/main" uri="{B97F6D7D-B522-45F9-BDA1-12C45D357490}">
          <x15:cacheHierarchy aggregatedColumn="49"/>
        </ext>
      </extLst>
    </cacheHierarchy>
    <cacheHierarchy uniqueName="[Measures].[Sum of August 2011 Sales]" caption="Sum of August 2011 Sales" measure="1" displayFolder="" measureGroup="Range 4" count="0" hidden="1">
      <extLst>
        <ext xmlns:x15="http://schemas.microsoft.com/office/spreadsheetml/2010/11/main" uri="{B97F6D7D-B522-45F9-BDA1-12C45D357490}">
          <x15:cacheHierarchy aggregatedColumn="50"/>
        </ext>
      </extLst>
    </cacheHierarchy>
    <cacheHierarchy uniqueName="[Measures].[Sum of September 2011 Sales]" caption="Sum of September 2011 Sales" measure="1" displayFolder="" measureGroup="Range 4" count="0" hidden="1">
      <extLst>
        <ext xmlns:x15="http://schemas.microsoft.com/office/spreadsheetml/2010/11/main" uri="{B97F6D7D-B522-45F9-BDA1-12C45D357490}">
          <x15:cacheHierarchy aggregatedColumn="51"/>
        </ext>
      </extLst>
    </cacheHierarchy>
    <cacheHierarchy uniqueName="[Measures].[Sum of October 2011 Sales]" caption="Sum of October 2011 Sales" measure="1" displayFolder="" measureGroup="Range 4" count="0" hidden="1">
      <extLst>
        <ext xmlns:x15="http://schemas.microsoft.com/office/spreadsheetml/2010/11/main" uri="{B97F6D7D-B522-45F9-BDA1-12C45D357490}">
          <x15:cacheHierarchy aggregatedColumn="52"/>
        </ext>
      </extLst>
    </cacheHierarchy>
    <cacheHierarchy uniqueName="[Measures].[Sum of November 2011 Sales]" caption="Sum of November 2011 Sales" measure="1" displayFolder="" measureGroup="Range 4" count="0" hidden="1">
      <extLst>
        <ext xmlns:x15="http://schemas.microsoft.com/office/spreadsheetml/2010/11/main" uri="{B97F6D7D-B522-45F9-BDA1-12C45D357490}">
          <x15:cacheHierarchy aggregatedColumn="53"/>
        </ext>
      </extLst>
    </cacheHierarchy>
    <cacheHierarchy uniqueName="[Measures].[Sum of December 2011 Sales]" caption="Sum of December 2011 Sales" measure="1" displayFolder="" measureGroup="Range 4" count="0" hidden="1">
      <extLst>
        <ext xmlns:x15="http://schemas.microsoft.com/office/spreadsheetml/2010/11/main" uri="{B97F6D7D-B522-45F9-BDA1-12C45D357490}">
          <x15:cacheHierarchy aggregatedColumn="54"/>
        </ext>
      </extLst>
    </cacheHierarchy>
    <cacheHierarchy uniqueName="[Measures].[Sum of January 2013 Sales]" caption="Sum of January 2013 Sales" measure="1" displayFolder="" measureGroup="Range 2" count="0" hidden="1">
      <extLst>
        <ext xmlns:x15="http://schemas.microsoft.com/office/spreadsheetml/2010/11/main" uri="{B97F6D7D-B522-45F9-BDA1-12C45D357490}">
          <x15:cacheHierarchy aggregatedColumn="13"/>
        </ext>
      </extLst>
    </cacheHierarchy>
    <cacheHierarchy uniqueName="[Measures].[Sum of February 2013 Sales]" caption="Sum of February 2013 Sales" measure="1" displayFolder="" measureGroup="Range 2" count="0" hidden="1">
      <extLst>
        <ext xmlns:x15="http://schemas.microsoft.com/office/spreadsheetml/2010/11/main" uri="{B97F6D7D-B522-45F9-BDA1-12C45D357490}">
          <x15:cacheHierarchy aggregatedColumn="14"/>
        </ext>
      </extLst>
    </cacheHierarchy>
    <cacheHierarchy uniqueName="[Measures].[Sum of March 2013 Sales]" caption="Sum of March 2013 Sales" measure="1" displayFolder="" measureGroup="Range 2" count="0" hidden="1">
      <extLst>
        <ext xmlns:x15="http://schemas.microsoft.com/office/spreadsheetml/2010/11/main" uri="{B97F6D7D-B522-45F9-BDA1-12C45D357490}">
          <x15:cacheHierarchy aggregatedColumn="15"/>
        </ext>
      </extLst>
    </cacheHierarchy>
    <cacheHierarchy uniqueName="[Measures].[Sum of April 2013 Sales]" caption="Sum of April 2013 Sales" measure="1" displayFolder="" measureGroup="Range 2" count="0" hidden="1">
      <extLst>
        <ext xmlns:x15="http://schemas.microsoft.com/office/spreadsheetml/2010/11/main" uri="{B97F6D7D-B522-45F9-BDA1-12C45D357490}">
          <x15:cacheHierarchy aggregatedColumn="16"/>
        </ext>
      </extLst>
    </cacheHierarchy>
    <cacheHierarchy uniqueName="[Measures].[Sum of May 2013 Sales]" caption="Sum of May 2013 Sales" measure="1" displayFolder="" measureGroup="Range 2" count="0" hidden="1">
      <extLst>
        <ext xmlns:x15="http://schemas.microsoft.com/office/spreadsheetml/2010/11/main" uri="{B97F6D7D-B522-45F9-BDA1-12C45D357490}">
          <x15:cacheHierarchy aggregatedColumn="17"/>
        </ext>
      </extLst>
    </cacheHierarchy>
    <cacheHierarchy uniqueName="[Measures].[Sum of June 2013 Sales]" caption="Sum of June 2013 Sales" measure="1" displayFolder="" measureGroup="Range 2" count="0" hidden="1">
      <extLst>
        <ext xmlns:x15="http://schemas.microsoft.com/office/spreadsheetml/2010/11/main" uri="{B97F6D7D-B522-45F9-BDA1-12C45D357490}">
          <x15:cacheHierarchy aggregatedColumn="18"/>
        </ext>
      </extLst>
    </cacheHierarchy>
    <cacheHierarchy uniqueName="[Measures].[Sum of July 2013 Sales]" caption="Sum of July 2013 Sales" measure="1" displayFolder="" measureGroup="Range 2" count="0" hidden="1">
      <extLst>
        <ext xmlns:x15="http://schemas.microsoft.com/office/spreadsheetml/2010/11/main" uri="{B97F6D7D-B522-45F9-BDA1-12C45D357490}">
          <x15:cacheHierarchy aggregatedColumn="19"/>
        </ext>
      </extLst>
    </cacheHierarchy>
    <cacheHierarchy uniqueName="[Measures].[Sum of August 2013 Sales]" caption="Sum of August 2013 Sales" measure="1" displayFolder="" measureGroup="Range 2" count="0" hidden="1">
      <extLst>
        <ext xmlns:x15="http://schemas.microsoft.com/office/spreadsheetml/2010/11/main" uri="{B97F6D7D-B522-45F9-BDA1-12C45D357490}">
          <x15:cacheHierarchy aggregatedColumn="20"/>
        </ext>
      </extLst>
    </cacheHierarchy>
    <cacheHierarchy uniqueName="[Measures].[Sum of September 2013 Sales]" caption="Sum of September 2013 Sales" measure="1" displayFolder="" measureGroup="Range 2" count="0" hidden="1">
      <extLst>
        <ext xmlns:x15="http://schemas.microsoft.com/office/spreadsheetml/2010/11/main" uri="{B97F6D7D-B522-45F9-BDA1-12C45D357490}">
          <x15:cacheHierarchy aggregatedColumn="21"/>
        </ext>
      </extLst>
    </cacheHierarchy>
    <cacheHierarchy uniqueName="[Measures].[Sum of October 2013 Sales]" caption="Sum of October 2013 Sales" measure="1" displayFolder="" measureGroup="Range 2" count="0" hidden="1">
      <extLst>
        <ext xmlns:x15="http://schemas.microsoft.com/office/spreadsheetml/2010/11/main" uri="{B97F6D7D-B522-45F9-BDA1-12C45D357490}">
          <x15:cacheHierarchy aggregatedColumn="22"/>
        </ext>
      </extLst>
    </cacheHierarchy>
    <cacheHierarchy uniqueName="[Measures].[Sum of November 2013 Sales]" caption="Sum of November 2013 Sales" measure="1" displayFolder="" measureGroup="Range 2" count="0" hidden="1">
      <extLst>
        <ext xmlns:x15="http://schemas.microsoft.com/office/spreadsheetml/2010/11/main" uri="{B97F6D7D-B522-45F9-BDA1-12C45D357490}">
          <x15:cacheHierarchy aggregatedColumn="23"/>
        </ext>
      </extLst>
    </cacheHierarchy>
    <cacheHierarchy uniqueName="[Measures].[Sum of December 2013 Sales]" caption="Sum of December 2013 Sales" measure="1" displayFolder="" measureGroup="Range 2" count="0" hidden="1">
      <extLst>
        <ext xmlns:x15="http://schemas.microsoft.com/office/spreadsheetml/2010/11/main" uri="{B97F6D7D-B522-45F9-BDA1-12C45D357490}">
          <x15:cacheHierarchy aggregatedColumn="24"/>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 refreshedDate="44431.740933912035" backgroundQuery="1" createdVersion="6" refreshedVersion="6" minRefreshableVersion="3" recordCount="0" supportSubquery="1" supportAdvancedDrill="1" xr:uid="{573202E5-4EE8-4A95-9D2B-B09717E84396}">
  <cacheSource type="external" connectionId="1"/>
  <cacheFields count="5">
    <cacheField name="[Range 1].[Temperature].[Temperature]" caption="Temperature" numFmtId="0" hierarchy="5" level="1">
      <sharedItems containsSemiMixedTypes="0" containsNonDate="0" containsString="0"/>
    </cacheField>
    <cacheField name="[Range 1].[Product Category].[Product Category]" caption="Product Category" numFmtId="0" hierarchy="6" level="1">
      <sharedItems containsSemiMixedTypes="0" containsNonDate="0" containsString="0"/>
    </cacheField>
    <cacheField name="[Measures].[Sum of Total 2011 Sales]" caption="Sum of Total 2011 Sales" numFmtId="0" hierarchy="65" level="32767"/>
    <cacheField name="[Measures].[Sum of Total 2012 Sales]" caption="Sum of Total 2012 Sales" numFmtId="0" hierarchy="66" level="32767"/>
    <cacheField name="[Measures].[Sum of Total 2013 Sales]" caption="Sum of Total 2013 Sales" numFmtId="0" hierarchy="67" level="32767"/>
  </cacheFields>
  <cacheHierarchies count="11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 1].[SKU]" caption="SKU" attribute="1" defaultMemberUniqueName="[Range 1].[SKU].[All]" allUniqueName="[Range 1].[SKU].[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2" memberValueDatatype="130" unbalanced="0">
      <fieldsUsage count="2">
        <fieldUsage x="-1"/>
        <fieldUsage x="0"/>
      </fieldsUsage>
    </cacheHierarchy>
    <cacheHierarchy uniqueName="[Range 1].[Product Category]" caption="Product Category" attribute="1" defaultMemberUniqueName="[Range 1].[Product Category].[All]" allUniqueName="[Range 1].[Product Category].[All]" dimensionUniqueName="[Range 1]" displayFolder="" count="2" memberValueDatatype="130" unbalanced="0">
      <fieldsUsage count="2">
        <fieldUsage x="-1"/>
        <fieldUsage x="1"/>
      </fieldsUsage>
    </cacheHierarchy>
    <cacheHierarchy uniqueName="[Range 1].[Total 2011 Sales]" caption="Total 2011 Sales" attribute="1" defaultMemberUniqueName="[Range 1].[Total 2011 Sales].[All]" allUniqueName="[Range 1].[Total 2011 Sales].[All]" dimensionUniqueName="[Range 1]" displayFolder="" count="0" memberValueDatatype="20" unbalanced="0"/>
    <cacheHierarchy uniqueName="[Range 1].[Total 2012 Sales]" caption="Total 2012 Sales" attribute="1" defaultMemberUniqueName="[Range 1].[Total 2012 Sales].[All]" allUniqueName="[Range 1].[Total 2012 Sales].[All]" dimensionUniqueName="[Range 1]" displayFolder="" count="0" memberValueDatatype="20" unbalanced="0"/>
    <cacheHierarchy uniqueName="[Range 1].[Total 2013 Sales]" caption="Total 2013 Sales" attribute="1" defaultMemberUniqueName="[Range 1].[Total 2013 Sales].[All]" allUniqueName="[Range 1].[Total 2013 Sales].[All]" dimensionUniqueName="[Range 1]"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2].[January 2013 Sales]" caption="January 2013 Sales" attribute="1" defaultMemberUniqueName="[Range 2].[January 2013 Sales].[All]" allUniqueName="[Range 2].[January 2013 Sales].[All]" dimensionUniqueName="[Range 2]" displayFolder="" count="0" memberValueDatatype="20" unbalanced="0"/>
    <cacheHierarchy uniqueName="[Range 2].[February 2013 Sales]" caption="February 2013 Sales" attribute="1" defaultMemberUniqueName="[Range 2].[February 2013 Sales].[All]" allUniqueName="[Range 2].[February 2013 Sales].[All]" dimensionUniqueName="[Range 2]" displayFolder="" count="0" memberValueDatatype="20" unbalanced="0"/>
    <cacheHierarchy uniqueName="[Range 2].[March 2013 Sales]" caption="March 2013 Sales" attribute="1" defaultMemberUniqueName="[Range 2].[March 2013 Sales].[All]" allUniqueName="[Range 2].[March 2013 Sales].[All]" dimensionUniqueName="[Range 2]" displayFolder="" count="0" memberValueDatatype="20" unbalanced="0"/>
    <cacheHierarchy uniqueName="[Range 2].[April 2013 Sales]" caption="April 2013 Sales" attribute="1" defaultMemberUniqueName="[Range 2].[April 2013 Sales].[All]" allUniqueName="[Range 2].[April 2013 Sales].[All]" dimensionUniqueName="[Range 2]" displayFolder="" count="0" memberValueDatatype="20" unbalanced="0"/>
    <cacheHierarchy uniqueName="[Range 2].[May 2013 Sales]" caption="May 2013 Sales" attribute="1" defaultMemberUniqueName="[Range 2].[May 2013 Sales].[All]" allUniqueName="[Range 2].[May 2013 Sales].[All]" dimensionUniqueName="[Range 2]" displayFolder="" count="0" memberValueDatatype="20" unbalanced="0"/>
    <cacheHierarchy uniqueName="[Range 2].[June 2013 Sales]" caption="June 2013 Sales" attribute="1" defaultMemberUniqueName="[Range 2].[June 2013 Sales].[All]" allUniqueName="[Range 2].[June 2013 Sales].[All]" dimensionUniqueName="[Range 2]" displayFolder="" count="0" memberValueDatatype="20" unbalanced="0"/>
    <cacheHierarchy uniqueName="[Range 2].[July 2013 Sales]" caption="July 2013 Sales" attribute="1" defaultMemberUniqueName="[Range 2].[July 2013 Sales].[All]" allUniqueName="[Range 2].[July 2013 Sales].[All]" dimensionUniqueName="[Range 2]" displayFolder="" count="0" memberValueDatatype="20" unbalanced="0"/>
    <cacheHierarchy uniqueName="[Range 2].[August 2013 Sales]" caption="August 2013 Sales" attribute="1" defaultMemberUniqueName="[Range 2].[August 2013 Sales].[All]" allUniqueName="[Range 2].[August 2013 Sales].[All]" dimensionUniqueName="[Range 2]" displayFolder="" count="0" memberValueDatatype="20" unbalanced="0"/>
    <cacheHierarchy uniqueName="[Range 2].[September 2013 Sales]" caption="September 2013 Sales" attribute="1" defaultMemberUniqueName="[Range 2].[September 2013 Sales].[All]" allUniqueName="[Range 2].[September 2013 Sales].[All]" dimensionUniqueName="[Range 2]" displayFolder="" count="0" memberValueDatatype="20" unbalanced="0"/>
    <cacheHierarchy uniqueName="[Range 2].[October 2013 Sales]" caption="October 2013 Sales" attribute="1" defaultMemberUniqueName="[Range 2].[October 2013 Sales].[All]" allUniqueName="[Range 2].[October 2013 Sales].[All]" dimensionUniqueName="[Range 2]" displayFolder="" count="0" memberValueDatatype="20" unbalanced="0"/>
    <cacheHierarchy uniqueName="[Range 2].[November 2013 Sales]" caption="November 2013 Sales" attribute="1" defaultMemberUniqueName="[Range 2].[November 2013 Sales].[All]" allUniqueName="[Range 2].[November 2013 Sales].[All]" dimensionUniqueName="[Range 2]" displayFolder="" count="0" memberValueDatatype="20" unbalanced="0"/>
    <cacheHierarchy uniqueName="[Range 2].[December 2013 Sales]" caption="December 2013 Sales" attribute="1" defaultMemberUniqueName="[Range 2].[December 2013 Sales].[All]" allUniqueName="[Range 2].[December 2013 Sales].[All]" dimensionUniqueName="[Range 2]"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3].[January 2012 Sales]" caption="January 2012 Sales" attribute="1" defaultMemberUniqueName="[Range 3].[January 2012 Sales].[All]" allUniqueName="[Range 3].[January 2012 Sales].[All]" dimensionUniqueName="[Range 3]" displayFolder="" count="0" memberValueDatatype="20" unbalanced="0"/>
    <cacheHierarchy uniqueName="[Range 3].[February 2012 Sales]" caption="February 2012 Sales" attribute="1" defaultMemberUniqueName="[Range 3].[February 2012 Sales].[All]" allUniqueName="[Range 3].[February 2012 Sales].[All]" dimensionUniqueName="[Range 3]" displayFolder="" count="0" memberValueDatatype="20" unbalanced="0"/>
    <cacheHierarchy uniqueName="[Range 3].[March 2012 Sales]" caption="March 2012 Sales" attribute="1" defaultMemberUniqueName="[Range 3].[March 2012 Sales].[All]" allUniqueName="[Range 3].[March 2012 Sales].[All]" dimensionUniqueName="[Range 3]" displayFolder="" count="0" memberValueDatatype="20" unbalanced="0"/>
    <cacheHierarchy uniqueName="[Range 3].[April 2012 Sales]" caption="April 2012 Sales" attribute="1" defaultMemberUniqueName="[Range 3].[April 2012 Sales].[All]" allUniqueName="[Range 3].[April 2012 Sales].[All]" dimensionUniqueName="[Range 3]" displayFolder="" count="0" memberValueDatatype="20" unbalanced="0"/>
    <cacheHierarchy uniqueName="[Range 3].[May 2012 Sales]" caption="May 2012 Sales" attribute="1" defaultMemberUniqueName="[Range 3].[May 2012 Sales].[All]" allUniqueName="[Range 3].[May 2012 Sales].[All]" dimensionUniqueName="[Range 3]" displayFolder="" count="0" memberValueDatatype="20" unbalanced="0"/>
    <cacheHierarchy uniqueName="[Range 3].[June 2012 Sales]" caption="June 2012 Sales" attribute="1" defaultMemberUniqueName="[Range 3].[June 2012 Sales].[All]" allUniqueName="[Range 3].[June 2012 Sales].[All]" dimensionUniqueName="[Range 3]" displayFolder="" count="0" memberValueDatatype="20" unbalanced="0"/>
    <cacheHierarchy uniqueName="[Range 3].[July 2012 Sales]" caption="July 2012 Sales" attribute="1" defaultMemberUniqueName="[Range 3].[July 2012 Sales].[All]" allUniqueName="[Range 3].[July 2012 Sales].[All]" dimensionUniqueName="[Range 3]" displayFolder="" count="0" memberValueDatatype="20" unbalanced="0"/>
    <cacheHierarchy uniqueName="[Range 3].[August 2012 Sales]" caption="August 2012 Sales" attribute="1" defaultMemberUniqueName="[Range 3].[August 2012 Sales].[All]" allUniqueName="[Range 3].[August 2012 Sales].[All]" dimensionUniqueName="[Range 3]" displayFolder="" count="0" memberValueDatatype="20" unbalanced="0"/>
    <cacheHierarchy uniqueName="[Range 3].[September 2012 Sales]" caption="September 2012 Sales" attribute="1" defaultMemberUniqueName="[Range 3].[September 2012 Sales].[All]" allUniqueName="[Range 3].[September 2012 Sales].[All]" dimensionUniqueName="[Range 3]" displayFolder="" count="0" memberValueDatatype="20" unbalanced="0"/>
    <cacheHierarchy uniqueName="[Range 3].[October 2012 Sales]" caption="October 2012 Sales" attribute="1" defaultMemberUniqueName="[Range 3].[October 2012 Sales].[All]" allUniqueName="[Range 3].[October 2012 Sales].[All]" dimensionUniqueName="[Range 3]" displayFolder="" count="0" memberValueDatatype="20" unbalanced="0"/>
    <cacheHierarchy uniqueName="[Range 3].[November 2012 Sales]" caption="November 2012 Sales" attribute="1" defaultMemberUniqueName="[Range 3].[November 2012 Sales].[All]" allUniqueName="[Range 3].[November 2012 Sales].[All]" dimensionUniqueName="[Range 3]" displayFolder="" count="0" memberValueDatatype="20" unbalanced="0"/>
    <cacheHierarchy uniqueName="[Range 3].[December 2012 Sales]" caption="December 2012 Sales" attribute="1" defaultMemberUniqueName="[Range 3].[December 2012 Sales].[All]" allUniqueName="[Range 3].[December 2012 Sales].[All]" dimensionUniqueName="[Range 3]"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4"/>
        </ext>
      </extLst>
    </cacheHierarchy>
    <cacheHierarchy uniqueName="[Measures].[Sum of Total 2011 Sales]" caption="Sum of Total 2011 Sales" measure="1" displayFolder="" measureGroup="Range 1"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Total 2012 Sales]" caption="Sum of Total 2012 Sales" measure="1" displayFolder="" measureGroup="Range 1"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Total 2013 Sales]" caption="Sum of Total 2013 Sales" measure="1" displayFolder="" measureGroup="Range 1" count="0" oneField="1" hidden="1">
      <fieldsUsage count="1">
        <fieldUsage x="4"/>
      </fieldsUsage>
      <extLst>
        <ext xmlns:x15="http://schemas.microsoft.com/office/spreadsheetml/2010/11/main" uri="{B97F6D7D-B522-45F9-BDA1-12C45D357490}">
          <x15:cacheHierarchy aggregatedColumn="9"/>
        </ext>
      </extLst>
    </cacheHierarchy>
    <cacheHierarchy uniqueName="[Measures].[Count of Total 2011 Sales]" caption="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Average of Total 2011 Sales]" caption="Average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Max of Total 2011 Sales]" caption="Max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tdDev of Total 2011 Sales]" caption="StdDev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Total 2011 Sales]" caption="Distinct 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Var of Total 2011 Sales]" caption="Var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January 2012 Sales]" caption="Sum of January 2012 Sales" measure="1" displayFolder="" measureGroup="Range 3" count="0" hidden="1">
      <extLst>
        <ext xmlns:x15="http://schemas.microsoft.com/office/spreadsheetml/2010/11/main" uri="{B97F6D7D-B522-45F9-BDA1-12C45D357490}">
          <x15:cacheHierarchy aggregatedColumn="28"/>
        </ext>
      </extLst>
    </cacheHierarchy>
    <cacheHierarchy uniqueName="[Measures].[Sum of February 2012 Sales]" caption="Sum of February 2012 Sales" measure="1" displayFolder="" measureGroup="Range 3" count="0" hidden="1">
      <extLst>
        <ext xmlns:x15="http://schemas.microsoft.com/office/spreadsheetml/2010/11/main" uri="{B97F6D7D-B522-45F9-BDA1-12C45D357490}">
          <x15:cacheHierarchy aggregatedColumn="29"/>
        </ext>
      </extLst>
    </cacheHierarchy>
    <cacheHierarchy uniqueName="[Measures].[Sum of March 2012 Sales]" caption="Sum of March 2012 Sales" measure="1" displayFolder="" measureGroup="Range 3" count="0" hidden="1">
      <extLst>
        <ext xmlns:x15="http://schemas.microsoft.com/office/spreadsheetml/2010/11/main" uri="{B97F6D7D-B522-45F9-BDA1-12C45D357490}">
          <x15:cacheHierarchy aggregatedColumn="30"/>
        </ext>
      </extLst>
    </cacheHierarchy>
    <cacheHierarchy uniqueName="[Measures].[Sum of April 2012 Sales]" caption="Sum of April 2012 Sales" measure="1" displayFolder="" measureGroup="Range 3" count="0" hidden="1">
      <extLst>
        <ext xmlns:x15="http://schemas.microsoft.com/office/spreadsheetml/2010/11/main" uri="{B97F6D7D-B522-45F9-BDA1-12C45D357490}">
          <x15:cacheHierarchy aggregatedColumn="31"/>
        </ext>
      </extLst>
    </cacheHierarchy>
    <cacheHierarchy uniqueName="[Measures].[Sum of May 2012 Sales]" caption="Sum of May 2012 Sales" measure="1" displayFolder="" measureGroup="Range 3" count="0" hidden="1">
      <extLst>
        <ext xmlns:x15="http://schemas.microsoft.com/office/spreadsheetml/2010/11/main" uri="{B97F6D7D-B522-45F9-BDA1-12C45D357490}">
          <x15:cacheHierarchy aggregatedColumn="32"/>
        </ext>
      </extLst>
    </cacheHierarchy>
    <cacheHierarchy uniqueName="[Measures].[Sum of June 2012 Sales]" caption="Sum of June 2012 Sales" measure="1" displayFolder="" measureGroup="Range 3" count="0" hidden="1">
      <extLst>
        <ext xmlns:x15="http://schemas.microsoft.com/office/spreadsheetml/2010/11/main" uri="{B97F6D7D-B522-45F9-BDA1-12C45D357490}">
          <x15:cacheHierarchy aggregatedColumn="33"/>
        </ext>
      </extLst>
    </cacheHierarchy>
    <cacheHierarchy uniqueName="[Measures].[Sum of July 2012 Sales]" caption="Sum of July 2012 Sales" measure="1" displayFolder="" measureGroup="Range 3" count="0" hidden="1">
      <extLst>
        <ext xmlns:x15="http://schemas.microsoft.com/office/spreadsheetml/2010/11/main" uri="{B97F6D7D-B522-45F9-BDA1-12C45D357490}">
          <x15:cacheHierarchy aggregatedColumn="34"/>
        </ext>
      </extLst>
    </cacheHierarchy>
    <cacheHierarchy uniqueName="[Measures].[Sum of August 2012 Sales]" caption="Sum of August 2012 Sales" measure="1" displayFolder="" measureGroup="Range 3" count="0" hidden="1">
      <extLst>
        <ext xmlns:x15="http://schemas.microsoft.com/office/spreadsheetml/2010/11/main" uri="{B97F6D7D-B522-45F9-BDA1-12C45D357490}">
          <x15:cacheHierarchy aggregatedColumn="35"/>
        </ext>
      </extLst>
    </cacheHierarchy>
    <cacheHierarchy uniqueName="[Measures].[Sum of September 2012 Sales]" caption="Sum of September 2012 Sales" measure="1" displayFolder="" measureGroup="Range 3" count="0" hidden="1">
      <extLst>
        <ext xmlns:x15="http://schemas.microsoft.com/office/spreadsheetml/2010/11/main" uri="{B97F6D7D-B522-45F9-BDA1-12C45D357490}">
          <x15:cacheHierarchy aggregatedColumn="36"/>
        </ext>
      </extLst>
    </cacheHierarchy>
    <cacheHierarchy uniqueName="[Measures].[Sum of October 2012 Sales]" caption="Sum of October 2012 Sales" measure="1" displayFolder="" measureGroup="Range 3" count="0" hidden="1">
      <extLst>
        <ext xmlns:x15="http://schemas.microsoft.com/office/spreadsheetml/2010/11/main" uri="{B97F6D7D-B522-45F9-BDA1-12C45D357490}">
          <x15:cacheHierarchy aggregatedColumn="37"/>
        </ext>
      </extLst>
    </cacheHierarchy>
    <cacheHierarchy uniqueName="[Measures].[Sum of November 2012 Sales]" caption="Sum of November 2012 Sales" measure="1" displayFolder="" measureGroup="Range 3" count="0" hidden="1">
      <extLst>
        <ext xmlns:x15="http://schemas.microsoft.com/office/spreadsheetml/2010/11/main" uri="{B97F6D7D-B522-45F9-BDA1-12C45D357490}">
          <x15:cacheHierarchy aggregatedColumn="38"/>
        </ext>
      </extLst>
    </cacheHierarchy>
    <cacheHierarchy uniqueName="[Measures].[Sum of December 2012 Sales]" caption="Sum of December 2012 Sales" measure="1" displayFolder="" measureGroup="Range 3" count="0" hidden="1">
      <extLst>
        <ext xmlns:x15="http://schemas.microsoft.com/office/spreadsheetml/2010/11/main" uri="{B97F6D7D-B522-45F9-BDA1-12C45D357490}">
          <x15:cacheHierarchy aggregatedColumn="39"/>
        </ext>
      </extLst>
    </cacheHierarchy>
    <cacheHierarchy uniqueName="[Measures].[Sum of January 2011 Sales]" caption="Sum of January 2011 Sales" measure="1" displayFolder="" measureGroup="Range 4" count="0" hidden="1">
      <extLst>
        <ext xmlns:x15="http://schemas.microsoft.com/office/spreadsheetml/2010/11/main" uri="{B97F6D7D-B522-45F9-BDA1-12C45D357490}">
          <x15:cacheHierarchy aggregatedColumn="43"/>
        </ext>
      </extLst>
    </cacheHierarchy>
    <cacheHierarchy uniqueName="[Measures].[Sum of February 2011 Sales]" caption="Sum of February 2011 Sales" measure="1" displayFolder="" measureGroup="Range 4" count="0" hidden="1">
      <extLst>
        <ext xmlns:x15="http://schemas.microsoft.com/office/spreadsheetml/2010/11/main" uri="{B97F6D7D-B522-45F9-BDA1-12C45D357490}">
          <x15:cacheHierarchy aggregatedColumn="44"/>
        </ext>
      </extLst>
    </cacheHierarchy>
    <cacheHierarchy uniqueName="[Measures].[Sum of March 2011 Sales]" caption="Sum of March 2011 Sales" measure="1" displayFolder="" measureGroup="Range 4" count="0" hidden="1">
      <extLst>
        <ext xmlns:x15="http://schemas.microsoft.com/office/spreadsheetml/2010/11/main" uri="{B97F6D7D-B522-45F9-BDA1-12C45D357490}">
          <x15:cacheHierarchy aggregatedColumn="45"/>
        </ext>
      </extLst>
    </cacheHierarchy>
    <cacheHierarchy uniqueName="[Measures].[Sum of April 2011 Sales]" caption="Sum of April 2011 Sales" measure="1" displayFolder="" measureGroup="Range 4" count="0" hidden="1">
      <extLst>
        <ext xmlns:x15="http://schemas.microsoft.com/office/spreadsheetml/2010/11/main" uri="{B97F6D7D-B522-45F9-BDA1-12C45D357490}">
          <x15:cacheHierarchy aggregatedColumn="46"/>
        </ext>
      </extLst>
    </cacheHierarchy>
    <cacheHierarchy uniqueName="[Measures].[Sum of May 2011 Sales]" caption="Sum of May 2011 Sales" measure="1" displayFolder="" measureGroup="Range 4" count="0" hidden="1">
      <extLst>
        <ext xmlns:x15="http://schemas.microsoft.com/office/spreadsheetml/2010/11/main" uri="{B97F6D7D-B522-45F9-BDA1-12C45D357490}">
          <x15:cacheHierarchy aggregatedColumn="47"/>
        </ext>
      </extLst>
    </cacheHierarchy>
    <cacheHierarchy uniqueName="[Measures].[Sum of June 2011 Sales]" caption="Sum of June 2011 Sales" measure="1" displayFolder="" measureGroup="Range 4" count="0" hidden="1">
      <extLst>
        <ext xmlns:x15="http://schemas.microsoft.com/office/spreadsheetml/2010/11/main" uri="{B97F6D7D-B522-45F9-BDA1-12C45D357490}">
          <x15:cacheHierarchy aggregatedColumn="48"/>
        </ext>
      </extLst>
    </cacheHierarchy>
    <cacheHierarchy uniqueName="[Measures].[Sum of July 2011 Sales]" caption="Sum of July 2011 Sales" measure="1" displayFolder="" measureGroup="Range 4" count="0" hidden="1">
      <extLst>
        <ext xmlns:x15="http://schemas.microsoft.com/office/spreadsheetml/2010/11/main" uri="{B97F6D7D-B522-45F9-BDA1-12C45D357490}">
          <x15:cacheHierarchy aggregatedColumn="49"/>
        </ext>
      </extLst>
    </cacheHierarchy>
    <cacheHierarchy uniqueName="[Measures].[Sum of August 2011 Sales]" caption="Sum of August 2011 Sales" measure="1" displayFolder="" measureGroup="Range 4" count="0" hidden="1">
      <extLst>
        <ext xmlns:x15="http://schemas.microsoft.com/office/spreadsheetml/2010/11/main" uri="{B97F6D7D-B522-45F9-BDA1-12C45D357490}">
          <x15:cacheHierarchy aggregatedColumn="50"/>
        </ext>
      </extLst>
    </cacheHierarchy>
    <cacheHierarchy uniqueName="[Measures].[Sum of September 2011 Sales]" caption="Sum of September 2011 Sales" measure="1" displayFolder="" measureGroup="Range 4" count="0" hidden="1">
      <extLst>
        <ext xmlns:x15="http://schemas.microsoft.com/office/spreadsheetml/2010/11/main" uri="{B97F6D7D-B522-45F9-BDA1-12C45D357490}">
          <x15:cacheHierarchy aggregatedColumn="51"/>
        </ext>
      </extLst>
    </cacheHierarchy>
    <cacheHierarchy uniqueName="[Measures].[Sum of October 2011 Sales]" caption="Sum of October 2011 Sales" measure="1" displayFolder="" measureGroup="Range 4" count="0" hidden="1">
      <extLst>
        <ext xmlns:x15="http://schemas.microsoft.com/office/spreadsheetml/2010/11/main" uri="{B97F6D7D-B522-45F9-BDA1-12C45D357490}">
          <x15:cacheHierarchy aggregatedColumn="52"/>
        </ext>
      </extLst>
    </cacheHierarchy>
    <cacheHierarchy uniqueName="[Measures].[Sum of November 2011 Sales]" caption="Sum of November 2011 Sales" measure="1" displayFolder="" measureGroup="Range 4" count="0" hidden="1">
      <extLst>
        <ext xmlns:x15="http://schemas.microsoft.com/office/spreadsheetml/2010/11/main" uri="{B97F6D7D-B522-45F9-BDA1-12C45D357490}">
          <x15:cacheHierarchy aggregatedColumn="53"/>
        </ext>
      </extLst>
    </cacheHierarchy>
    <cacheHierarchy uniqueName="[Measures].[Sum of December 2011 Sales]" caption="Sum of December 2011 Sales" measure="1" displayFolder="" measureGroup="Range 4" count="0" hidden="1">
      <extLst>
        <ext xmlns:x15="http://schemas.microsoft.com/office/spreadsheetml/2010/11/main" uri="{B97F6D7D-B522-45F9-BDA1-12C45D357490}">
          <x15:cacheHierarchy aggregatedColumn="54"/>
        </ext>
      </extLst>
    </cacheHierarchy>
    <cacheHierarchy uniqueName="[Measures].[Sum of January 2013 Sales]" caption="Sum of January 2013 Sales" measure="1" displayFolder="" measureGroup="Range 2" count="0" hidden="1">
      <extLst>
        <ext xmlns:x15="http://schemas.microsoft.com/office/spreadsheetml/2010/11/main" uri="{B97F6D7D-B522-45F9-BDA1-12C45D357490}">
          <x15:cacheHierarchy aggregatedColumn="13"/>
        </ext>
      </extLst>
    </cacheHierarchy>
    <cacheHierarchy uniqueName="[Measures].[Sum of February 2013 Sales]" caption="Sum of February 2013 Sales" measure="1" displayFolder="" measureGroup="Range 2" count="0" hidden="1">
      <extLst>
        <ext xmlns:x15="http://schemas.microsoft.com/office/spreadsheetml/2010/11/main" uri="{B97F6D7D-B522-45F9-BDA1-12C45D357490}">
          <x15:cacheHierarchy aggregatedColumn="14"/>
        </ext>
      </extLst>
    </cacheHierarchy>
    <cacheHierarchy uniqueName="[Measures].[Sum of March 2013 Sales]" caption="Sum of March 2013 Sales" measure="1" displayFolder="" measureGroup="Range 2" count="0" hidden="1">
      <extLst>
        <ext xmlns:x15="http://schemas.microsoft.com/office/spreadsheetml/2010/11/main" uri="{B97F6D7D-B522-45F9-BDA1-12C45D357490}">
          <x15:cacheHierarchy aggregatedColumn="15"/>
        </ext>
      </extLst>
    </cacheHierarchy>
    <cacheHierarchy uniqueName="[Measures].[Sum of April 2013 Sales]" caption="Sum of April 2013 Sales" measure="1" displayFolder="" measureGroup="Range 2" count="0" hidden="1">
      <extLst>
        <ext xmlns:x15="http://schemas.microsoft.com/office/spreadsheetml/2010/11/main" uri="{B97F6D7D-B522-45F9-BDA1-12C45D357490}">
          <x15:cacheHierarchy aggregatedColumn="16"/>
        </ext>
      </extLst>
    </cacheHierarchy>
    <cacheHierarchy uniqueName="[Measures].[Sum of May 2013 Sales]" caption="Sum of May 2013 Sales" measure="1" displayFolder="" measureGroup="Range 2" count="0" hidden="1">
      <extLst>
        <ext xmlns:x15="http://schemas.microsoft.com/office/spreadsheetml/2010/11/main" uri="{B97F6D7D-B522-45F9-BDA1-12C45D357490}">
          <x15:cacheHierarchy aggregatedColumn="17"/>
        </ext>
      </extLst>
    </cacheHierarchy>
    <cacheHierarchy uniqueName="[Measures].[Sum of June 2013 Sales]" caption="Sum of June 2013 Sales" measure="1" displayFolder="" measureGroup="Range 2" count="0" hidden="1">
      <extLst>
        <ext xmlns:x15="http://schemas.microsoft.com/office/spreadsheetml/2010/11/main" uri="{B97F6D7D-B522-45F9-BDA1-12C45D357490}">
          <x15:cacheHierarchy aggregatedColumn="18"/>
        </ext>
      </extLst>
    </cacheHierarchy>
    <cacheHierarchy uniqueName="[Measures].[Sum of July 2013 Sales]" caption="Sum of July 2013 Sales" measure="1" displayFolder="" measureGroup="Range 2" count="0" hidden="1">
      <extLst>
        <ext xmlns:x15="http://schemas.microsoft.com/office/spreadsheetml/2010/11/main" uri="{B97F6D7D-B522-45F9-BDA1-12C45D357490}">
          <x15:cacheHierarchy aggregatedColumn="19"/>
        </ext>
      </extLst>
    </cacheHierarchy>
    <cacheHierarchy uniqueName="[Measures].[Sum of August 2013 Sales]" caption="Sum of August 2013 Sales" measure="1" displayFolder="" measureGroup="Range 2" count="0" hidden="1">
      <extLst>
        <ext xmlns:x15="http://schemas.microsoft.com/office/spreadsheetml/2010/11/main" uri="{B97F6D7D-B522-45F9-BDA1-12C45D357490}">
          <x15:cacheHierarchy aggregatedColumn="20"/>
        </ext>
      </extLst>
    </cacheHierarchy>
    <cacheHierarchy uniqueName="[Measures].[Sum of September 2013 Sales]" caption="Sum of September 2013 Sales" measure="1" displayFolder="" measureGroup="Range 2" count="0" hidden="1">
      <extLst>
        <ext xmlns:x15="http://schemas.microsoft.com/office/spreadsheetml/2010/11/main" uri="{B97F6D7D-B522-45F9-BDA1-12C45D357490}">
          <x15:cacheHierarchy aggregatedColumn="21"/>
        </ext>
      </extLst>
    </cacheHierarchy>
    <cacheHierarchy uniqueName="[Measures].[Sum of October 2013 Sales]" caption="Sum of October 2013 Sales" measure="1" displayFolder="" measureGroup="Range 2" count="0" hidden="1">
      <extLst>
        <ext xmlns:x15="http://schemas.microsoft.com/office/spreadsheetml/2010/11/main" uri="{B97F6D7D-B522-45F9-BDA1-12C45D357490}">
          <x15:cacheHierarchy aggregatedColumn="22"/>
        </ext>
      </extLst>
    </cacheHierarchy>
    <cacheHierarchy uniqueName="[Measures].[Sum of November 2013 Sales]" caption="Sum of November 2013 Sales" measure="1" displayFolder="" measureGroup="Range 2" count="0" hidden="1">
      <extLst>
        <ext xmlns:x15="http://schemas.microsoft.com/office/spreadsheetml/2010/11/main" uri="{B97F6D7D-B522-45F9-BDA1-12C45D357490}">
          <x15:cacheHierarchy aggregatedColumn="23"/>
        </ext>
      </extLst>
    </cacheHierarchy>
    <cacheHierarchy uniqueName="[Measures].[Sum of December 2013 Sales]" caption="Sum of December 2013 Sales" measure="1" displayFolder="" measureGroup="Range 2" count="0" hidden="1">
      <extLst>
        <ext xmlns:x15="http://schemas.microsoft.com/office/spreadsheetml/2010/11/main" uri="{B97F6D7D-B522-45F9-BDA1-12C45D357490}">
          <x15:cacheHierarchy aggregatedColumn="24"/>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 refreshedDate="44429.79966689815" backgroundQuery="1" createdVersion="6" refreshedVersion="6" minRefreshableVersion="3" recordCount="0" supportSubquery="1" supportAdvancedDrill="1" xr:uid="{AD3E0C81-D2D2-475C-85F6-B9745F85E0D9}">
  <cacheSource type="external" connectionId="1"/>
  <cacheFields count="6">
    <cacheField name="[Range 1].[Product Category].[Product Category]" caption="Product Category" numFmtId="0" hierarchy="6" level="1">
      <sharedItems count="6">
        <s v="Beverage"/>
        <s v="Drug"/>
        <s v="Food"/>
        <s v="Gambling"/>
        <s v="Hygeine"/>
        <s v="Leisure"/>
      </sharedItems>
    </cacheField>
    <cacheField name="[Measures].[Sum of Total 2012 Sales]" caption="Sum of Total 2012 Sales" numFmtId="0" hierarchy="66" level="32767"/>
    <cacheField name="[Measures].[Sum of Total 2013 Sales]" caption="Sum of Total 2013 Sales" numFmtId="0" hierarchy="67" level="32767"/>
    <cacheField name="[Range 1].[Temperature].[Temperature]" caption="Temperature" numFmtId="0" hierarchy="5" level="1">
      <sharedItems containsSemiMixedTypes="0" containsNonDate="0" containsString="0"/>
    </cacheField>
    <cacheField name="[Measures].[Count of Product Category]" caption="Count of Product Category" numFmtId="0" hierarchy="63" level="32767"/>
    <cacheField name="[Measures].[Sum of Total 2011 Sales]" caption="Sum of Total 2011 Sales" numFmtId="0" hierarchy="65" level="32767"/>
  </cacheFields>
  <cacheHierarchies count="11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 1].[SKU]" caption="SKU" attribute="1" defaultMemberUniqueName="[Range 1].[SKU].[All]" allUniqueName="[Range 1].[SKU].[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2" memberValueDatatype="130" unbalanced="0">
      <fieldsUsage count="2">
        <fieldUsage x="-1"/>
        <fieldUsage x="3"/>
      </fieldsUsage>
    </cacheHierarchy>
    <cacheHierarchy uniqueName="[Range 1].[Product Category]" caption="Product Category" attribute="1" defaultMemberUniqueName="[Range 1].[Product Category].[All]" allUniqueName="[Range 1].[Product Category].[All]" dimensionUniqueName="[Range 1]" displayFolder="" count="2" memberValueDatatype="130" unbalanced="0">
      <fieldsUsage count="2">
        <fieldUsage x="-1"/>
        <fieldUsage x="0"/>
      </fieldsUsage>
    </cacheHierarchy>
    <cacheHierarchy uniqueName="[Range 1].[Total 2011 Sales]" caption="Total 2011 Sales" attribute="1" defaultMemberUniqueName="[Range 1].[Total 2011 Sales].[All]" allUniqueName="[Range 1].[Total 2011 Sales].[All]" dimensionUniqueName="[Range 1]" displayFolder="" count="0" memberValueDatatype="20" unbalanced="0"/>
    <cacheHierarchy uniqueName="[Range 1].[Total 2012 Sales]" caption="Total 2012 Sales" attribute="1" defaultMemberUniqueName="[Range 1].[Total 2012 Sales].[All]" allUniqueName="[Range 1].[Total 2012 Sales].[All]" dimensionUniqueName="[Range 1]" displayFolder="" count="0" memberValueDatatype="20" unbalanced="0"/>
    <cacheHierarchy uniqueName="[Range 1].[Total 2013 Sales]" caption="Total 2013 Sales" attribute="1" defaultMemberUniqueName="[Range 1].[Total 2013 Sales].[All]" allUniqueName="[Range 1].[Total 2013 Sales].[All]" dimensionUniqueName="[Range 1]"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2].[January 2013 Sales]" caption="January 2013 Sales" attribute="1" defaultMemberUniqueName="[Range 2].[January 2013 Sales].[All]" allUniqueName="[Range 2].[January 2013 Sales].[All]" dimensionUniqueName="[Range 2]" displayFolder="" count="0" memberValueDatatype="20" unbalanced="0"/>
    <cacheHierarchy uniqueName="[Range 2].[February 2013 Sales]" caption="February 2013 Sales" attribute="1" defaultMemberUniqueName="[Range 2].[February 2013 Sales].[All]" allUniqueName="[Range 2].[February 2013 Sales].[All]" dimensionUniqueName="[Range 2]" displayFolder="" count="0" memberValueDatatype="20" unbalanced="0"/>
    <cacheHierarchy uniqueName="[Range 2].[March 2013 Sales]" caption="March 2013 Sales" attribute="1" defaultMemberUniqueName="[Range 2].[March 2013 Sales].[All]" allUniqueName="[Range 2].[March 2013 Sales].[All]" dimensionUniqueName="[Range 2]" displayFolder="" count="0" memberValueDatatype="20" unbalanced="0"/>
    <cacheHierarchy uniqueName="[Range 2].[April 2013 Sales]" caption="April 2013 Sales" attribute="1" defaultMemberUniqueName="[Range 2].[April 2013 Sales].[All]" allUniqueName="[Range 2].[April 2013 Sales].[All]" dimensionUniqueName="[Range 2]" displayFolder="" count="0" memberValueDatatype="20" unbalanced="0"/>
    <cacheHierarchy uniqueName="[Range 2].[May 2013 Sales]" caption="May 2013 Sales" attribute="1" defaultMemberUniqueName="[Range 2].[May 2013 Sales].[All]" allUniqueName="[Range 2].[May 2013 Sales].[All]" dimensionUniqueName="[Range 2]" displayFolder="" count="0" memberValueDatatype="20" unbalanced="0"/>
    <cacheHierarchy uniqueName="[Range 2].[June 2013 Sales]" caption="June 2013 Sales" attribute="1" defaultMemberUniqueName="[Range 2].[June 2013 Sales].[All]" allUniqueName="[Range 2].[June 2013 Sales].[All]" dimensionUniqueName="[Range 2]" displayFolder="" count="0" memberValueDatatype="20" unbalanced="0"/>
    <cacheHierarchy uniqueName="[Range 2].[July 2013 Sales]" caption="July 2013 Sales" attribute="1" defaultMemberUniqueName="[Range 2].[July 2013 Sales].[All]" allUniqueName="[Range 2].[July 2013 Sales].[All]" dimensionUniqueName="[Range 2]" displayFolder="" count="0" memberValueDatatype="20" unbalanced="0"/>
    <cacheHierarchy uniqueName="[Range 2].[August 2013 Sales]" caption="August 2013 Sales" attribute="1" defaultMemberUniqueName="[Range 2].[August 2013 Sales].[All]" allUniqueName="[Range 2].[August 2013 Sales].[All]" dimensionUniqueName="[Range 2]" displayFolder="" count="0" memberValueDatatype="20" unbalanced="0"/>
    <cacheHierarchy uniqueName="[Range 2].[September 2013 Sales]" caption="September 2013 Sales" attribute="1" defaultMemberUniqueName="[Range 2].[September 2013 Sales].[All]" allUniqueName="[Range 2].[September 2013 Sales].[All]" dimensionUniqueName="[Range 2]" displayFolder="" count="0" memberValueDatatype="20" unbalanced="0"/>
    <cacheHierarchy uniqueName="[Range 2].[October 2013 Sales]" caption="October 2013 Sales" attribute="1" defaultMemberUniqueName="[Range 2].[October 2013 Sales].[All]" allUniqueName="[Range 2].[October 2013 Sales].[All]" dimensionUniqueName="[Range 2]" displayFolder="" count="0" memberValueDatatype="20" unbalanced="0"/>
    <cacheHierarchy uniqueName="[Range 2].[November 2013 Sales]" caption="November 2013 Sales" attribute="1" defaultMemberUniqueName="[Range 2].[November 2013 Sales].[All]" allUniqueName="[Range 2].[November 2013 Sales].[All]" dimensionUniqueName="[Range 2]" displayFolder="" count="0" memberValueDatatype="20" unbalanced="0"/>
    <cacheHierarchy uniqueName="[Range 2].[December 2013 Sales]" caption="December 2013 Sales" attribute="1" defaultMemberUniqueName="[Range 2].[December 2013 Sales].[All]" allUniqueName="[Range 2].[December 2013 Sales].[All]" dimensionUniqueName="[Range 2]"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3].[January 2012 Sales]" caption="January 2012 Sales" attribute="1" defaultMemberUniqueName="[Range 3].[January 2012 Sales].[All]" allUniqueName="[Range 3].[January 2012 Sales].[All]" dimensionUniqueName="[Range 3]" displayFolder="" count="0" memberValueDatatype="20" unbalanced="0"/>
    <cacheHierarchy uniqueName="[Range 3].[February 2012 Sales]" caption="February 2012 Sales" attribute="1" defaultMemberUniqueName="[Range 3].[February 2012 Sales].[All]" allUniqueName="[Range 3].[February 2012 Sales].[All]" dimensionUniqueName="[Range 3]" displayFolder="" count="0" memberValueDatatype="20" unbalanced="0"/>
    <cacheHierarchy uniqueName="[Range 3].[March 2012 Sales]" caption="March 2012 Sales" attribute="1" defaultMemberUniqueName="[Range 3].[March 2012 Sales].[All]" allUniqueName="[Range 3].[March 2012 Sales].[All]" dimensionUniqueName="[Range 3]" displayFolder="" count="0" memberValueDatatype="20" unbalanced="0"/>
    <cacheHierarchy uniqueName="[Range 3].[April 2012 Sales]" caption="April 2012 Sales" attribute="1" defaultMemberUniqueName="[Range 3].[April 2012 Sales].[All]" allUniqueName="[Range 3].[April 2012 Sales].[All]" dimensionUniqueName="[Range 3]" displayFolder="" count="0" memberValueDatatype="20" unbalanced="0"/>
    <cacheHierarchy uniqueName="[Range 3].[May 2012 Sales]" caption="May 2012 Sales" attribute="1" defaultMemberUniqueName="[Range 3].[May 2012 Sales].[All]" allUniqueName="[Range 3].[May 2012 Sales].[All]" dimensionUniqueName="[Range 3]" displayFolder="" count="0" memberValueDatatype="20" unbalanced="0"/>
    <cacheHierarchy uniqueName="[Range 3].[June 2012 Sales]" caption="June 2012 Sales" attribute="1" defaultMemberUniqueName="[Range 3].[June 2012 Sales].[All]" allUniqueName="[Range 3].[June 2012 Sales].[All]" dimensionUniqueName="[Range 3]" displayFolder="" count="0" memberValueDatatype="20" unbalanced="0"/>
    <cacheHierarchy uniqueName="[Range 3].[July 2012 Sales]" caption="July 2012 Sales" attribute="1" defaultMemberUniqueName="[Range 3].[July 2012 Sales].[All]" allUniqueName="[Range 3].[July 2012 Sales].[All]" dimensionUniqueName="[Range 3]" displayFolder="" count="0" memberValueDatatype="20" unbalanced="0"/>
    <cacheHierarchy uniqueName="[Range 3].[August 2012 Sales]" caption="August 2012 Sales" attribute="1" defaultMemberUniqueName="[Range 3].[August 2012 Sales].[All]" allUniqueName="[Range 3].[August 2012 Sales].[All]" dimensionUniqueName="[Range 3]" displayFolder="" count="0" memberValueDatatype="20" unbalanced="0"/>
    <cacheHierarchy uniqueName="[Range 3].[September 2012 Sales]" caption="September 2012 Sales" attribute="1" defaultMemberUniqueName="[Range 3].[September 2012 Sales].[All]" allUniqueName="[Range 3].[September 2012 Sales].[All]" dimensionUniqueName="[Range 3]" displayFolder="" count="0" memberValueDatatype="20" unbalanced="0"/>
    <cacheHierarchy uniqueName="[Range 3].[October 2012 Sales]" caption="October 2012 Sales" attribute="1" defaultMemberUniqueName="[Range 3].[October 2012 Sales].[All]" allUniqueName="[Range 3].[October 2012 Sales].[All]" dimensionUniqueName="[Range 3]" displayFolder="" count="0" memberValueDatatype="20" unbalanced="0"/>
    <cacheHierarchy uniqueName="[Range 3].[November 2012 Sales]" caption="November 2012 Sales" attribute="1" defaultMemberUniqueName="[Range 3].[November 2012 Sales].[All]" allUniqueName="[Range 3].[November 2012 Sales].[All]" dimensionUniqueName="[Range 3]" displayFolder="" count="0" memberValueDatatype="20" unbalanced="0"/>
    <cacheHierarchy uniqueName="[Range 3].[December 2012 Sales]" caption="December 2012 Sales" attribute="1" defaultMemberUniqueName="[Range 3].[December 2012 Sales].[All]" allUniqueName="[Range 3].[December 2012 Sales].[All]" dimensionUniqueName="[Range 3]"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
        </ext>
      </extLst>
    </cacheHierarchy>
    <cacheHierarchy uniqueName="[Measures].[Count of Product Category]" caption="Count of Product Category" measure="1" displayFolder="" measureGroup="Range 1" count="0" oneField="1" hidden="1">
      <fieldsUsage count="1">
        <fieldUsage x="4"/>
      </fieldsUsage>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4"/>
        </ext>
      </extLst>
    </cacheHierarchy>
    <cacheHierarchy uniqueName="[Measures].[Sum of Total 2011 Sales]" caption="Sum of Total 2011 Sales" measure="1" displayFolder="" measureGroup="Range 1"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Total 2012 Sales]" caption="Sum of Total 2012 Sales" measure="1" displayFolder="" measureGroup="Range 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Total 2013 Sales]" caption="Sum of Total 2013 Sales" measure="1" displayFolder="" measureGroup="Range 1"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Total 2011 Sales]" caption="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Average of Total 2011 Sales]" caption="Average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Max of Total 2011 Sales]" caption="Max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tdDev of Total 2011 Sales]" caption="StdDev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Total 2011 Sales]" caption="Distinct 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Var of Total 2011 Sales]" caption="Var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January 2012 Sales]" caption="Sum of January 2012 Sales" measure="1" displayFolder="" measureGroup="Range 3" count="0" hidden="1">
      <extLst>
        <ext xmlns:x15="http://schemas.microsoft.com/office/spreadsheetml/2010/11/main" uri="{B97F6D7D-B522-45F9-BDA1-12C45D357490}">
          <x15:cacheHierarchy aggregatedColumn="28"/>
        </ext>
      </extLst>
    </cacheHierarchy>
    <cacheHierarchy uniqueName="[Measures].[Sum of February 2012 Sales]" caption="Sum of February 2012 Sales" measure="1" displayFolder="" measureGroup="Range 3" count="0" hidden="1">
      <extLst>
        <ext xmlns:x15="http://schemas.microsoft.com/office/spreadsheetml/2010/11/main" uri="{B97F6D7D-B522-45F9-BDA1-12C45D357490}">
          <x15:cacheHierarchy aggregatedColumn="29"/>
        </ext>
      </extLst>
    </cacheHierarchy>
    <cacheHierarchy uniqueName="[Measures].[Sum of March 2012 Sales]" caption="Sum of March 2012 Sales" measure="1" displayFolder="" measureGroup="Range 3" count="0" hidden="1">
      <extLst>
        <ext xmlns:x15="http://schemas.microsoft.com/office/spreadsheetml/2010/11/main" uri="{B97F6D7D-B522-45F9-BDA1-12C45D357490}">
          <x15:cacheHierarchy aggregatedColumn="30"/>
        </ext>
      </extLst>
    </cacheHierarchy>
    <cacheHierarchy uniqueName="[Measures].[Sum of April 2012 Sales]" caption="Sum of April 2012 Sales" measure="1" displayFolder="" measureGroup="Range 3" count="0" hidden="1">
      <extLst>
        <ext xmlns:x15="http://schemas.microsoft.com/office/spreadsheetml/2010/11/main" uri="{B97F6D7D-B522-45F9-BDA1-12C45D357490}">
          <x15:cacheHierarchy aggregatedColumn="31"/>
        </ext>
      </extLst>
    </cacheHierarchy>
    <cacheHierarchy uniqueName="[Measures].[Sum of May 2012 Sales]" caption="Sum of May 2012 Sales" measure="1" displayFolder="" measureGroup="Range 3" count="0" hidden="1">
      <extLst>
        <ext xmlns:x15="http://schemas.microsoft.com/office/spreadsheetml/2010/11/main" uri="{B97F6D7D-B522-45F9-BDA1-12C45D357490}">
          <x15:cacheHierarchy aggregatedColumn="32"/>
        </ext>
      </extLst>
    </cacheHierarchy>
    <cacheHierarchy uniqueName="[Measures].[Sum of June 2012 Sales]" caption="Sum of June 2012 Sales" measure="1" displayFolder="" measureGroup="Range 3" count="0" hidden="1">
      <extLst>
        <ext xmlns:x15="http://schemas.microsoft.com/office/spreadsheetml/2010/11/main" uri="{B97F6D7D-B522-45F9-BDA1-12C45D357490}">
          <x15:cacheHierarchy aggregatedColumn="33"/>
        </ext>
      </extLst>
    </cacheHierarchy>
    <cacheHierarchy uniqueName="[Measures].[Sum of July 2012 Sales]" caption="Sum of July 2012 Sales" measure="1" displayFolder="" measureGroup="Range 3" count="0" hidden="1">
      <extLst>
        <ext xmlns:x15="http://schemas.microsoft.com/office/spreadsheetml/2010/11/main" uri="{B97F6D7D-B522-45F9-BDA1-12C45D357490}">
          <x15:cacheHierarchy aggregatedColumn="34"/>
        </ext>
      </extLst>
    </cacheHierarchy>
    <cacheHierarchy uniqueName="[Measures].[Sum of August 2012 Sales]" caption="Sum of August 2012 Sales" measure="1" displayFolder="" measureGroup="Range 3" count="0" hidden="1">
      <extLst>
        <ext xmlns:x15="http://schemas.microsoft.com/office/spreadsheetml/2010/11/main" uri="{B97F6D7D-B522-45F9-BDA1-12C45D357490}">
          <x15:cacheHierarchy aggregatedColumn="35"/>
        </ext>
      </extLst>
    </cacheHierarchy>
    <cacheHierarchy uniqueName="[Measures].[Sum of September 2012 Sales]" caption="Sum of September 2012 Sales" measure="1" displayFolder="" measureGroup="Range 3" count="0" hidden="1">
      <extLst>
        <ext xmlns:x15="http://schemas.microsoft.com/office/spreadsheetml/2010/11/main" uri="{B97F6D7D-B522-45F9-BDA1-12C45D357490}">
          <x15:cacheHierarchy aggregatedColumn="36"/>
        </ext>
      </extLst>
    </cacheHierarchy>
    <cacheHierarchy uniqueName="[Measures].[Sum of October 2012 Sales]" caption="Sum of October 2012 Sales" measure="1" displayFolder="" measureGroup="Range 3" count="0" hidden="1">
      <extLst>
        <ext xmlns:x15="http://schemas.microsoft.com/office/spreadsheetml/2010/11/main" uri="{B97F6D7D-B522-45F9-BDA1-12C45D357490}">
          <x15:cacheHierarchy aggregatedColumn="37"/>
        </ext>
      </extLst>
    </cacheHierarchy>
    <cacheHierarchy uniqueName="[Measures].[Sum of November 2012 Sales]" caption="Sum of November 2012 Sales" measure="1" displayFolder="" measureGroup="Range 3" count="0" hidden="1">
      <extLst>
        <ext xmlns:x15="http://schemas.microsoft.com/office/spreadsheetml/2010/11/main" uri="{B97F6D7D-B522-45F9-BDA1-12C45D357490}">
          <x15:cacheHierarchy aggregatedColumn="38"/>
        </ext>
      </extLst>
    </cacheHierarchy>
    <cacheHierarchy uniqueName="[Measures].[Sum of December 2012 Sales]" caption="Sum of December 2012 Sales" measure="1" displayFolder="" measureGroup="Range 3" count="0" hidden="1">
      <extLst>
        <ext xmlns:x15="http://schemas.microsoft.com/office/spreadsheetml/2010/11/main" uri="{B97F6D7D-B522-45F9-BDA1-12C45D357490}">
          <x15:cacheHierarchy aggregatedColumn="39"/>
        </ext>
      </extLst>
    </cacheHierarchy>
    <cacheHierarchy uniqueName="[Measures].[Sum of January 2011 Sales]" caption="Sum of January 2011 Sales" measure="1" displayFolder="" measureGroup="Range 4" count="0" hidden="1">
      <extLst>
        <ext xmlns:x15="http://schemas.microsoft.com/office/spreadsheetml/2010/11/main" uri="{B97F6D7D-B522-45F9-BDA1-12C45D357490}">
          <x15:cacheHierarchy aggregatedColumn="43"/>
        </ext>
      </extLst>
    </cacheHierarchy>
    <cacheHierarchy uniqueName="[Measures].[Sum of February 2011 Sales]" caption="Sum of February 2011 Sales" measure="1" displayFolder="" measureGroup="Range 4" count="0" hidden="1">
      <extLst>
        <ext xmlns:x15="http://schemas.microsoft.com/office/spreadsheetml/2010/11/main" uri="{B97F6D7D-B522-45F9-BDA1-12C45D357490}">
          <x15:cacheHierarchy aggregatedColumn="44"/>
        </ext>
      </extLst>
    </cacheHierarchy>
    <cacheHierarchy uniqueName="[Measures].[Sum of March 2011 Sales]" caption="Sum of March 2011 Sales" measure="1" displayFolder="" measureGroup="Range 4" count="0" hidden="1">
      <extLst>
        <ext xmlns:x15="http://schemas.microsoft.com/office/spreadsheetml/2010/11/main" uri="{B97F6D7D-B522-45F9-BDA1-12C45D357490}">
          <x15:cacheHierarchy aggregatedColumn="45"/>
        </ext>
      </extLst>
    </cacheHierarchy>
    <cacheHierarchy uniqueName="[Measures].[Sum of April 2011 Sales]" caption="Sum of April 2011 Sales" measure="1" displayFolder="" measureGroup="Range 4" count="0" hidden="1">
      <extLst>
        <ext xmlns:x15="http://schemas.microsoft.com/office/spreadsheetml/2010/11/main" uri="{B97F6D7D-B522-45F9-BDA1-12C45D357490}">
          <x15:cacheHierarchy aggregatedColumn="46"/>
        </ext>
      </extLst>
    </cacheHierarchy>
    <cacheHierarchy uniqueName="[Measures].[Sum of May 2011 Sales]" caption="Sum of May 2011 Sales" measure="1" displayFolder="" measureGroup="Range 4" count="0" hidden="1">
      <extLst>
        <ext xmlns:x15="http://schemas.microsoft.com/office/spreadsheetml/2010/11/main" uri="{B97F6D7D-B522-45F9-BDA1-12C45D357490}">
          <x15:cacheHierarchy aggregatedColumn="47"/>
        </ext>
      </extLst>
    </cacheHierarchy>
    <cacheHierarchy uniqueName="[Measures].[Sum of June 2011 Sales]" caption="Sum of June 2011 Sales" measure="1" displayFolder="" measureGroup="Range 4" count="0" hidden="1">
      <extLst>
        <ext xmlns:x15="http://schemas.microsoft.com/office/spreadsheetml/2010/11/main" uri="{B97F6D7D-B522-45F9-BDA1-12C45D357490}">
          <x15:cacheHierarchy aggregatedColumn="48"/>
        </ext>
      </extLst>
    </cacheHierarchy>
    <cacheHierarchy uniqueName="[Measures].[Sum of July 2011 Sales]" caption="Sum of July 2011 Sales" measure="1" displayFolder="" measureGroup="Range 4" count="0" hidden="1">
      <extLst>
        <ext xmlns:x15="http://schemas.microsoft.com/office/spreadsheetml/2010/11/main" uri="{B97F6D7D-B522-45F9-BDA1-12C45D357490}">
          <x15:cacheHierarchy aggregatedColumn="49"/>
        </ext>
      </extLst>
    </cacheHierarchy>
    <cacheHierarchy uniqueName="[Measures].[Sum of August 2011 Sales]" caption="Sum of August 2011 Sales" measure="1" displayFolder="" measureGroup="Range 4" count="0" hidden="1">
      <extLst>
        <ext xmlns:x15="http://schemas.microsoft.com/office/spreadsheetml/2010/11/main" uri="{B97F6D7D-B522-45F9-BDA1-12C45D357490}">
          <x15:cacheHierarchy aggregatedColumn="50"/>
        </ext>
      </extLst>
    </cacheHierarchy>
    <cacheHierarchy uniqueName="[Measures].[Sum of September 2011 Sales]" caption="Sum of September 2011 Sales" measure="1" displayFolder="" measureGroup="Range 4" count="0" hidden="1">
      <extLst>
        <ext xmlns:x15="http://schemas.microsoft.com/office/spreadsheetml/2010/11/main" uri="{B97F6D7D-B522-45F9-BDA1-12C45D357490}">
          <x15:cacheHierarchy aggregatedColumn="51"/>
        </ext>
      </extLst>
    </cacheHierarchy>
    <cacheHierarchy uniqueName="[Measures].[Sum of October 2011 Sales]" caption="Sum of October 2011 Sales" measure="1" displayFolder="" measureGroup="Range 4" count="0" hidden="1">
      <extLst>
        <ext xmlns:x15="http://schemas.microsoft.com/office/spreadsheetml/2010/11/main" uri="{B97F6D7D-B522-45F9-BDA1-12C45D357490}">
          <x15:cacheHierarchy aggregatedColumn="52"/>
        </ext>
      </extLst>
    </cacheHierarchy>
    <cacheHierarchy uniqueName="[Measures].[Sum of November 2011 Sales]" caption="Sum of November 2011 Sales" measure="1" displayFolder="" measureGroup="Range 4" count="0" hidden="1">
      <extLst>
        <ext xmlns:x15="http://schemas.microsoft.com/office/spreadsheetml/2010/11/main" uri="{B97F6D7D-B522-45F9-BDA1-12C45D357490}">
          <x15:cacheHierarchy aggregatedColumn="53"/>
        </ext>
      </extLst>
    </cacheHierarchy>
    <cacheHierarchy uniqueName="[Measures].[Sum of December 2011 Sales]" caption="Sum of December 2011 Sales" measure="1" displayFolder="" measureGroup="Range 4" count="0" hidden="1">
      <extLst>
        <ext xmlns:x15="http://schemas.microsoft.com/office/spreadsheetml/2010/11/main" uri="{B97F6D7D-B522-45F9-BDA1-12C45D357490}">
          <x15:cacheHierarchy aggregatedColumn="54"/>
        </ext>
      </extLst>
    </cacheHierarchy>
    <cacheHierarchy uniqueName="[Measures].[Sum of January 2013 Sales]" caption="Sum of January 2013 Sales" measure="1" displayFolder="" measureGroup="Range 2" count="0" hidden="1">
      <extLst>
        <ext xmlns:x15="http://schemas.microsoft.com/office/spreadsheetml/2010/11/main" uri="{B97F6D7D-B522-45F9-BDA1-12C45D357490}">
          <x15:cacheHierarchy aggregatedColumn="13"/>
        </ext>
      </extLst>
    </cacheHierarchy>
    <cacheHierarchy uniqueName="[Measures].[Sum of February 2013 Sales]" caption="Sum of February 2013 Sales" measure="1" displayFolder="" measureGroup="Range 2" count="0" hidden="1">
      <extLst>
        <ext xmlns:x15="http://schemas.microsoft.com/office/spreadsheetml/2010/11/main" uri="{B97F6D7D-B522-45F9-BDA1-12C45D357490}">
          <x15:cacheHierarchy aggregatedColumn="14"/>
        </ext>
      </extLst>
    </cacheHierarchy>
    <cacheHierarchy uniqueName="[Measures].[Sum of March 2013 Sales]" caption="Sum of March 2013 Sales" measure="1" displayFolder="" measureGroup="Range 2" count="0" hidden="1">
      <extLst>
        <ext xmlns:x15="http://schemas.microsoft.com/office/spreadsheetml/2010/11/main" uri="{B97F6D7D-B522-45F9-BDA1-12C45D357490}">
          <x15:cacheHierarchy aggregatedColumn="15"/>
        </ext>
      </extLst>
    </cacheHierarchy>
    <cacheHierarchy uniqueName="[Measures].[Sum of April 2013 Sales]" caption="Sum of April 2013 Sales" measure="1" displayFolder="" measureGroup="Range 2" count="0" hidden="1">
      <extLst>
        <ext xmlns:x15="http://schemas.microsoft.com/office/spreadsheetml/2010/11/main" uri="{B97F6D7D-B522-45F9-BDA1-12C45D357490}">
          <x15:cacheHierarchy aggregatedColumn="16"/>
        </ext>
      </extLst>
    </cacheHierarchy>
    <cacheHierarchy uniqueName="[Measures].[Sum of May 2013 Sales]" caption="Sum of May 2013 Sales" measure="1" displayFolder="" measureGroup="Range 2" count="0" hidden="1">
      <extLst>
        <ext xmlns:x15="http://schemas.microsoft.com/office/spreadsheetml/2010/11/main" uri="{B97F6D7D-B522-45F9-BDA1-12C45D357490}">
          <x15:cacheHierarchy aggregatedColumn="17"/>
        </ext>
      </extLst>
    </cacheHierarchy>
    <cacheHierarchy uniqueName="[Measures].[Sum of June 2013 Sales]" caption="Sum of June 2013 Sales" measure="1" displayFolder="" measureGroup="Range 2" count="0" hidden="1">
      <extLst>
        <ext xmlns:x15="http://schemas.microsoft.com/office/spreadsheetml/2010/11/main" uri="{B97F6D7D-B522-45F9-BDA1-12C45D357490}">
          <x15:cacheHierarchy aggregatedColumn="18"/>
        </ext>
      </extLst>
    </cacheHierarchy>
    <cacheHierarchy uniqueName="[Measures].[Sum of July 2013 Sales]" caption="Sum of July 2013 Sales" measure="1" displayFolder="" measureGroup="Range 2" count="0" hidden="1">
      <extLst>
        <ext xmlns:x15="http://schemas.microsoft.com/office/spreadsheetml/2010/11/main" uri="{B97F6D7D-B522-45F9-BDA1-12C45D357490}">
          <x15:cacheHierarchy aggregatedColumn="19"/>
        </ext>
      </extLst>
    </cacheHierarchy>
    <cacheHierarchy uniqueName="[Measures].[Sum of August 2013 Sales]" caption="Sum of August 2013 Sales" measure="1" displayFolder="" measureGroup="Range 2" count="0" hidden="1">
      <extLst>
        <ext xmlns:x15="http://schemas.microsoft.com/office/spreadsheetml/2010/11/main" uri="{B97F6D7D-B522-45F9-BDA1-12C45D357490}">
          <x15:cacheHierarchy aggregatedColumn="20"/>
        </ext>
      </extLst>
    </cacheHierarchy>
    <cacheHierarchy uniqueName="[Measures].[Sum of September 2013 Sales]" caption="Sum of September 2013 Sales" measure="1" displayFolder="" measureGroup="Range 2" count="0" hidden="1">
      <extLst>
        <ext xmlns:x15="http://schemas.microsoft.com/office/spreadsheetml/2010/11/main" uri="{B97F6D7D-B522-45F9-BDA1-12C45D357490}">
          <x15:cacheHierarchy aggregatedColumn="21"/>
        </ext>
      </extLst>
    </cacheHierarchy>
    <cacheHierarchy uniqueName="[Measures].[Sum of October 2013 Sales]" caption="Sum of October 2013 Sales" measure="1" displayFolder="" measureGroup="Range 2" count="0" hidden="1">
      <extLst>
        <ext xmlns:x15="http://schemas.microsoft.com/office/spreadsheetml/2010/11/main" uri="{B97F6D7D-B522-45F9-BDA1-12C45D357490}">
          <x15:cacheHierarchy aggregatedColumn="22"/>
        </ext>
      </extLst>
    </cacheHierarchy>
    <cacheHierarchy uniqueName="[Measures].[Sum of November 2013 Sales]" caption="Sum of November 2013 Sales" measure="1" displayFolder="" measureGroup="Range 2" count="0" hidden="1">
      <extLst>
        <ext xmlns:x15="http://schemas.microsoft.com/office/spreadsheetml/2010/11/main" uri="{B97F6D7D-B522-45F9-BDA1-12C45D357490}">
          <x15:cacheHierarchy aggregatedColumn="23"/>
        </ext>
      </extLst>
    </cacheHierarchy>
    <cacheHierarchy uniqueName="[Measures].[Sum of December 2013 Sales]" caption="Sum of December 2013 Sales" measure="1" displayFolder="" measureGroup="Range 2" count="0" hidden="1">
      <extLst>
        <ext xmlns:x15="http://schemas.microsoft.com/office/spreadsheetml/2010/11/main" uri="{B97F6D7D-B522-45F9-BDA1-12C45D357490}">
          <x15:cacheHierarchy aggregatedColumn="24"/>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 refreshedDate="44431.72265891204" backgroundQuery="1" createdVersion="3" refreshedVersion="6" minRefreshableVersion="3" recordCount="0" supportSubquery="1" supportAdvancedDrill="1" xr:uid="{8C655A90-9A83-4DE6-B030-DA2484E79213}">
  <cacheSource type="external" connectionId="1">
    <extLst>
      <ext xmlns:x14="http://schemas.microsoft.com/office/spreadsheetml/2009/9/main" uri="{F057638F-6D5F-4e77-A914-E7F072B9BCA8}">
        <x14:sourceConnection name="ThisWorkbookDataModel"/>
      </ext>
    </extLst>
  </cacheSource>
  <cacheFields count="0"/>
  <cacheHierarchies count="98">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 1].[SKU]" caption="SKU" attribute="1" defaultMemberUniqueName="[Range 1].[SKU].[All]" allUniqueName="[Range 1].[SKU].[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Total 2011 Sales]" caption="Total 2011 Sales" attribute="1" defaultMemberUniqueName="[Range 1].[Total 2011 Sales].[All]" allUniqueName="[Range 1].[Total 2011 Sales].[All]" dimensionUniqueName="[Range 1]" displayFolder="" count="0" memberValueDatatype="20" unbalanced="0"/>
    <cacheHierarchy uniqueName="[Range 1].[Total 2012 Sales]" caption="Total 2012 Sales" attribute="1" defaultMemberUniqueName="[Range 1].[Total 2012 Sales].[All]" allUniqueName="[Range 1].[Total 2012 Sales].[All]" dimensionUniqueName="[Range 1]" displayFolder="" count="0" memberValueDatatype="20" unbalanced="0"/>
    <cacheHierarchy uniqueName="[Range 1].[Total 2013 Sales]" caption="Total 2013 Sales" attribute="1" defaultMemberUniqueName="[Range 1].[Total 2013 Sales].[All]" allUniqueName="[Range 1].[Total 2013 Sales].[All]" dimensionUniqueName="[Range 1]"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2" memberValueDatatype="130" unbalanced="0"/>
    <cacheHierarchy uniqueName="[Range 2].[Product Category]" caption="Product Category" attribute="1" defaultMemberUniqueName="[Range 2].[Product Category].[All]" allUniqueName="[Range 2].[Product Category].[All]" dimensionUniqueName="[Range 2]" displayFolder="" count="2" memberValueDatatype="130" unbalanced="0"/>
    <cacheHierarchy uniqueName="[Range 2].[January 2013 Sales]" caption="January 2013 Sales" attribute="1" defaultMemberUniqueName="[Range 2].[January 2013 Sales].[All]" allUniqueName="[Range 2].[January 2013 Sales].[All]" dimensionUniqueName="[Range 2]" displayFolder="" count="0" memberValueDatatype="20" unbalanced="0"/>
    <cacheHierarchy uniqueName="[Range 2].[February 2013 Sales]" caption="February 2013 Sales" attribute="1" defaultMemberUniqueName="[Range 2].[February 2013 Sales].[All]" allUniqueName="[Range 2].[February 2013 Sales].[All]" dimensionUniqueName="[Range 2]" displayFolder="" count="0" memberValueDatatype="20" unbalanced="0"/>
    <cacheHierarchy uniqueName="[Range 2].[March 2013 Sales]" caption="March 2013 Sales" attribute="1" defaultMemberUniqueName="[Range 2].[March 2013 Sales].[All]" allUniqueName="[Range 2].[March 2013 Sales].[All]" dimensionUniqueName="[Range 2]" displayFolder="" count="0" memberValueDatatype="20" unbalanced="0"/>
    <cacheHierarchy uniqueName="[Range 2].[April 2013 Sales]" caption="April 2013 Sales" attribute="1" defaultMemberUniqueName="[Range 2].[April 2013 Sales].[All]" allUniqueName="[Range 2].[April 2013 Sales].[All]" dimensionUniqueName="[Range 2]" displayFolder="" count="0" memberValueDatatype="20" unbalanced="0"/>
    <cacheHierarchy uniqueName="[Range 2].[May 2013 Sales]" caption="May 2013 Sales" attribute="1" defaultMemberUniqueName="[Range 2].[May 2013 Sales].[All]" allUniqueName="[Range 2].[May 2013 Sales].[All]" dimensionUniqueName="[Range 2]" displayFolder="" count="0" memberValueDatatype="20" unbalanced="0"/>
    <cacheHierarchy uniqueName="[Range 2].[June 2013 Sales]" caption="June 2013 Sales" attribute="1" defaultMemberUniqueName="[Range 2].[June 2013 Sales].[All]" allUniqueName="[Range 2].[June 2013 Sales].[All]" dimensionUniqueName="[Range 2]" displayFolder="" count="0" memberValueDatatype="20" unbalanced="0"/>
    <cacheHierarchy uniqueName="[Range 2].[July 2013 Sales]" caption="July 2013 Sales" attribute="1" defaultMemberUniqueName="[Range 2].[July 2013 Sales].[All]" allUniqueName="[Range 2].[July 2013 Sales].[All]" dimensionUniqueName="[Range 2]" displayFolder="" count="0" memberValueDatatype="20" unbalanced="0"/>
    <cacheHierarchy uniqueName="[Range 2].[August 2013 Sales]" caption="August 2013 Sales" attribute="1" defaultMemberUniqueName="[Range 2].[August 2013 Sales].[All]" allUniqueName="[Range 2].[August 2013 Sales].[All]" dimensionUniqueName="[Range 2]" displayFolder="" count="0" memberValueDatatype="20" unbalanced="0"/>
    <cacheHierarchy uniqueName="[Range 2].[September 2013 Sales]" caption="September 2013 Sales" attribute="1" defaultMemberUniqueName="[Range 2].[September 2013 Sales].[All]" allUniqueName="[Range 2].[September 2013 Sales].[All]" dimensionUniqueName="[Range 2]" displayFolder="" count="0" memberValueDatatype="20" unbalanced="0"/>
    <cacheHierarchy uniqueName="[Range 2].[October 2013 Sales]" caption="October 2013 Sales" attribute="1" defaultMemberUniqueName="[Range 2].[October 2013 Sales].[All]" allUniqueName="[Range 2].[October 2013 Sales].[All]" dimensionUniqueName="[Range 2]" displayFolder="" count="0" memberValueDatatype="20" unbalanced="0"/>
    <cacheHierarchy uniqueName="[Range 2].[November 2013 Sales]" caption="November 2013 Sales" attribute="1" defaultMemberUniqueName="[Range 2].[November 2013 Sales].[All]" allUniqueName="[Range 2].[November 2013 Sales].[All]" dimensionUniqueName="[Range 2]" displayFolder="" count="0" memberValueDatatype="20" unbalanced="0"/>
    <cacheHierarchy uniqueName="[Range 2].[December 2013 Sales]" caption="December 2013 Sales" attribute="1" defaultMemberUniqueName="[Range 2].[December 2013 Sales].[All]" allUniqueName="[Range 2].[December 2013 Sales].[All]" dimensionUniqueName="[Range 2]"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3].[January 2012 Sales]" caption="January 2012 Sales" attribute="1" defaultMemberUniqueName="[Range 3].[January 2012 Sales].[All]" allUniqueName="[Range 3].[January 2012 Sales].[All]" dimensionUniqueName="[Range 3]" displayFolder="" count="0" memberValueDatatype="20" unbalanced="0"/>
    <cacheHierarchy uniqueName="[Range 3].[February 2012 Sales]" caption="February 2012 Sales" attribute="1" defaultMemberUniqueName="[Range 3].[February 2012 Sales].[All]" allUniqueName="[Range 3].[February 2012 Sales].[All]" dimensionUniqueName="[Range 3]" displayFolder="" count="0" memberValueDatatype="20" unbalanced="0"/>
    <cacheHierarchy uniqueName="[Range 3].[March 2012 Sales]" caption="March 2012 Sales" attribute="1" defaultMemberUniqueName="[Range 3].[March 2012 Sales].[All]" allUniqueName="[Range 3].[March 2012 Sales].[All]" dimensionUniqueName="[Range 3]" displayFolder="" count="0" memberValueDatatype="20" unbalanced="0"/>
    <cacheHierarchy uniqueName="[Range 3].[April 2012 Sales]" caption="April 2012 Sales" attribute="1" defaultMemberUniqueName="[Range 3].[April 2012 Sales].[All]" allUniqueName="[Range 3].[April 2012 Sales].[All]" dimensionUniqueName="[Range 3]" displayFolder="" count="0" memberValueDatatype="20" unbalanced="0"/>
    <cacheHierarchy uniqueName="[Range 3].[May 2012 Sales]" caption="May 2012 Sales" attribute="1" defaultMemberUniqueName="[Range 3].[May 2012 Sales].[All]" allUniqueName="[Range 3].[May 2012 Sales].[All]" dimensionUniqueName="[Range 3]" displayFolder="" count="0" memberValueDatatype="20" unbalanced="0"/>
    <cacheHierarchy uniqueName="[Range 3].[June 2012 Sales]" caption="June 2012 Sales" attribute="1" defaultMemberUniqueName="[Range 3].[June 2012 Sales].[All]" allUniqueName="[Range 3].[June 2012 Sales].[All]" dimensionUniqueName="[Range 3]" displayFolder="" count="0" memberValueDatatype="20" unbalanced="0"/>
    <cacheHierarchy uniqueName="[Range 3].[July 2012 Sales]" caption="July 2012 Sales" attribute="1" defaultMemberUniqueName="[Range 3].[July 2012 Sales].[All]" allUniqueName="[Range 3].[July 2012 Sales].[All]" dimensionUniqueName="[Range 3]" displayFolder="" count="0" memberValueDatatype="20" unbalanced="0"/>
    <cacheHierarchy uniqueName="[Range 3].[August 2012 Sales]" caption="August 2012 Sales" attribute="1" defaultMemberUniqueName="[Range 3].[August 2012 Sales].[All]" allUniqueName="[Range 3].[August 2012 Sales].[All]" dimensionUniqueName="[Range 3]" displayFolder="" count="0" memberValueDatatype="20" unbalanced="0"/>
    <cacheHierarchy uniqueName="[Range 3].[September 2012 Sales]" caption="September 2012 Sales" attribute="1" defaultMemberUniqueName="[Range 3].[September 2012 Sales].[All]" allUniqueName="[Range 3].[September 2012 Sales].[All]" dimensionUniqueName="[Range 3]" displayFolder="" count="0" memberValueDatatype="20" unbalanced="0"/>
    <cacheHierarchy uniqueName="[Range 3].[October 2012 Sales]" caption="October 2012 Sales" attribute="1" defaultMemberUniqueName="[Range 3].[October 2012 Sales].[All]" allUniqueName="[Range 3].[October 2012 Sales].[All]" dimensionUniqueName="[Range 3]" displayFolder="" count="0" memberValueDatatype="20" unbalanced="0"/>
    <cacheHierarchy uniqueName="[Range 3].[November 2012 Sales]" caption="November 2012 Sales" attribute="1" defaultMemberUniqueName="[Range 3].[November 2012 Sales].[All]" allUniqueName="[Range 3].[November 2012 Sales].[All]" dimensionUniqueName="[Range 3]" displayFolder="" count="0" memberValueDatatype="20" unbalanced="0"/>
    <cacheHierarchy uniqueName="[Range 3].[December 2012 Sales]" caption="December 2012 Sales" attribute="1" defaultMemberUniqueName="[Range 3].[December 2012 Sales].[All]" allUniqueName="[Range 3].[December 2012 Sales].[All]" dimensionUniqueName="[Range 3]"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4"/>
        </ext>
      </extLst>
    </cacheHierarchy>
    <cacheHierarchy uniqueName="[Measures].[Sum of Total 2011 Sales]" caption="Sum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Total 2012 Sales]" caption="Sum of Total 2012 Sales" measure="1" displayFolder="" measureGroup="Range 1" count="0" hidden="1">
      <extLst>
        <ext xmlns:x15="http://schemas.microsoft.com/office/spreadsheetml/2010/11/main" uri="{B97F6D7D-B522-45F9-BDA1-12C45D357490}">
          <x15:cacheHierarchy aggregatedColumn="8"/>
        </ext>
      </extLst>
    </cacheHierarchy>
    <cacheHierarchy uniqueName="[Measures].[Sum of Total 2013 Sales]" caption="Sum of Total 2013 Sales" measure="1" displayFolder="" measureGroup="Range 1" count="0" hidden="1">
      <extLst>
        <ext xmlns:x15="http://schemas.microsoft.com/office/spreadsheetml/2010/11/main" uri="{B97F6D7D-B522-45F9-BDA1-12C45D357490}">
          <x15:cacheHierarchy aggregatedColumn="9"/>
        </ext>
      </extLst>
    </cacheHierarchy>
    <cacheHierarchy uniqueName="[Measures].[Count of Total 2011 Sales]" caption="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Average of Total 2011 Sales]" caption="Average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Max of Total 2011 Sales]" caption="Max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tdDev of Total 2011 Sales]" caption="StdDev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Total 2011 Sales]" caption="Distinct 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Var of Total 2011 Sales]" caption="Var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January 2012 Sales]" caption="Sum of January 2012 Sales" measure="1" displayFolder="" measureGroup="Range 3" count="0" hidden="1">
      <extLst>
        <ext xmlns:x15="http://schemas.microsoft.com/office/spreadsheetml/2010/11/main" uri="{B97F6D7D-B522-45F9-BDA1-12C45D357490}">
          <x15:cacheHierarchy aggregatedColumn="28"/>
        </ext>
      </extLst>
    </cacheHierarchy>
    <cacheHierarchy uniqueName="[Measures].[Sum of February 2012 Sales]" caption="Sum of February 2012 Sales" measure="1" displayFolder="" measureGroup="Range 3" count="0" hidden="1">
      <extLst>
        <ext xmlns:x15="http://schemas.microsoft.com/office/spreadsheetml/2010/11/main" uri="{B97F6D7D-B522-45F9-BDA1-12C45D357490}">
          <x15:cacheHierarchy aggregatedColumn="29"/>
        </ext>
      </extLst>
    </cacheHierarchy>
    <cacheHierarchy uniqueName="[Measures].[Sum of March 2012 Sales]" caption="Sum of March 2012 Sales" measure="1" displayFolder="" measureGroup="Range 3" count="0" hidden="1">
      <extLst>
        <ext xmlns:x15="http://schemas.microsoft.com/office/spreadsheetml/2010/11/main" uri="{B97F6D7D-B522-45F9-BDA1-12C45D357490}">
          <x15:cacheHierarchy aggregatedColumn="30"/>
        </ext>
      </extLst>
    </cacheHierarchy>
    <cacheHierarchy uniqueName="[Measures].[Sum of April 2012 Sales]" caption="Sum of April 2012 Sales" measure="1" displayFolder="" measureGroup="Range 3" count="0" hidden="1">
      <extLst>
        <ext xmlns:x15="http://schemas.microsoft.com/office/spreadsheetml/2010/11/main" uri="{B97F6D7D-B522-45F9-BDA1-12C45D357490}">
          <x15:cacheHierarchy aggregatedColumn="31"/>
        </ext>
      </extLst>
    </cacheHierarchy>
    <cacheHierarchy uniqueName="[Measures].[Sum of May 2012 Sales]" caption="Sum of May 2012 Sales" measure="1" displayFolder="" measureGroup="Range 3" count="0" hidden="1">
      <extLst>
        <ext xmlns:x15="http://schemas.microsoft.com/office/spreadsheetml/2010/11/main" uri="{B97F6D7D-B522-45F9-BDA1-12C45D357490}">
          <x15:cacheHierarchy aggregatedColumn="32"/>
        </ext>
      </extLst>
    </cacheHierarchy>
    <cacheHierarchy uniqueName="[Measures].[Sum of June 2012 Sales]" caption="Sum of June 2012 Sales" measure="1" displayFolder="" measureGroup="Range 3" count="0" hidden="1">
      <extLst>
        <ext xmlns:x15="http://schemas.microsoft.com/office/spreadsheetml/2010/11/main" uri="{B97F6D7D-B522-45F9-BDA1-12C45D357490}">
          <x15:cacheHierarchy aggregatedColumn="33"/>
        </ext>
      </extLst>
    </cacheHierarchy>
    <cacheHierarchy uniqueName="[Measures].[Sum of July 2012 Sales]" caption="Sum of July 2012 Sales" measure="1" displayFolder="" measureGroup="Range 3" count="0" hidden="1">
      <extLst>
        <ext xmlns:x15="http://schemas.microsoft.com/office/spreadsheetml/2010/11/main" uri="{B97F6D7D-B522-45F9-BDA1-12C45D357490}">
          <x15:cacheHierarchy aggregatedColumn="34"/>
        </ext>
      </extLst>
    </cacheHierarchy>
    <cacheHierarchy uniqueName="[Measures].[Sum of August 2012 Sales]" caption="Sum of August 2012 Sales" measure="1" displayFolder="" measureGroup="Range 3" count="0" hidden="1">
      <extLst>
        <ext xmlns:x15="http://schemas.microsoft.com/office/spreadsheetml/2010/11/main" uri="{B97F6D7D-B522-45F9-BDA1-12C45D357490}">
          <x15:cacheHierarchy aggregatedColumn="35"/>
        </ext>
      </extLst>
    </cacheHierarchy>
    <cacheHierarchy uniqueName="[Measures].[Sum of September 2012 Sales]" caption="Sum of September 2012 Sales" measure="1" displayFolder="" measureGroup="Range 3" count="0" hidden="1">
      <extLst>
        <ext xmlns:x15="http://schemas.microsoft.com/office/spreadsheetml/2010/11/main" uri="{B97F6D7D-B522-45F9-BDA1-12C45D357490}">
          <x15:cacheHierarchy aggregatedColumn="36"/>
        </ext>
      </extLst>
    </cacheHierarchy>
    <cacheHierarchy uniqueName="[Measures].[Sum of October 2012 Sales]" caption="Sum of October 2012 Sales" measure="1" displayFolder="" measureGroup="Range 3" count="0" hidden="1">
      <extLst>
        <ext xmlns:x15="http://schemas.microsoft.com/office/spreadsheetml/2010/11/main" uri="{B97F6D7D-B522-45F9-BDA1-12C45D357490}">
          <x15:cacheHierarchy aggregatedColumn="37"/>
        </ext>
      </extLst>
    </cacheHierarchy>
    <cacheHierarchy uniqueName="[Measures].[Sum of November 2012 Sales]" caption="Sum of November 2012 Sales" measure="1" displayFolder="" measureGroup="Range 3" count="0" hidden="1">
      <extLst>
        <ext xmlns:x15="http://schemas.microsoft.com/office/spreadsheetml/2010/11/main" uri="{B97F6D7D-B522-45F9-BDA1-12C45D357490}">
          <x15:cacheHierarchy aggregatedColumn="38"/>
        </ext>
      </extLst>
    </cacheHierarchy>
    <cacheHierarchy uniqueName="[Measures].[Sum of December 2012 Sales]" caption="Sum of December 2012 Sales" measure="1" displayFolder="" measureGroup="Range 3" count="0" hidden="1">
      <extLst>
        <ext xmlns:x15="http://schemas.microsoft.com/office/spreadsheetml/2010/11/main" uri="{B97F6D7D-B522-45F9-BDA1-12C45D357490}">
          <x15:cacheHierarchy aggregatedColumn="39"/>
        </ext>
      </extLst>
    </cacheHierarchy>
    <cacheHierarchy uniqueName="[Measures].[Sum of January 2011 Sales]" caption="Sum of January 2011 Sales" measure="1" displayFolder="" measureGroup="Range 4" count="0" hidden="1">
      <extLst>
        <ext xmlns:x15="http://schemas.microsoft.com/office/spreadsheetml/2010/11/main" uri="{B97F6D7D-B522-45F9-BDA1-12C45D357490}">
          <x15:cacheHierarchy aggregatedColumn="43"/>
        </ext>
      </extLst>
    </cacheHierarchy>
    <cacheHierarchy uniqueName="[Measures].[Sum of February 2011 Sales]" caption="Sum of February 2011 Sales" measure="1" displayFolder="" measureGroup="Range 4" count="0" hidden="1">
      <extLst>
        <ext xmlns:x15="http://schemas.microsoft.com/office/spreadsheetml/2010/11/main" uri="{B97F6D7D-B522-45F9-BDA1-12C45D357490}">
          <x15:cacheHierarchy aggregatedColumn="44"/>
        </ext>
      </extLst>
    </cacheHierarchy>
    <cacheHierarchy uniqueName="[Measures].[Sum of March 2011 Sales]" caption="Sum of March 2011 Sales" measure="1" displayFolder="" measureGroup="Range 4" count="0" hidden="1">
      <extLst>
        <ext xmlns:x15="http://schemas.microsoft.com/office/spreadsheetml/2010/11/main" uri="{B97F6D7D-B522-45F9-BDA1-12C45D357490}">
          <x15:cacheHierarchy aggregatedColumn="45"/>
        </ext>
      </extLst>
    </cacheHierarchy>
    <cacheHierarchy uniqueName="[Measures].[Sum of April 2011 Sales]" caption="Sum of April 2011 Sales" measure="1" displayFolder="" measureGroup="Range 4" count="0" hidden="1">
      <extLst>
        <ext xmlns:x15="http://schemas.microsoft.com/office/spreadsheetml/2010/11/main" uri="{B97F6D7D-B522-45F9-BDA1-12C45D357490}">
          <x15:cacheHierarchy aggregatedColumn="46"/>
        </ext>
      </extLst>
    </cacheHierarchy>
    <cacheHierarchy uniqueName="[Measures].[Sum of May 2011 Sales]" caption="Sum of May 2011 Sales" measure="1" displayFolder="" measureGroup="Range 4" count="0" hidden="1">
      <extLst>
        <ext xmlns:x15="http://schemas.microsoft.com/office/spreadsheetml/2010/11/main" uri="{B97F6D7D-B522-45F9-BDA1-12C45D357490}">
          <x15:cacheHierarchy aggregatedColumn="47"/>
        </ext>
      </extLst>
    </cacheHierarchy>
    <cacheHierarchy uniqueName="[Measures].[Sum of June 2011 Sales]" caption="Sum of June 2011 Sales" measure="1" displayFolder="" measureGroup="Range 4" count="0" hidden="1">
      <extLst>
        <ext xmlns:x15="http://schemas.microsoft.com/office/spreadsheetml/2010/11/main" uri="{B97F6D7D-B522-45F9-BDA1-12C45D357490}">
          <x15:cacheHierarchy aggregatedColumn="48"/>
        </ext>
      </extLst>
    </cacheHierarchy>
    <cacheHierarchy uniqueName="[Measures].[Sum of July 2011 Sales]" caption="Sum of July 2011 Sales" measure="1" displayFolder="" measureGroup="Range 4" count="0" hidden="1">
      <extLst>
        <ext xmlns:x15="http://schemas.microsoft.com/office/spreadsheetml/2010/11/main" uri="{B97F6D7D-B522-45F9-BDA1-12C45D357490}">
          <x15:cacheHierarchy aggregatedColumn="49"/>
        </ext>
      </extLst>
    </cacheHierarchy>
    <cacheHierarchy uniqueName="[Measures].[Sum of August 2011 Sales]" caption="Sum of August 2011 Sales" measure="1" displayFolder="" measureGroup="Range 4" count="0" hidden="1">
      <extLst>
        <ext xmlns:x15="http://schemas.microsoft.com/office/spreadsheetml/2010/11/main" uri="{B97F6D7D-B522-45F9-BDA1-12C45D357490}">
          <x15:cacheHierarchy aggregatedColumn="50"/>
        </ext>
      </extLst>
    </cacheHierarchy>
    <cacheHierarchy uniqueName="[Measures].[Sum of September 2011 Sales]" caption="Sum of September 2011 Sales" measure="1" displayFolder="" measureGroup="Range 4" count="0" hidden="1">
      <extLst>
        <ext xmlns:x15="http://schemas.microsoft.com/office/spreadsheetml/2010/11/main" uri="{B97F6D7D-B522-45F9-BDA1-12C45D357490}">
          <x15:cacheHierarchy aggregatedColumn="51"/>
        </ext>
      </extLst>
    </cacheHierarchy>
    <cacheHierarchy uniqueName="[Measures].[Sum of October 2011 Sales]" caption="Sum of October 2011 Sales" measure="1" displayFolder="" measureGroup="Range 4" count="0" hidden="1">
      <extLst>
        <ext xmlns:x15="http://schemas.microsoft.com/office/spreadsheetml/2010/11/main" uri="{B97F6D7D-B522-45F9-BDA1-12C45D357490}">
          <x15:cacheHierarchy aggregatedColumn="52"/>
        </ext>
      </extLst>
    </cacheHierarchy>
    <cacheHierarchy uniqueName="[Measures].[Sum of November 2011 Sales]" caption="Sum of November 2011 Sales" measure="1" displayFolder="" measureGroup="Range 4" count="0" hidden="1">
      <extLst>
        <ext xmlns:x15="http://schemas.microsoft.com/office/spreadsheetml/2010/11/main" uri="{B97F6D7D-B522-45F9-BDA1-12C45D357490}">
          <x15:cacheHierarchy aggregatedColumn="53"/>
        </ext>
      </extLst>
    </cacheHierarchy>
    <cacheHierarchy uniqueName="[Measures].[Sum of December 2011 Sales]" caption="Sum of December 2011 Sales" measure="1" displayFolder="" measureGroup="Range 4" count="0" hidden="1">
      <extLst>
        <ext xmlns:x15="http://schemas.microsoft.com/office/spreadsheetml/2010/11/main" uri="{B97F6D7D-B522-45F9-BDA1-12C45D357490}">
          <x15:cacheHierarchy aggregatedColumn="54"/>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licerData="1" pivotCacheId="885804818"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 refreshedDate="44429.835375462964" backgroundQuery="1" createdVersion="6" refreshedVersion="6" minRefreshableVersion="3" recordCount="0" supportSubquery="1" supportAdvancedDrill="1" xr:uid="{BC17D680-7D6F-4660-BD44-6A38E4ECBC07}">
  <cacheSource type="external" connectionId="1">
    <extLst>
      <ext xmlns:x14="http://schemas.microsoft.com/office/spreadsheetml/2009/9/main" uri="{F057638F-6D5F-4e77-A914-E7F072B9BCA8}">
        <x14:sourceConnection name="ThisWorkbookDataModel"/>
      </ext>
    </extLst>
  </cacheSource>
  <cacheFields count="7">
    <cacheField name="[Range 1].[Total 2011 Sales].[Total 2011 Sales]" caption="Total 2011 Sales" numFmtId="0" hierarchy="7" level="1">
      <sharedItems containsSemiMixedTypes="0" containsNonDate="0" containsString="0"/>
    </cacheField>
    <cacheField name="[Range 1].[Total 2012 Sales].[Total 2012 Sales]" caption="Total 2012 Sales" numFmtId="0" hierarchy="8" level="1">
      <sharedItems containsSemiMixedTypes="0" containsNonDate="0" containsString="0"/>
    </cacheField>
    <cacheField name="[Range 1].[Total 2013 Sales].[Total 2013 Sales]" caption="Total 2013 Sales" numFmtId="0" hierarchy="9" level="1">
      <sharedItems containsSemiMixedTypes="0" containsNonDate="0" containsString="0"/>
    </cacheField>
    <cacheField name="[Range 1].[Product Category].[Product Category]" caption="Product Category" numFmtId="0" hierarchy="6" level="1">
      <sharedItems count="5">
        <s v="Drug"/>
        <s v="Food"/>
        <s v="Gambling"/>
        <s v="Hygeine"/>
        <s v="Leisure"/>
      </sharedItems>
    </cacheField>
    <cacheField name="[Measures].[Sum of Total 2012 Sales]" caption="Sum of Total 2012 Sales" numFmtId="0" hierarchy="66" level="32767"/>
    <cacheField name="[Measures].[Sum of Total 2013 Sales]" caption="Sum of Total 2013 Sales" numFmtId="0" hierarchy="67" level="32767"/>
    <cacheField name="[Measures].[Sum of Total 2011 Sales]" caption="Sum of Total 2011 Sales" numFmtId="0" hierarchy="65" level="32767"/>
  </cacheFields>
  <cacheHierarchies count="11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 1].[SKU]" caption="SKU" attribute="1" defaultMemberUniqueName="[Range 1].[SKU].[All]" allUniqueName="[Range 1].[SKU].[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2" memberValueDatatype="130" unbalanced="0">
      <fieldsUsage count="2">
        <fieldUsage x="-1"/>
        <fieldUsage x="3"/>
      </fieldsUsage>
    </cacheHierarchy>
    <cacheHierarchy uniqueName="[Range 1].[Total 2011 Sales]" caption="Total 2011 Sales" attribute="1" defaultMemberUniqueName="[Range 1].[Total 2011 Sales].[All]" allUniqueName="[Range 1].[Total 2011 Sales].[All]" dimensionUniqueName="[Range 1]" displayFolder="" count="2" memberValueDatatype="20" unbalanced="0">
      <fieldsUsage count="2">
        <fieldUsage x="-1"/>
        <fieldUsage x="0"/>
      </fieldsUsage>
    </cacheHierarchy>
    <cacheHierarchy uniqueName="[Range 1].[Total 2012 Sales]" caption="Total 2012 Sales" attribute="1" defaultMemberUniqueName="[Range 1].[Total 2012 Sales].[All]" allUniqueName="[Range 1].[Total 2012 Sales].[All]" dimensionUniqueName="[Range 1]" displayFolder="" count="2" memberValueDatatype="20" unbalanced="0">
      <fieldsUsage count="2">
        <fieldUsage x="-1"/>
        <fieldUsage x="1"/>
      </fieldsUsage>
    </cacheHierarchy>
    <cacheHierarchy uniqueName="[Range 1].[Total 2013 Sales]" caption="Total 2013 Sales" attribute="1" defaultMemberUniqueName="[Range 1].[Total 2013 Sales].[All]" allUniqueName="[Range 1].[Total 2013 Sales].[All]" dimensionUniqueName="[Range 1]" displayFolder="" count="2" memberValueDatatype="20" unbalanced="0">
      <fieldsUsage count="2">
        <fieldUsage x="-1"/>
        <fieldUsage x="2"/>
      </fieldsUsage>
    </cacheHierarchy>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2].[January 2013 Sales]" caption="January 2013 Sales" attribute="1" defaultMemberUniqueName="[Range 2].[January 2013 Sales].[All]" allUniqueName="[Range 2].[January 2013 Sales].[All]" dimensionUniqueName="[Range 2]" displayFolder="" count="0" memberValueDatatype="20" unbalanced="0"/>
    <cacheHierarchy uniqueName="[Range 2].[February 2013 Sales]" caption="February 2013 Sales" attribute="1" defaultMemberUniqueName="[Range 2].[February 2013 Sales].[All]" allUniqueName="[Range 2].[February 2013 Sales].[All]" dimensionUniqueName="[Range 2]" displayFolder="" count="0" memberValueDatatype="20" unbalanced="0"/>
    <cacheHierarchy uniqueName="[Range 2].[March 2013 Sales]" caption="March 2013 Sales" attribute="1" defaultMemberUniqueName="[Range 2].[March 2013 Sales].[All]" allUniqueName="[Range 2].[March 2013 Sales].[All]" dimensionUniqueName="[Range 2]" displayFolder="" count="0" memberValueDatatype="20" unbalanced="0"/>
    <cacheHierarchy uniqueName="[Range 2].[April 2013 Sales]" caption="April 2013 Sales" attribute="1" defaultMemberUniqueName="[Range 2].[April 2013 Sales].[All]" allUniqueName="[Range 2].[April 2013 Sales].[All]" dimensionUniqueName="[Range 2]" displayFolder="" count="0" memberValueDatatype="20" unbalanced="0"/>
    <cacheHierarchy uniqueName="[Range 2].[May 2013 Sales]" caption="May 2013 Sales" attribute="1" defaultMemberUniqueName="[Range 2].[May 2013 Sales].[All]" allUniqueName="[Range 2].[May 2013 Sales].[All]" dimensionUniqueName="[Range 2]" displayFolder="" count="0" memberValueDatatype="20" unbalanced="0"/>
    <cacheHierarchy uniqueName="[Range 2].[June 2013 Sales]" caption="June 2013 Sales" attribute="1" defaultMemberUniqueName="[Range 2].[June 2013 Sales].[All]" allUniqueName="[Range 2].[June 2013 Sales].[All]" dimensionUniqueName="[Range 2]" displayFolder="" count="0" memberValueDatatype="20" unbalanced="0"/>
    <cacheHierarchy uniqueName="[Range 2].[July 2013 Sales]" caption="July 2013 Sales" attribute="1" defaultMemberUniqueName="[Range 2].[July 2013 Sales].[All]" allUniqueName="[Range 2].[July 2013 Sales].[All]" dimensionUniqueName="[Range 2]" displayFolder="" count="0" memberValueDatatype="20" unbalanced="0"/>
    <cacheHierarchy uniqueName="[Range 2].[August 2013 Sales]" caption="August 2013 Sales" attribute="1" defaultMemberUniqueName="[Range 2].[August 2013 Sales].[All]" allUniqueName="[Range 2].[August 2013 Sales].[All]" dimensionUniqueName="[Range 2]" displayFolder="" count="0" memberValueDatatype="20" unbalanced="0"/>
    <cacheHierarchy uniqueName="[Range 2].[September 2013 Sales]" caption="September 2013 Sales" attribute="1" defaultMemberUniqueName="[Range 2].[September 2013 Sales].[All]" allUniqueName="[Range 2].[September 2013 Sales].[All]" dimensionUniqueName="[Range 2]" displayFolder="" count="0" memberValueDatatype="20" unbalanced="0"/>
    <cacheHierarchy uniqueName="[Range 2].[October 2013 Sales]" caption="October 2013 Sales" attribute="1" defaultMemberUniqueName="[Range 2].[October 2013 Sales].[All]" allUniqueName="[Range 2].[October 2013 Sales].[All]" dimensionUniqueName="[Range 2]" displayFolder="" count="0" memberValueDatatype="20" unbalanced="0"/>
    <cacheHierarchy uniqueName="[Range 2].[November 2013 Sales]" caption="November 2013 Sales" attribute="1" defaultMemberUniqueName="[Range 2].[November 2013 Sales].[All]" allUniqueName="[Range 2].[November 2013 Sales].[All]" dimensionUniqueName="[Range 2]" displayFolder="" count="0" memberValueDatatype="20" unbalanced="0"/>
    <cacheHierarchy uniqueName="[Range 2].[December 2013 Sales]" caption="December 2013 Sales" attribute="1" defaultMemberUniqueName="[Range 2].[December 2013 Sales].[All]" allUniqueName="[Range 2].[December 2013 Sales].[All]" dimensionUniqueName="[Range 2]"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3].[January 2012 Sales]" caption="January 2012 Sales" attribute="1" defaultMemberUniqueName="[Range 3].[January 2012 Sales].[All]" allUniqueName="[Range 3].[January 2012 Sales].[All]" dimensionUniqueName="[Range 3]" displayFolder="" count="0" memberValueDatatype="20" unbalanced="0"/>
    <cacheHierarchy uniqueName="[Range 3].[February 2012 Sales]" caption="February 2012 Sales" attribute="1" defaultMemberUniqueName="[Range 3].[February 2012 Sales].[All]" allUniqueName="[Range 3].[February 2012 Sales].[All]" dimensionUniqueName="[Range 3]" displayFolder="" count="0" memberValueDatatype="20" unbalanced="0"/>
    <cacheHierarchy uniqueName="[Range 3].[March 2012 Sales]" caption="March 2012 Sales" attribute="1" defaultMemberUniqueName="[Range 3].[March 2012 Sales].[All]" allUniqueName="[Range 3].[March 2012 Sales].[All]" dimensionUniqueName="[Range 3]" displayFolder="" count="0" memberValueDatatype="20" unbalanced="0"/>
    <cacheHierarchy uniqueName="[Range 3].[April 2012 Sales]" caption="April 2012 Sales" attribute="1" defaultMemberUniqueName="[Range 3].[April 2012 Sales].[All]" allUniqueName="[Range 3].[April 2012 Sales].[All]" dimensionUniqueName="[Range 3]" displayFolder="" count="0" memberValueDatatype="20" unbalanced="0"/>
    <cacheHierarchy uniqueName="[Range 3].[May 2012 Sales]" caption="May 2012 Sales" attribute="1" defaultMemberUniqueName="[Range 3].[May 2012 Sales].[All]" allUniqueName="[Range 3].[May 2012 Sales].[All]" dimensionUniqueName="[Range 3]" displayFolder="" count="0" memberValueDatatype="20" unbalanced="0"/>
    <cacheHierarchy uniqueName="[Range 3].[June 2012 Sales]" caption="June 2012 Sales" attribute="1" defaultMemberUniqueName="[Range 3].[June 2012 Sales].[All]" allUniqueName="[Range 3].[June 2012 Sales].[All]" dimensionUniqueName="[Range 3]" displayFolder="" count="0" memberValueDatatype="20" unbalanced="0"/>
    <cacheHierarchy uniqueName="[Range 3].[July 2012 Sales]" caption="July 2012 Sales" attribute="1" defaultMemberUniqueName="[Range 3].[July 2012 Sales].[All]" allUniqueName="[Range 3].[July 2012 Sales].[All]" dimensionUniqueName="[Range 3]" displayFolder="" count="0" memberValueDatatype="20" unbalanced="0"/>
    <cacheHierarchy uniqueName="[Range 3].[August 2012 Sales]" caption="August 2012 Sales" attribute="1" defaultMemberUniqueName="[Range 3].[August 2012 Sales].[All]" allUniqueName="[Range 3].[August 2012 Sales].[All]" dimensionUniqueName="[Range 3]" displayFolder="" count="0" memberValueDatatype="20" unbalanced="0"/>
    <cacheHierarchy uniqueName="[Range 3].[September 2012 Sales]" caption="September 2012 Sales" attribute="1" defaultMemberUniqueName="[Range 3].[September 2012 Sales].[All]" allUniqueName="[Range 3].[September 2012 Sales].[All]" dimensionUniqueName="[Range 3]" displayFolder="" count="0" memberValueDatatype="20" unbalanced="0"/>
    <cacheHierarchy uniqueName="[Range 3].[October 2012 Sales]" caption="October 2012 Sales" attribute="1" defaultMemberUniqueName="[Range 3].[October 2012 Sales].[All]" allUniqueName="[Range 3].[October 2012 Sales].[All]" dimensionUniqueName="[Range 3]" displayFolder="" count="0" memberValueDatatype="20" unbalanced="0"/>
    <cacheHierarchy uniqueName="[Range 3].[November 2012 Sales]" caption="November 2012 Sales" attribute="1" defaultMemberUniqueName="[Range 3].[November 2012 Sales].[All]" allUniqueName="[Range 3].[November 2012 Sales].[All]" dimensionUniqueName="[Range 3]" displayFolder="" count="0" memberValueDatatype="20" unbalanced="0"/>
    <cacheHierarchy uniqueName="[Range 3].[December 2012 Sales]" caption="December 2012 Sales" attribute="1" defaultMemberUniqueName="[Range 3].[December 2012 Sales].[All]" allUniqueName="[Range 3].[December 2012 Sales].[All]" dimensionUniqueName="[Range 3]"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4"/>
        </ext>
      </extLst>
    </cacheHierarchy>
    <cacheHierarchy uniqueName="[Measures].[Sum of Total 2011 Sales]" caption="Sum of Total 2011 Sales" measure="1" displayFolder="" measureGroup="Range 1" count="0" oneField="1" hidden="1">
      <fieldsUsage count="1">
        <fieldUsage x="6"/>
      </fieldsUsage>
      <extLst>
        <ext xmlns:x15="http://schemas.microsoft.com/office/spreadsheetml/2010/11/main" uri="{B97F6D7D-B522-45F9-BDA1-12C45D357490}">
          <x15:cacheHierarchy aggregatedColumn="7"/>
        </ext>
      </extLst>
    </cacheHierarchy>
    <cacheHierarchy uniqueName="[Measures].[Sum of Total 2012 Sales]" caption="Sum of Total 2012 Sales" measure="1" displayFolder="" measureGroup="Range 1" count="0" oneField="1" hidden="1">
      <fieldsUsage count="1">
        <fieldUsage x="4"/>
      </fieldsUsage>
      <extLst>
        <ext xmlns:x15="http://schemas.microsoft.com/office/spreadsheetml/2010/11/main" uri="{B97F6D7D-B522-45F9-BDA1-12C45D357490}">
          <x15:cacheHierarchy aggregatedColumn="8"/>
        </ext>
      </extLst>
    </cacheHierarchy>
    <cacheHierarchy uniqueName="[Measures].[Sum of Total 2013 Sales]" caption="Sum of Total 2013 Sales" measure="1" displayFolder="" measureGroup="Range 1" count="0" oneField="1" hidden="1">
      <fieldsUsage count="1">
        <fieldUsage x="5"/>
      </fieldsUsage>
      <extLst>
        <ext xmlns:x15="http://schemas.microsoft.com/office/spreadsheetml/2010/11/main" uri="{B97F6D7D-B522-45F9-BDA1-12C45D357490}">
          <x15:cacheHierarchy aggregatedColumn="9"/>
        </ext>
      </extLst>
    </cacheHierarchy>
    <cacheHierarchy uniqueName="[Measures].[Count of Total 2011 Sales]" caption="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Average of Total 2011 Sales]" caption="Average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Max of Total 2011 Sales]" caption="Max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tdDev of Total 2011 Sales]" caption="StdDev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Total 2011 Sales]" caption="Distinct 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Var of Total 2011 Sales]" caption="Var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January 2012 Sales]" caption="Sum of January 2012 Sales" measure="1" displayFolder="" measureGroup="Range 3" count="0" hidden="1">
      <extLst>
        <ext xmlns:x15="http://schemas.microsoft.com/office/spreadsheetml/2010/11/main" uri="{B97F6D7D-B522-45F9-BDA1-12C45D357490}">
          <x15:cacheHierarchy aggregatedColumn="28"/>
        </ext>
      </extLst>
    </cacheHierarchy>
    <cacheHierarchy uniqueName="[Measures].[Sum of February 2012 Sales]" caption="Sum of February 2012 Sales" measure="1" displayFolder="" measureGroup="Range 3" count="0" hidden="1">
      <extLst>
        <ext xmlns:x15="http://schemas.microsoft.com/office/spreadsheetml/2010/11/main" uri="{B97F6D7D-B522-45F9-BDA1-12C45D357490}">
          <x15:cacheHierarchy aggregatedColumn="29"/>
        </ext>
      </extLst>
    </cacheHierarchy>
    <cacheHierarchy uniqueName="[Measures].[Sum of March 2012 Sales]" caption="Sum of March 2012 Sales" measure="1" displayFolder="" measureGroup="Range 3" count="0" hidden="1">
      <extLst>
        <ext xmlns:x15="http://schemas.microsoft.com/office/spreadsheetml/2010/11/main" uri="{B97F6D7D-B522-45F9-BDA1-12C45D357490}">
          <x15:cacheHierarchy aggregatedColumn="30"/>
        </ext>
      </extLst>
    </cacheHierarchy>
    <cacheHierarchy uniqueName="[Measures].[Sum of April 2012 Sales]" caption="Sum of April 2012 Sales" measure="1" displayFolder="" measureGroup="Range 3" count="0" hidden="1">
      <extLst>
        <ext xmlns:x15="http://schemas.microsoft.com/office/spreadsheetml/2010/11/main" uri="{B97F6D7D-B522-45F9-BDA1-12C45D357490}">
          <x15:cacheHierarchy aggregatedColumn="31"/>
        </ext>
      </extLst>
    </cacheHierarchy>
    <cacheHierarchy uniqueName="[Measures].[Sum of May 2012 Sales]" caption="Sum of May 2012 Sales" measure="1" displayFolder="" measureGroup="Range 3" count="0" hidden="1">
      <extLst>
        <ext xmlns:x15="http://schemas.microsoft.com/office/spreadsheetml/2010/11/main" uri="{B97F6D7D-B522-45F9-BDA1-12C45D357490}">
          <x15:cacheHierarchy aggregatedColumn="32"/>
        </ext>
      </extLst>
    </cacheHierarchy>
    <cacheHierarchy uniqueName="[Measures].[Sum of June 2012 Sales]" caption="Sum of June 2012 Sales" measure="1" displayFolder="" measureGroup="Range 3" count="0" hidden="1">
      <extLst>
        <ext xmlns:x15="http://schemas.microsoft.com/office/spreadsheetml/2010/11/main" uri="{B97F6D7D-B522-45F9-BDA1-12C45D357490}">
          <x15:cacheHierarchy aggregatedColumn="33"/>
        </ext>
      </extLst>
    </cacheHierarchy>
    <cacheHierarchy uniqueName="[Measures].[Sum of July 2012 Sales]" caption="Sum of July 2012 Sales" measure="1" displayFolder="" measureGroup="Range 3" count="0" hidden="1">
      <extLst>
        <ext xmlns:x15="http://schemas.microsoft.com/office/spreadsheetml/2010/11/main" uri="{B97F6D7D-B522-45F9-BDA1-12C45D357490}">
          <x15:cacheHierarchy aggregatedColumn="34"/>
        </ext>
      </extLst>
    </cacheHierarchy>
    <cacheHierarchy uniqueName="[Measures].[Sum of August 2012 Sales]" caption="Sum of August 2012 Sales" measure="1" displayFolder="" measureGroup="Range 3" count="0" hidden="1">
      <extLst>
        <ext xmlns:x15="http://schemas.microsoft.com/office/spreadsheetml/2010/11/main" uri="{B97F6D7D-B522-45F9-BDA1-12C45D357490}">
          <x15:cacheHierarchy aggregatedColumn="35"/>
        </ext>
      </extLst>
    </cacheHierarchy>
    <cacheHierarchy uniqueName="[Measures].[Sum of September 2012 Sales]" caption="Sum of September 2012 Sales" measure="1" displayFolder="" measureGroup="Range 3" count="0" hidden="1">
      <extLst>
        <ext xmlns:x15="http://schemas.microsoft.com/office/spreadsheetml/2010/11/main" uri="{B97F6D7D-B522-45F9-BDA1-12C45D357490}">
          <x15:cacheHierarchy aggregatedColumn="36"/>
        </ext>
      </extLst>
    </cacheHierarchy>
    <cacheHierarchy uniqueName="[Measures].[Sum of October 2012 Sales]" caption="Sum of October 2012 Sales" measure="1" displayFolder="" measureGroup="Range 3" count="0" hidden="1">
      <extLst>
        <ext xmlns:x15="http://schemas.microsoft.com/office/spreadsheetml/2010/11/main" uri="{B97F6D7D-B522-45F9-BDA1-12C45D357490}">
          <x15:cacheHierarchy aggregatedColumn="37"/>
        </ext>
      </extLst>
    </cacheHierarchy>
    <cacheHierarchy uniqueName="[Measures].[Sum of November 2012 Sales]" caption="Sum of November 2012 Sales" measure="1" displayFolder="" measureGroup="Range 3" count="0" hidden="1">
      <extLst>
        <ext xmlns:x15="http://schemas.microsoft.com/office/spreadsheetml/2010/11/main" uri="{B97F6D7D-B522-45F9-BDA1-12C45D357490}">
          <x15:cacheHierarchy aggregatedColumn="38"/>
        </ext>
      </extLst>
    </cacheHierarchy>
    <cacheHierarchy uniqueName="[Measures].[Sum of December 2012 Sales]" caption="Sum of December 2012 Sales" measure="1" displayFolder="" measureGroup="Range 3" count="0" hidden="1">
      <extLst>
        <ext xmlns:x15="http://schemas.microsoft.com/office/spreadsheetml/2010/11/main" uri="{B97F6D7D-B522-45F9-BDA1-12C45D357490}">
          <x15:cacheHierarchy aggregatedColumn="39"/>
        </ext>
      </extLst>
    </cacheHierarchy>
    <cacheHierarchy uniqueName="[Measures].[Sum of January 2011 Sales]" caption="Sum of January 2011 Sales" measure="1" displayFolder="" measureGroup="Range 4" count="0" hidden="1">
      <extLst>
        <ext xmlns:x15="http://schemas.microsoft.com/office/spreadsheetml/2010/11/main" uri="{B97F6D7D-B522-45F9-BDA1-12C45D357490}">
          <x15:cacheHierarchy aggregatedColumn="43"/>
        </ext>
      </extLst>
    </cacheHierarchy>
    <cacheHierarchy uniqueName="[Measures].[Sum of February 2011 Sales]" caption="Sum of February 2011 Sales" measure="1" displayFolder="" measureGroup="Range 4" count="0" hidden="1">
      <extLst>
        <ext xmlns:x15="http://schemas.microsoft.com/office/spreadsheetml/2010/11/main" uri="{B97F6D7D-B522-45F9-BDA1-12C45D357490}">
          <x15:cacheHierarchy aggregatedColumn="44"/>
        </ext>
      </extLst>
    </cacheHierarchy>
    <cacheHierarchy uniqueName="[Measures].[Sum of March 2011 Sales]" caption="Sum of March 2011 Sales" measure="1" displayFolder="" measureGroup="Range 4" count="0" hidden="1">
      <extLst>
        <ext xmlns:x15="http://schemas.microsoft.com/office/spreadsheetml/2010/11/main" uri="{B97F6D7D-B522-45F9-BDA1-12C45D357490}">
          <x15:cacheHierarchy aggregatedColumn="45"/>
        </ext>
      </extLst>
    </cacheHierarchy>
    <cacheHierarchy uniqueName="[Measures].[Sum of April 2011 Sales]" caption="Sum of April 2011 Sales" measure="1" displayFolder="" measureGroup="Range 4" count="0" hidden="1">
      <extLst>
        <ext xmlns:x15="http://schemas.microsoft.com/office/spreadsheetml/2010/11/main" uri="{B97F6D7D-B522-45F9-BDA1-12C45D357490}">
          <x15:cacheHierarchy aggregatedColumn="46"/>
        </ext>
      </extLst>
    </cacheHierarchy>
    <cacheHierarchy uniqueName="[Measures].[Sum of May 2011 Sales]" caption="Sum of May 2011 Sales" measure="1" displayFolder="" measureGroup="Range 4" count="0" hidden="1">
      <extLst>
        <ext xmlns:x15="http://schemas.microsoft.com/office/spreadsheetml/2010/11/main" uri="{B97F6D7D-B522-45F9-BDA1-12C45D357490}">
          <x15:cacheHierarchy aggregatedColumn="47"/>
        </ext>
      </extLst>
    </cacheHierarchy>
    <cacheHierarchy uniqueName="[Measures].[Sum of June 2011 Sales]" caption="Sum of June 2011 Sales" measure="1" displayFolder="" measureGroup="Range 4" count="0" hidden="1">
      <extLst>
        <ext xmlns:x15="http://schemas.microsoft.com/office/spreadsheetml/2010/11/main" uri="{B97F6D7D-B522-45F9-BDA1-12C45D357490}">
          <x15:cacheHierarchy aggregatedColumn="48"/>
        </ext>
      </extLst>
    </cacheHierarchy>
    <cacheHierarchy uniqueName="[Measures].[Sum of July 2011 Sales]" caption="Sum of July 2011 Sales" measure="1" displayFolder="" measureGroup="Range 4" count="0" hidden="1">
      <extLst>
        <ext xmlns:x15="http://schemas.microsoft.com/office/spreadsheetml/2010/11/main" uri="{B97F6D7D-B522-45F9-BDA1-12C45D357490}">
          <x15:cacheHierarchy aggregatedColumn="49"/>
        </ext>
      </extLst>
    </cacheHierarchy>
    <cacheHierarchy uniqueName="[Measures].[Sum of August 2011 Sales]" caption="Sum of August 2011 Sales" measure="1" displayFolder="" measureGroup="Range 4" count="0" hidden="1">
      <extLst>
        <ext xmlns:x15="http://schemas.microsoft.com/office/spreadsheetml/2010/11/main" uri="{B97F6D7D-B522-45F9-BDA1-12C45D357490}">
          <x15:cacheHierarchy aggregatedColumn="50"/>
        </ext>
      </extLst>
    </cacheHierarchy>
    <cacheHierarchy uniqueName="[Measures].[Sum of September 2011 Sales]" caption="Sum of September 2011 Sales" measure="1" displayFolder="" measureGroup="Range 4" count="0" hidden="1">
      <extLst>
        <ext xmlns:x15="http://schemas.microsoft.com/office/spreadsheetml/2010/11/main" uri="{B97F6D7D-B522-45F9-BDA1-12C45D357490}">
          <x15:cacheHierarchy aggregatedColumn="51"/>
        </ext>
      </extLst>
    </cacheHierarchy>
    <cacheHierarchy uniqueName="[Measures].[Sum of October 2011 Sales]" caption="Sum of October 2011 Sales" measure="1" displayFolder="" measureGroup="Range 4" count="0" hidden="1">
      <extLst>
        <ext xmlns:x15="http://schemas.microsoft.com/office/spreadsheetml/2010/11/main" uri="{B97F6D7D-B522-45F9-BDA1-12C45D357490}">
          <x15:cacheHierarchy aggregatedColumn="52"/>
        </ext>
      </extLst>
    </cacheHierarchy>
    <cacheHierarchy uniqueName="[Measures].[Sum of November 2011 Sales]" caption="Sum of November 2011 Sales" measure="1" displayFolder="" measureGroup="Range 4" count="0" hidden="1">
      <extLst>
        <ext xmlns:x15="http://schemas.microsoft.com/office/spreadsheetml/2010/11/main" uri="{B97F6D7D-B522-45F9-BDA1-12C45D357490}">
          <x15:cacheHierarchy aggregatedColumn="53"/>
        </ext>
      </extLst>
    </cacheHierarchy>
    <cacheHierarchy uniqueName="[Measures].[Sum of December 2011 Sales]" caption="Sum of December 2011 Sales" measure="1" displayFolder="" measureGroup="Range 4" count="0" hidden="1">
      <extLst>
        <ext xmlns:x15="http://schemas.microsoft.com/office/spreadsheetml/2010/11/main" uri="{B97F6D7D-B522-45F9-BDA1-12C45D357490}">
          <x15:cacheHierarchy aggregatedColumn="54"/>
        </ext>
      </extLst>
    </cacheHierarchy>
    <cacheHierarchy uniqueName="[Measures].[Sum of January 2013 Sales]" caption="Sum of January 2013 Sales" measure="1" displayFolder="" measureGroup="Range 2" count="0" hidden="1">
      <extLst>
        <ext xmlns:x15="http://schemas.microsoft.com/office/spreadsheetml/2010/11/main" uri="{B97F6D7D-B522-45F9-BDA1-12C45D357490}">
          <x15:cacheHierarchy aggregatedColumn="13"/>
        </ext>
      </extLst>
    </cacheHierarchy>
    <cacheHierarchy uniqueName="[Measures].[Sum of February 2013 Sales]" caption="Sum of February 2013 Sales" measure="1" displayFolder="" measureGroup="Range 2" count="0" hidden="1">
      <extLst>
        <ext xmlns:x15="http://schemas.microsoft.com/office/spreadsheetml/2010/11/main" uri="{B97F6D7D-B522-45F9-BDA1-12C45D357490}">
          <x15:cacheHierarchy aggregatedColumn="14"/>
        </ext>
      </extLst>
    </cacheHierarchy>
    <cacheHierarchy uniqueName="[Measures].[Sum of March 2013 Sales]" caption="Sum of March 2013 Sales" measure="1" displayFolder="" measureGroup="Range 2" count="0" hidden="1">
      <extLst>
        <ext xmlns:x15="http://schemas.microsoft.com/office/spreadsheetml/2010/11/main" uri="{B97F6D7D-B522-45F9-BDA1-12C45D357490}">
          <x15:cacheHierarchy aggregatedColumn="15"/>
        </ext>
      </extLst>
    </cacheHierarchy>
    <cacheHierarchy uniqueName="[Measures].[Sum of April 2013 Sales]" caption="Sum of April 2013 Sales" measure="1" displayFolder="" measureGroup="Range 2" count="0" hidden="1">
      <extLst>
        <ext xmlns:x15="http://schemas.microsoft.com/office/spreadsheetml/2010/11/main" uri="{B97F6D7D-B522-45F9-BDA1-12C45D357490}">
          <x15:cacheHierarchy aggregatedColumn="16"/>
        </ext>
      </extLst>
    </cacheHierarchy>
    <cacheHierarchy uniqueName="[Measures].[Sum of May 2013 Sales]" caption="Sum of May 2013 Sales" measure="1" displayFolder="" measureGroup="Range 2" count="0" hidden="1">
      <extLst>
        <ext xmlns:x15="http://schemas.microsoft.com/office/spreadsheetml/2010/11/main" uri="{B97F6D7D-B522-45F9-BDA1-12C45D357490}">
          <x15:cacheHierarchy aggregatedColumn="17"/>
        </ext>
      </extLst>
    </cacheHierarchy>
    <cacheHierarchy uniqueName="[Measures].[Sum of June 2013 Sales]" caption="Sum of June 2013 Sales" measure="1" displayFolder="" measureGroup="Range 2" count="0" hidden="1">
      <extLst>
        <ext xmlns:x15="http://schemas.microsoft.com/office/spreadsheetml/2010/11/main" uri="{B97F6D7D-B522-45F9-BDA1-12C45D357490}">
          <x15:cacheHierarchy aggregatedColumn="18"/>
        </ext>
      </extLst>
    </cacheHierarchy>
    <cacheHierarchy uniqueName="[Measures].[Sum of July 2013 Sales]" caption="Sum of July 2013 Sales" measure="1" displayFolder="" measureGroup="Range 2" count="0" hidden="1">
      <extLst>
        <ext xmlns:x15="http://schemas.microsoft.com/office/spreadsheetml/2010/11/main" uri="{B97F6D7D-B522-45F9-BDA1-12C45D357490}">
          <x15:cacheHierarchy aggregatedColumn="19"/>
        </ext>
      </extLst>
    </cacheHierarchy>
    <cacheHierarchy uniqueName="[Measures].[Sum of August 2013 Sales]" caption="Sum of August 2013 Sales" measure="1" displayFolder="" measureGroup="Range 2" count="0" hidden="1">
      <extLst>
        <ext xmlns:x15="http://schemas.microsoft.com/office/spreadsheetml/2010/11/main" uri="{B97F6D7D-B522-45F9-BDA1-12C45D357490}">
          <x15:cacheHierarchy aggregatedColumn="20"/>
        </ext>
      </extLst>
    </cacheHierarchy>
    <cacheHierarchy uniqueName="[Measures].[Sum of September 2013 Sales]" caption="Sum of September 2013 Sales" measure="1" displayFolder="" measureGroup="Range 2" count="0" hidden="1">
      <extLst>
        <ext xmlns:x15="http://schemas.microsoft.com/office/spreadsheetml/2010/11/main" uri="{B97F6D7D-B522-45F9-BDA1-12C45D357490}">
          <x15:cacheHierarchy aggregatedColumn="21"/>
        </ext>
      </extLst>
    </cacheHierarchy>
    <cacheHierarchy uniqueName="[Measures].[Sum of October 2013 Sales]" caption="Sum of October 2013 Sales" measure="1" displayFolder="" measureGroup="Range 2" count="0" hidden="1">
      <extLst>
        <ext xmlns:x15="http://schemas.microsoft.com/office/spreadsheetml/2010/11/main" uri="{B97F6D7D-B522-45F9-BDA1-12C45D357490}">
          <x15:cacheHierarchy aggregatedColumn="22"/>
        </ext>
      </extLst>
    </cacheHierarchy>
    <cacheHierarchy uniqueName="[Measures].[Sum of November 2013 Sales]" caption="Sum of November 2013 Sales" measure="1" displayFolder="" measureGroup="Range 2" count="0" hidden="1">
      <extLst>
        <ext xmlns:x15="http://schemas.microsoft.com/office/spreadsheetml/2010/11/main" uri="{B97F6D7D-B522-45F9-BDA1-12C45D357490}">
          <x15:cacheHierarchy aggregatedColumn="23"/>
        </ext>
      </extLst>
    </cacheHierarchy>
    <cacheHierarchy uniqueName="[Measures].[Sum of December 2013 Sales]" caption="Sum of December 2013 Sales" measure="1" displayFolder="" measureGroup="Range 2" count="0" hidden="1">
      <extLst>
        <ext xmlns:x15="http://schemas.microsoft.com/office/spreadsheetml/2010/11/main" uri="{B97F6D7D-B522-45F9-BDA1-12C45D357490}">
          <x15:cacheHierarchy aggregatedColumn="24"/>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pivotCacheId="183467297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 refreshedDate="44429.835375462964" backgroundQuery="1" createdVersion="6" refreshedVersion="6" minRefreshableVersion="3" recordCount="0" supportSubquery="1" supportAdvancedDrill="1" xr:uid="{5B93E560-167C-4ECD-BA3E-2E0F0D23512F}">
  <cacheSource type="external" connectionId="1">
    <extLst>
      <ext xmlns:x14="http://schemas.microsoft.com/office/spreadsheetml/2009/9/main" uri="{F057638F-6D5F-4e77-A914-E7F072B9BCA8}">
        <x14:sourceConnection name="ThisWorkbookDataModel"/>
      </ext>
    </extLst>
  </cacheSource>
  <cacheFields count="7">
    <cacheField name="[Range 1].[Total 2011 Sales].[Total 2011 Sales]" caption="Total 2011 Sales" numFmtId="0" hierarchy="7" level="1">
      <sharedItems containsSemiMixedTypes="0" containsNonDate="0" containsString="0"/>
    </cacheField>
    <cacheField name="[Range 1].[Total 2012 Sales].[Total 2012 Sales]" caption="Total 2012 Sales" numFmtId="0" hierarchy="8" level="1">
      <sharedItems containsSemiMixedTypes="0" containsNonDate="0" containsString="0"/>
    </cacheField>
    <cacheField name="[Range 1].[Total 2013 Sales].[Total 2013 Sales]" caption="Total 2013 Sales" numFmtId="0" hierarchy="9" level="1">
      <sharedItems containsSemiMixedTypes="0" containsNonDate="0" containsString="0"/>
    </cacheField>
    <cacheField name="[Range 1].[Product Category].[Product Category]" caption="Product Category" numFmtId="0" hierarchy="6" level="1">
      <sharedItems count="5">
        <s v="Drug"/>
        <s v="Food"/>
        <s v="Gambling"/>
        <s v="Hygeine"/>
        <s v="Leisure"/>
      </sharedItems>
    </cacheField>
    <cacheField name="[Measures].[Sum of Total 2012 Sales]" caption="Sum of Total 2012 Sales" numFmtId="0" hierarchy="66" level="32767"/>
    <cacheField name="[Measures].[Sum of Total 2013 Sales]" caption="Sum of Total 2013 Sales" numFmtId="0" hierarchy="67" level="32767"/>
    <cacheField name="[Measures].[Sum of Total 2011 Sales]" caption="Sum of Total 2011 Sales" numFmtId="0" hierarchy="65" level="32767"/>
  </cacheFields>
  <cacheHierarchies count="11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 1].[SKU]" caption="SKU" attribute="1" defaultMemberUniqueName="[Range 1].[SKU].[All]" allUniqueName="[Range 1].[SKU].[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2" memberValueDatatype="130" unbalanced="0">
      <fieldsUsage count="2">
        <fieldUsage x="-1"/>
        <fieldUsage x="3"/>
      </fieldsUsage>
    </cacheHierarchy>
    <cacheHierarchy uniqueName="[Range 1].[Total 2011 Sales]" caption="Total 2011 Sales" attribute="1" defaultMemberUniqueName="[Range 1].[Total 2011 Sales].[All]" allUniqueName="[Range 1].[Total 2011 Sales].[All]" dimensionUniqueName="[Range 1]" displayFolder="" count="2" memberValueDatatype="20" unbalanced="0">
      <fieldsUsage count="2">
        <fieldUsage x="-1"/>
        <fieldUsage x="0"/>
      </fieldsUsage>
    </cacheHierarchy>
    <cacheHierarchy uniqueName="[Range 1].[Total 2012 Sales]" caption="Total 2012 Sales" attribute="1" defaultMemberUniqueName="[Range 1].[Total 2012 Sales].[All]" allUniqueName="[Range 1].[Total 2012 Sales].[All]" dimensionUniqueName="[Range 1]" displayFolder="" count="2" memberValueDatatype="20" unbalanced="0">
      <fieldsUsage count="2">
        <fieldUsage x="-1"/>
        <fieldUsage x="1"/>
      </fieldsUsage>
    </cacheHierarchy>
    <cacheHierarchy uniqueName="[Range 1].[Total 2013 Sales]" caption="Total 2013 Sales" attribute="1" defaultMemberUniqueName="[Range 1].[Total 2013 Sales].[All]" allUniqueName="[Range 1].[Total 2013 Sales].[All]" dimensionUniqueName="[Range 1]" displayFolder="" count="2" memberValueDatatype="20" unbalanced="0">
      <fieldsUsage count="2">
        <fieldUsage x="-1"/>
        <fieldUsage x="2"/>
      </fieldsUsage>
    </cacheHierarchy>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2].[January 2013 Sales]" caption="January 2013 Sales" attribute="1" defaultMemberUniqueName="[Range 2].[January 2013 Sales].[All]" allUniqueName="[Range 2].[January 2013 Sales].[All]" dimensionUniqueName="[Range 2]" displayFolder="" count="0" memberValueDatatype="20" unbalanced="0"/>
    <cacheHierarchy uniqueName="[Range 2].[February 2013 Sales]" caption="February 2013 Sales" attribute="1" defaultMemberUniqueName="[Range 2].[February 2013 Sales].[All]" allUniqueName="[Range 2].[February 2013 Sales].[All]" dimensionUniqueName="[Range 2]" displayFolder="" count="0" memberValueDatatype="20" unbalanced="0"/>
    <cacheHierarchy uniqueName="[Range 2].[March 2013 Sales]" caption="March 2013 Sales" attribute="1" defaultMemberUniqueName="[Range 2].[March 2013 Sales].[All]" allUniqueName="[Range 2].[March 2013 Sales].[All]" dimensionUniqueName="[Range 2]" displayFolder="" count="0" memberValueDatatype="20" unbalanced="0"/>
    <cacheHierarchy uniqueName="[Range 2].[April 2013 Sales]" caption="April 2013 Sales" attribute="1" defaultMemberUniqueName="[Range 2].[April 2013 Sales].[All]" allUniqueName="[Range 2].[April 2013 Sales].[All]" dimensionUniqueName="[Range 2]" displayFolder="" count="0" memberValueDatatype="20" unbalanced="0"/>
    <cacheHierarchy uniqueName="[Range 2].[May 2013 Sales]" caption="May 2013 Sales" attribute="1" defaultMemberUniqueName="[Range 2].[May 2013 Sales].[All]" allUniqueName="[Range 2].[May 2013 Sales].[All]" dimensionUniqueName="[Range 2]" displayFolder="" count="0" memberValueDatatype="20" unbalanced="0"/>
    <cacheHierarchy uniqueName="[Range 2].[June 2013 Sales]" caption="June 2013 Sales" attribute="1" defaultMemberUniqueName="[Range 2].[June 2013 Sales].[All]" allUniqueName="[Range 2].[June 2013 Sales].[All]" dimensionUniqueName="[Range 2]" displayFolder="" count="0" memberValueDatatype="20" unbalanced="0"/>
    <cacheHierarchy uniqueName="[Range 2].[July 2013 Sales]" caption="July 2013 Sales" attribute="1" defaultMemberUniqueName="[Range 2].[July 2013 Sales].[All]" allUniqueName="[Range 2].[July 2013 Sales].[All]" dimensionUniqueName="[Range 2]" displayFolder="" count="0" memberValueDatatype="20" unbalanced="0"/>
    <cacheHierarchy uniqueName="[Range 2].[August 2013 Sales]" caption="August 2013 Sales" attribute="1" defaultMemberUniqueName="[Range 2].[August 2013 Sales].[All]" allUniqueName="[Range 2].[August 2013 Sales].[All]" dimensionUniqueName="[Range 2]" displayFolder="" count="0" memberValueDatatype="20" unbalanced="0"/>
    <cacheHierarchy uniqueName="[Range 2].[September 2013 Sales]" caption="September 2013 Sales" attribute="1" defaultMemberUniqueName="[Range 2].[September 2013 Sales].[All]" allUniqueName="[Range 2].[September 2013 Sales].[All]" dimensionUniqueName="[Range 2]" displayFolder="" count="0" memberValueDatatype="20" unbalanced="0"/>
    <cacheHierarchy uniqueName="[Range 2].[October 2013 Sales]" caption="October 2013 Sales" attribute="1" defaultMemberUniqueName="[Range 2].[October 2013 Sales].[All]" allUniqueName="[Range 2].[October 2013 Sales].[All]" dimensionUniqueName="[Range 2]" displayFolder="" count="0" memberValueDatatype="20" unbalanced="0"/>
    <cacheHierarchy uniqueName="[Range 2].[November 2013 Sales]" caption="November 2013 Sales" attribute="1" defaultMemberUniqueName="[Range 2].[November 2013 Sales].[All]" allUniqueName="[Range 2].[November 2013 Sales].[All]" dimensionUniqueName="[Range 2]" displayFolder="" count="0" memberValueDatatype="20" unbalanced="0"/>
    <cacheHierarchy uniqueName="[Range 2].[December 2013 Sales]" caption="December 2013 Sales" attribute="1" defaultMemberUniqueName="[Range 2].[December 2013 Sales].[All]" allUniqueName="[Range 2].[December 2013 Sales].[All]" dimensionUniqueName="[Range 2]"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3].[January 2012 Sales]" caption="January 2012 Sales" attribute="1" defaultMemberUniqueName="[Range 3].[January 2012 Sales].[All]" allUniqueName="[Range 3].[January 2012 Sales].[All]" dimensionUniqueName="[Range 3]" displayFolder="" count="0" memberValueDatatype="20" unbalanced="0"/>
    <cacheHierarchy uniqueName="[Range 3].[February 2012 Sales]" caption="February 2012 Sales" attribute="1" defaultMemberUniqueName="[Range 3].[February 2012 Sales].[All]" allUniqueName="[Range 3].[February 2012 Sales].[All]" dimensionUniqueName="[Range 3]" displayFolder="" count="0" memberValueDatatype="20" unbalanced="0"/>
    <cacheHierarchy uniqueName="[Range 3].[March 2012 Sales]" caption="March 2012 Sales" attribute="1" defaultMemberUniqueName="[Range 3].[March 2012 Sales].[All]" allUniqueName="[Range 3].[March 2012 Sales].[All]" dimensionUniqueName="[Range 3]" displayFolder="" count="0" memberValueDatatype="20" unbalanced="0"/>
    <cacheHierarchy uniqueName="[Range 3].[April 2012 Sales]" caption="April 2012 Sales" attribute="1" defaultMemberUniqueName="[Range 3].[April 2012 Sales].[All]" allUniqueName="[Range 3].[April 2012 Sales].[All]" dimensionUniqueName="[Range 3]" displayFolder="" count="0" memberValueDatatype="20" unbalanced="0"/>
    <cacheHierarchy uniqueName="[Range 3].[May 2012 Sales]" caption="May 2012 Sales" attribute="1" defaultMemberUniqueName="[Range 3].[May 2012 Sales].[All]" allUniqueName="[Range 3].[May 2012 Sales].[All]" dimensionUniqueName="[Range 3]" displayFolder="" count="0" memberValueDatatype="20" unbalanced="0"/>
    <cacheHierarchy uniqueName="[Range 3].[June 2012 Sales]" caption="June 2012 Sales" attribute="1" defaultMemberUniqueName="[Range 3].[June 2012 Sales].[All]" allUniqueName="[Range 3].[June 2012 Sales].[All]" dimensionUniqueName="[Range 3]" displayFolder="" count="0" memberValueDatatype="20" unbalanced="0"/>
    <cacheHierarchy uniqueName="[Range 3].[July 2012 Sales]" caption="July 2012 Sales" attribute="1" defaultMemberUniqueName="[Range 3].[July 2012 Sales].[All]" allUniqueName="[Range 3].[July 2012 Sales].[All]" dimensionUniqueName="[Range 3]" displayFolder="" count="0" memberValueDatatype="20" unbalanced="0"/>
    <cacheHierarchy uniqueName="[Range 3].[August 2012 Sales]" caption="August 2012 Sales" attribute="1" defaultMemberUniqueName="[Range 3].[August 2012 Sales].[All]" allUniqueName="[Range 3].[August 2012 Sales].[All]" dimensionUniqueName="[Range 3]" displayFolder="" count="0" memberValueDatatype="20" unbalanced="0"/>
    <cacheHierarchy uniqueName="[Range 3].[September 2012 Sales]" caption="September 2012 Sales" attribute="1" defaultMemberUniqueName="[Range 3].[September 2012 Sales].[All]" allUniqueName="[Range 3].[September 2012 Sales].[All]" dimensionUniqueName="[Range 3]" displayFolder="" count="0" memberValueDatatype="20" unbalanced="0"/>
    <cacheHierarchy uniqueName="[Range 3].[October 2012 Sales]" caption="October 2012 Sales" attribute="1" defaultMemberUniqueName="[Range 3].[October 2012 Sales].[All]" allUniqueName="[Range 3].[October 2012 Sales].[All]" dimensionUniqueName="[Range 3]" displayFolder="" count="0" memberValueDatatype="20" unbalanced="0"/>
    <cacheHierarchy uniqueName="[Range 3].[November 2012 Sales]" caption="November 2012 Sales" attribute="1" defaultMemberUniqueName="[Range 3].[November 2012 Sales].[All]" allUniqueName="[Range 3].[November 2012 Sales].[All]" dimensionUniqueName="[Range 3]" displayFolder="" count="0" memberValueDatatype="20" unbalanced="0"/>
    <cacheHierarchy uniqueName="[Range 3].[December 2012 Sales]" caption="December 2012 Sales" attribute="1" defaultMemberUniqueName="[Range 3].[December 2012 Sales].[All]" allUniqueName="[Range 3].[December 2012 Sales].[All]" dimensionUniqueName="[Range 3]"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4"/>
        </ext>
      </extLst>
    </cacheHierarchy>
    <cacheHierarchy uniqueName="[Measures].[Sum of Total 2011 Sales]" caption="Sum of Total 2011 Sales" measure="1" displayFolder="" measureGroup="Range 1" count="0" oneField="1" hidden="1">
      <fieldsUsage count="1">
        <fieldUsage x="6"/>
      </fieldsUsage>
      <extLst>
        <ext xmlns:x15="http://schemas.microsoft.com/office/spreadsheetml/2010/11/main" uri="{B97F6D7D-B522-45F9-BDA1-12C45D357490}">
          <x15:cacheHierarchy aggregatedColumn="7"/>
        </ext>
      </extLst>
    </cacheHierarchy>
    <cacheHierarchy uniqueName="[Measures].[Sum of Total 2012 Sales]" caption="Sum of Total 2012 Sales" measure="1" displayFolder="" measureGroup="Range 1" count="0" oneField="1" hidden="1">
      <fieldsUsage count="1">
        <fieldUsage x="4"/>
      </fieldsUsage>
      <extLst>
        <ext xmlns:x15="http://schemas.microsoft.com/office/spreadsheetml/2010/11/main" uri="{B97F6D7D-B522-45F9-BDA1-12C45D357490}">
          <x15:cacheHierarchy aggregatedColumn="8"/>
        </ext>
      </extLst>
    </cacheHierarchy>
    <cacheHierarchy uniqueName="[Measures].[Sum of Total 2013 Sales]" caption="Sum of Total 2013 Sales" measure="1" displayFolder="" measureGroup="Range 1" count="0" oneField="1" hidden="1">
      <fieldsUsage count="1">
        <fieldUsage x="5"/>
      </fieldsUsage>
      <extLst>
        <ext xmlns:x15="http://schemas.microsoft.com/office/spreadsheetml/2010/11/main" uri="{B97F6D7D-B522-45F9-BDA1-12C45D357490}">
          <x15:cacheHierarchy aggregatedColumn="9"/>
        </ext>
      </extLst>
    </cacheHierarchy>
    <cacheHierarchy uniqueName="[Measures].[Count of Total 2011 Sales]" caption="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Average of Total 2011 Sales]" caption="Average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Max of Total 2011 Sales]" caption="Max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tdDev of Total 2011 Sales]" caption="StdDev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Total 2011 Sales]" caption="Distinct 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Var of Total 2011 Sales]" caption="Var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January 2012 Sales]" caption="Sum of January 2012 Sales" measure="1" displayFolder="" measureGroup="Range 3" count="0" hidden="1">
      <extLst>
        <ext xmlns:x15="http://schemas.microsoft.com/office/spreadsheetml/2010/11/main" uri="{B97F6D7D-B522-45F9-BDA1-12C45D357490}">
          <x15:cacheHierarchy aggregatedColumn="28"/>
        </ext>
      </extLst>
    </cacheHierarchy>
    <cacheHierarchy uniqueName="[Measures].[Sum of February 2012 Sales]" caption="Sum of February 2012 Sales" measure="1" displayFolder="" measureGroup="Range 3" count="0" hidden="1">
      <extLst>
        <ext xmlns:x15="http://schemas.microsoft.com/office/spreadsheetml/2010/11/main" uri="{B97F6D7D-B522-45F9-BDA1-12C45D357490}">
          <x15:cacheHierarchy aggregatedColumn="29"/>
        </ext>
      </extLst>
    </cacheHierarchy>
    <cacheHierarchy uniqueName="[Measures].[Sum of March 2012 Sales]" caption="Sum of March 2012 Sales" measure="1" displayFolder="" measureGroup="Range 3" count="0" hidden="1">
      <extLst>
        <ext xmlns:x15="http://schemas.microsoft.com/office/spreadsheetml/2010/11/main" uri="{B97F6D7D-B522-45F9-BDA1-12C45D357490}">
          <x15:cacheHierarchy aggregatedColumn="30"/>
        </ext>
      </extLst>
    </cacheHierarchy>
    <cacheHierarchy uniqueName="[Measures].[Sum of April 2012 Sales]" caption="Sum of April 2012 Sales" measure="1" displayFolder="" measureGroup="Range 3" count="0" hidden="1">
      <extLst>
        <ext xmlns:x15="http://schemas.microsoft.com/office/spreadsheetml/2010/11/main" uri="{B97F6D7D-B522-45F9-BDA1-12C45D357490}">
          <x15:cacheHierarchy aggregatedColumn="31"/>
        </ext>
      </extLst>
    </cacheHierarchy>
    <cacheHierarchy uniqueName="[Measures].[Sum of May 2012 Sales]" caption="Sum of May 2012 Sales" measure="1" displayFolder="" measureGroup="Range 3" count="0" hidden="1">
      <extLst>
        <ext xmlns:x15="http://schemas.microsoft.com/office/spreadsheetml/2010/11/main" uri="{B97F6D7D-B522-45F9-BDA1-12C45D357490}">
          <x15:cacheHierarchy aggregatedColumn="32"/>
        </ext>
      </extLst>
    </cacheHierarchy>
    <cacheHierarchy uniqueName="[Measures].[Sum of June 2012 Sales]" caption="Sum of June 2012 Sales" measure="1" displayFolder="" measureGroup="Range 3" count="0" hidden="1">
      <extLst>
        <ext xmlns:x15="http://schemas.microsoft.com/office/spreadsheetml/2010/11/main" uri="{B97F6D7D-B522-45F9-BDA1-12C45D357490}">
          <x15:cacheHierarchy aggregatedColumn="33"/>
        </ext>
      </extLst>
    </cacheHierarchy>
    <cacheHierarchy uniqueName="[Measures].[Sum of July 2012 Sales]" caption="Sum of July 2012 Sales" measure="1" displayFolder="" measureGroup="Range 3" count="0" hidden="1">
      <extLst>
        <ext xmlns:x15="http://schemas.microsoft.com/office/spreadsheetml/2010/11/main" uri="{B97F6D7D-B522-45F9-BDA1-12C45D357490}">
          <x15:cacheHierarchy aggregatedColumn="34"/>
        </ext>
      </extLst>
    </cacheHierarchy>
    <cacheHierarchy uniqueName="[Measures].[Sum of August 2012 Sales]" caption="Sum of August 2012 Sales" measure="1" displayFolder="" measureGroup="Range 3" count="0" hidden="1">
      <extLst>
        <ext xmlns:x15="http://schemas.microsoft.com/office/spreadsheetml/2010/11/main" uri="{B97F6D7D-B522-45F9-BDA1-12C45D357490}">
          <x15:cacheHierarchy aggregatedColumn="35"/>
        </ext>
      </extLst>
    </cacheHierarchy>
    <cacheHierarchy uniqueName="[Measures].[Sum of September 2012 Sales]" caption="Sum of September 2012 Sales" measure="1" displayFolder="" measureGroup="Range 3" count="0" hidden="1">
      <extLst>
        <ext xmlns:x15="http://schemas.microsoft.com/office/spreadsheetml/2010/11/main" uri="{B97F6D7D-B522-45F9-BDA1-12C45D357490}">
          <x15:cacheHierarchy aggregatedColumn="36"/>
        </ext>
      </extLst>
    </cacheHierarchy>
    <cacheHierarchy uniqueName="[Measures].[Sum of October 2012 Sales]" caption="Sum of October 2012 Sales" measure="1" displayFolder="" measureGroup="Range 3" count="0" hidden="1">
      <extLst>
        <ext xmlns:x15="http://schemas.microsoft.com/office/spreadsheetml/2010/11/main" uri="{B97F6D7D-B522-45F9-BDA1-12C45D357490}">
          <x15:cacheHierarchy aggregatedColumn="37"/>
        </ext>
      </extLst>
    </cacheHierarchy>
    <cacheHierarchy uniqueName="[Measures].[Sum of November 2012 Sales]" caption="Sum of November 2012 Sales" measure="1" displayFolder="" measureGroup="Range 3" count="0" hidden="1">
      <extLst>
        <ext xmlns:x15="http://schemas.microsoft.com/office/spreadsheetml/2010/11/main" uri="{B97F6D7D-B522-45F9-BDA1-12C45D357490}">
          <x15:cacheHierarchy aggregatedColumn="38"/>
        </ext>
      </extLst>
    </cacheHierarchy>
    <cacheHierarchy uniqueName="[Measures].[Sum of December 2012 Sales]" caption="Sum of December 2012 Sales" measure="1" displayFolder="" measureGroup="Range 3" count="0" hidden="1">
      <extLst>
        <ext xmlns:x15="http://schemas.microsoft.com/office/spreadsheetml/2010/11/main" uri="{B97F6D7D-B522-45F9-BDA1-12C45D357490}">
          <x15:cacheHierarchy aggregatedColumn="39"/>
        </ext>
      </extLst>
    </cacheHierarchy>
    <cacheHierarchy uniqueName="[Measures].[Sum of January 2011 Sales]" caption="Sum of January 2011 Sales" measure="1" displayFolder="" measureGroup="Range 4" count="0" hidden="1">
      <extLst>
        <ext xmlns:x15="http://schemas.microsoft.com/office/spreadsheetml/2010/11/main" uri="{B97F6D7D-B522-45F9-BDA1-12C45D357490}">
          <x15:cacheHierarchy aggregatedColumn="43"/>
        </ext>
      </extLst>
    </cacheHierarchy>
    <cacheHierarchy uniqueName="[Measures].[Sum of February 2011 Sales]" caption="Sum of February 2011 Sales" measure="1" displayFolder="" measureGroup="Range 4" count="0" hidden="1">
      <extLst>
        <ext xmlns:x15="http://schemas.microsoft.com/office/spreadsheetml/2010/11/main" uri="{B97F6D7D-B522-45F9-BDA1-12C45D357490}">
          <x15:cacheHierarchy aggregatedColumn="44"/>
        </ext>
      </extLst>
    </cacheHierarchy>
    <cacheHierarchy uniqueName="[Measures].[Sum of March 2011 Sales]" caption="Sum of March 2011 Sales" measure="1" displayFolder="" measureGroup="Range 4" count="0" hidden="1">
      <extLst>
        <ext xmlns:x15="http://schemas.microsoft.com/office/spreadsheetml/2010/11/main" uri="{B97F6D7D-B522-45F9-BDA1-12C45D357490}">
          <x15:cacheHierarchy aggregatedColumn="45"/>
        </ext>
      </extLst>
    </cacheHierarchy>
    <cacheHierarchy uniqueName="[Measures].[Sum of April 2011 Sales]" caption="Sum of April 2011 Sales" measure="1" displayFolder="" measureGroup="Range 4" count="0" hidden="1">
      <extLst>
        <ext xmlns:x15="http://schemas.microsoft.com/office/spreadsheetml/2010/11/main" uri="{B97F6D7D-B522-45F9-BDA1-12C45D357490}">
          <x15:cacheHierarchy aggregatedColumn="46"/>
        </ext>
      </extLst>
    </cacheHierarchy>
    <cacheHierarchy uniqueName="[Measures].[Sum of May 2011 Sales]" caption="Sum of May 2011 Sales" measure="1" displayFolder="" measureGroup="Range 4" count="0" hidden="1">
      <extLst>
        <ext xmlns:x15="http://schemas.microsoft.com/office/spreadsheetml/2010/11/main" uri="{B97F6D7D-B522-45F9-BDA1-12C45D357490}">
          <x15:cacheHierarchy aggregatedColumn="47"/>
        </ext>
      </extLst>
    </cacheHierarchy>
    <cacheHierarchy uniqueName="[Measures].[Sum of June 2011 Sales]" caption="Sum of June 2011 Sales" measure="1" displayFolder="" measureGroup="Range 4" count="0" hidden="1">
      <extLst>
        <ext xmlns:x15="http://schemas.microsoft.com/office/spreadsheetml/2010/11/main" uri="{B97F6D7D-B522-45F9-BDA1-12C45D357490}">
          <x15:cacheHierarchy aggregatedColumn="48"/>
        </ext>
      </extLst>
    </cacheHierarchy>
    <cacheHierarchy uniqueName="[Measures].[Sum of July 2011 Sales]" caption="Sum of July 2011 Sales" measure="1" displayFolder="" measureGroup="Range 4" count="0" hidden="1">
      <extLst>
        <ext xmlns:x15="http://schemas.microsoft.com/office/spreadsheetml/2010/11/main" uri="{B97F6D7D-B522-45F9-BDA1-12C45D357490}">
          <x15:cacheHierarchy aggregatedColumn="49"/>
        </ext>
      </extLst>
    </cacheHierarchy>
    <cacheHierarchy uniqueName="[Measures].[Sum of August 2011 Sales]" caption="Sum of August 2011 Sales" measure="1" displayFolder="" measureGroup="Range 4" count="0" hidden="1">
      <extLst>
        <ext xmlns:x15="http://schemas.microsoft.com/office/spreadsheetml/2010/11/main" uri="{B97F6D7D-B522-45F9-BDA1-12C45D357490}">
          <x15:cacheHierarchy aggregatedColumn="50"/>
        </ext>
      </extLst>
    </cacheHierarchy>
    <cacheHierarchy uniqueName="[Measures].[Sum of September 2011 Sales]" caption="Sum of September 2011 Sales" measure="1" displayFolder="" measureGroup="Range 4" count="0" hidden="1">
      <extLst>
        <ext xmlns:x15="http://schemas.microsoft.com/office/spreadsheetml/2010/11/main" uri="{B97F6D7D-B522-45F9-BDA1-12C45D357490}">
          <x15:cacheHierarchy aggregatedColumn="51"/>
        </ext>
      </extLst>
    </cacheHierarchy>
    <cacheHierarchy uniqueName="[Measures].[Sum of October 2011 Sales]" caption="Sum of October 2011 Sales" measure="1" displayFolder="" measureGroup="Range 4" count="0" hidden="1">
      <extLst>
        <ext xmlns:x15="http://schemas.microsoft.com/office/spreadsheetml/2010/11/main" uri="{B97F6D7D-B522-45F9-BDA1-12C45D357490}">
          <x15:cacheHierarchy aggregatedColumn="52"/>
        </ext>
      </extLst>
    </cacheHierarchy>
    <cacheHierarchy uniqueName="[Measures].[Sum of November 2011 Sales]" caption="Sum of November 2011 Sales" measure="1" displayFolder="" measureGroup="Range 4" count="0" hidden="1">
      <extLst>
        <ext xmlns:x15="http://schemas.microsoft.com/office/spreadsheetml/2010/11/main" uri="{B97F6D7D-B522-45F9-BDA1-12C45D357490}">
          <x15:cacheHierarchy aggregatedColumn="53"/>
        </ext>
      </extLst>
    </cacheHierarchy>
    <cacheHierarchy uniqueName="[Measures].[Sum of December 2011 Sales]" caption="Sum of December 2011 Sales" measure="1" displayFolder="" measureGroup="Range 4" count="0" hidden="1">
      <extLst>
        <ext xmlns:x15="http://schemas.microsoft.com/office/spreadsheetml/2010/11/main" uri="{B97F6D7D-B522-45F9-BDA1-12C45D357490}">
          <x15:cacheHierarchy aggregatedColumn="54"/>
        </ext>
      </extLst>
    </cacheHierarchy>
    <cacheHierarchy uniqueName="[Measures].[Sum of January 2013 Sales]" caption="Sum of January 2013 Sales" measure="1" displayFolder="" measureGroup="Range 2" count="0" hidden="1">
      <extLst>
        <ext xmlns:x15="http://schemas.microsoft.com/office/spreadsheetml/2010/11/main" uri="{B97F6D7D-B522-45F9-BDA1-12C45D357490}">
          <x15:cacheHierarchy aggregatedColumn="13"/>
        </ext>
      </extLst>
    </cacheHierarchy>
    <cacheHierarchy uniqueName="[Measures].[Sum of February 2013 Sales]" caption="Sum of February 2013 Sales" measure="1" displayFolder="" measureGroup="Range 2" count="0" hidden="1">
      <extLst>
        <ext xmlns:x15="http://schemas.microsoft.com/office/spreadsheetml/2010/11/main" uri="{B97F6D7D-B522-45F9-BDA1-12C45D357490}">
          <x15:cacheHierarchy aggregatedColumn="14"/>
        </ext>
      </extLst>
    </cacheHierarchy>
    <cacheHierarchy uniqueName="[Measures].[Sum of March 2013 Sales]" caption="Sum of March 2013 Sales" measure="1" displayFolder="" measureGroup="Range 2" count="0" hidden="1">
      <extLst>
        <ext xmlns:x15="http://schemas.microsoft.com/office/spreadsheetml/2010/11/main" uri="{B97F6D7D-B522-45F9-BDA1-12C45D357490}">
          <x15:cacheHierarchy aggregatedColumn="15"/>
        </ext>
      </extLst>
    </cacheHierarchy>
    <cacheHierarchy uniqueName="[Measures].[Sum of April 2013 Sales]" caption="Sum of April 2013 Sales" measure="1" displayFolder="" measureGroup="Range 2" count="0" hidden="1">
      <extLst>
        <ext xmlns:x15="http://schemas.microsoft.com/office/spreadsheetml/2010/11/main" uri="{B97F6D7D-B522-45F9-BDA1-12C45D357490}">
          <x15:cacheHierarchy aggregatedColumn="16"/>
        </ext>
      </extLst>
    </cacheHierarchy>
    <cacheHierarchy uniqueName="[Measures].[Sum of May 2013 Sales]" caption="Sum of May 2013 Sales" measure="1" displayFolder="" measureGroup="Range 2" count="0" hidden="1">
      <extLst>
        <ext xmlns:x15="http://schemas.microsoft.com/office/spreadsheetml/2010/11/main" uri="{B97F6D7D-B522-45F9-BDA1-12C45D357490}">
          <x15:cacheHierarchy aggregatedColumn="17"/>
        </ext>
      </extLst>
    </cacheHierarchy>
    <cacheHierarchy uniqueName="[Measures].[Sum of June 2013 Sales]" caption="Sum of June 2013 Sales" measure="1" displayFolder="" measureGroup="Range 2" count="0" hidden="1">
      <extLst>
        <ext xmlns:x15="http://schemas.microsoft.com/office/spreadsheetml/2010/11/main" uri="{B97F6D7D-B522-45F9-BDA1-12C45D357490}">
          <x15:cacheHierarchy aggregatedColumn="18"/>
        </ext>
      </extLst>
    </cacheHierarchy>
    <cacheHierarchy uniqueName="[Measures].[Sum of July 2013 Sales]" caption="Sum of July 2013 Sales" measure="1" displayFolder="" measureGroup="Range 2" count="0" hidden="1">
      <extLst>
        <ext xmlns:x15="http://schemas.microsoft.com/office/spreadsheetml/2010/11/main" uri="{B97F6D7D-B522-45F9-BDA1-12C45D357490}">
          <x15:cacheHierarchy aggregatedColumn="19"/>
        </ext>
      </extLst>
    </cacheHierarchy>
    <cacheHierarchy uniqueName="[Measures].[Sum of August 2013 Sales]" caption="Sum of August 2013 Sales" measure="1" displayFolder="" measureGroup="Range 2" count="0" hidden="1">
      <extLst>
        <ext xmlns:x15="http://schemas.microsoft.com/office/spreadsheetml/2010/11/main" uri="{B97F6D7D-B522-45F9-BDA1-12C45D357490}">
          <x15:cacheHierarchy aggregatedColumn="20"/>
        </ext>
      </extLst>
    </cacheHierarchy>
    <cacheHierarchy uniqueName="[Measures].[Sum of September 2013 Sales]" caption="Sum of September 2013 Sales" measure="1" displayFolder="" measureGroup="Range 2" count="0" hidden="1">
      <extLst>
        <ext xmlns:x15="http://schemas.microsoft.com/office/spreadsheetml/2010/11/main" uri="{B97F6D7D-B522-45F9-BDA1-12C45D357490}">
          <x15:cacheHierarchy aggregatedColumn="21"/>
        </ext>
      </extLst>
    </cacheHierarchy>
    <cacheHierarchy uniqueName="[Measures].[Sum of October 2013 Sales]" caption="Sum of October 2013 Sales" measure="1" displayFolder="" measureGroup="Range 2" count="0" hidden="1">
      <extLst>
        <ext xmlns:x15="http://schemas.microsoft.com/office/spreadsheetml/2010/11/main" uri="{B97F6D7D-B522-45F9-BDA1-12C45D357490}">
          <x15:cacheHierarchy aggregatedColumn="22"/>
        </ext>
      </extLst>
    </cacheHierarchy>
    <cacheHierarchy uniqueName="[Measures].[Sum of November 2013 Sales]" caption="Sum of November 2013 Sales" measure="1" displayFolder="" measureGroup="Range 2" count="0" hidden="1">
      <extLst>
        <ext xmlns:x15="http://schemas.microsoft.com/office/spreadsheetml/2010/11/main" uri="{B97F6D7D-B522-45F9-BDA1-12C45D357490}">
          <x15:cacheHierarchy aggregatedColumn="23"/>
        </ext>
      </extLst>
    </cacheHierarchy>
    <cacheHierarchy uniqueName="[Measures].[Sum of December 2013 Sales]" caption="Sum of December 2013 Sales" measure="1" displayFolder="" measureGroup="Range 2" count="0" hidden="1">
      <extLst>
        <ext xmlns:x15="http://schemas.microsoft.com/office/spreadsheetml/2010/11/main" uri="{B97F6D7D-B522-45F9-BDA1-12C45D357490}">
          <x15:cacheHierarchy aggregatedColumn="24"/>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pivotCacheId="1464186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 refreshedDate="44431.750008333336" backgroundQuery="1" createdVersion="6" refreshedVersion="6" minRefreshableVersion="3" recordCount="0" supportSubquery="1" supportAdvancedDrill="1" xr:uid="{401475BA-15CF-4517-8974-FF3828CC7097}">
  <cacheSource type="external" connectionId="1"/>
  <cacheFields count="14">
    <cacheField name="[Range 3].[Temperature].[Temperature]" caption="Temperature" numFmtId="0" hierarchy="26" level="1">
      <sharedItems containsSemiMixedTypes="0" containsNonDate="0" containsString="0"/>
    </cacheField>
    <cacheField name="[Range 3].[Product Category].[Product Category]" caption="Product Category" numFmtId="0" hierarchy="27" level="1">
      <sharedItems containsSemiMixedTypes="0" containsNonDate="0" containsString="0"/>
    </cacheField>
    <cacheField name="[Measures].[Sum of January 2012 Sales]" caption="Sum of January 2012 Sales" numFmtId="0" hierarchy="74" level="32767"/>
    <cacheField name="[Measures].[Sum of February 2012 Sales]" caption="Sum of February 2012 Sales" numFmtId="0" hierarchy="75" level="32767"/>
    <cacheField name="[Measures].[Sum of March 2012 Sales]" caption="Sum of March 2012 Sales" numFmtId="0" hierarchy="76" level="32767"/>
    <cacheField name="[Measures].[Sum of April 2012 Sales]" caption="Sum of April 2012 Sales" numFmtId="0" hierarchy="77" level="32767"/>
    <cacheField name="[Measures].[Sum of May 2012 Sales]" caption="Sum of May 2012 Sales" numFmtId="0" hierarchy="78" level="32767"/>
    <cacheField name="[Measures].[Sum of June 2012 Sales]" caption="Sum of June 2012 Sales" numFmtId="0" hierarchy="79" level="32767"/>
    <cacheField name="[Measures].[Sum of July 2012 Sales]" caption="Sum of July 2012 Sales" numFmtId="0" hierarchy="80" level="32767"/>
    <cacheField name="[Measures].[Sum of August 2012 Sales]" caption="Sum of August 2012 Sales" numFmtId="0" hierarchy="81" level="32767"/>
    <cacheField name="[Measures].[Sum of September 2012 Sales]" caption="Sum of September 2012 Sales" numFmtId="0" hierarchy="82" level="32767"/>
    <cacheField name="[Measures].[Sum of October 2012 Sales]" caption="Sum of October 2012 Sales" numFmtId="0" hierarchy="83" level="32767"/>
    <cacheField name="[Measures].[Sum of November 2012 Sales]" caption="Sum of November 2012 Sales" numFmtId="0" hierarchy="84" level="32767"/>
    <cacheField name="[Measures].[Sum of December 2012 Sales]" caption="Sum of December 2012 Sales" numFmtId="0" hierarchy="85" level="32767"/>
  </cacheFields>
  <cacheHierarchies count="11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 1].[SKU]" caption="SKU" attribute="1" defaultMemberUniqueName="[Range 1].[SKU].[All]" allUniqueName="[Range 1].[SKU].[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Total 2011 Sales]" caption="Total 2011 Sales" attribute="1" defaultMemberUniqueName="[Range 1].[Total 2011 Sales].[All]" allUniqueName="[Range 1].[Total 2011 Sales].[All]" dimensionUniqueName="[Range 1]" displayFolder="" count="0" memberValueDatatype="20" unbalanced="0"/>
    <cacheHierarchy uniqueName="[Range 1].[Total 2012 Sales]" caption="Total 2012 Sales" attribute="1" defaultMemberUniqueName="[Range 1].[Total 2012 Sales].[All]" allUniqueName="[Range 1].[Total 2012 Sales].[All]" dimensionUniqueName="[Range 1]" displayFolder="" count="0" memberValueDatatype="20" unbalanced="0"/>
    <cacheHierarchy uniqueName="[Range 1].[Total 2013 Sales]" caption="Total 2013 Sales" attribute="1" defaultMemberUniqueName="[Range 1].[Total 2013 Sales].[All]" allUniqueName="[Range 1].[Total 2013 Sales].[All]" dimensionUniqueName="[Range 1]"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2].[January 2013 Sales]" caption="January 2013 Sales" attribute="1" defaultMemberUniqueName="[Range 2].[January 2013 Sales].[All]" allUniqueName="[Range 2].[January 2013 Sales].[All]" dimensionUniqueName="[Range 2]" displayFolder="" count="0" memberValueDatatype="20" unbalanced="0"/>
    <cacheHierarchy uniqueName="[Range 2].[February 2013 Sales]" caption="February 2013 Sales" attribute="1" defaultMemberUniqueName="[Range 2].[February 2013 Sales].[All]" allUniqueName="[Range 2].[February 2013 Sales].[All]" dimensionUniqueName="[Range 2]" displayFolder="" count="0" memberValueDatatype="20" unbalanced="0"/>
    <cacheHierarchy uniqueName="[Range 2].[March 2013 Sales]" caption="March 2013 Sales" attribute="1" defaultMemberUniqueName="[Range 2].[March 2013 Sales].[All]" allUniqueName="[Range 2].[March 2013 Sales].[All]" dimensionUniqueName="[Range 2]" displayFolder="" count="0" memberValueDatatype="20" unbalanced="0"/>
    <cacheHierarchy uniqueName="[Range 2].[April 2013 Sales]" caption="April 2013 Sales" attribute="1" defaultMemberUniqueName="[Range 2].[April 2013 Sales].[All]" allUniqueName="[Range 2].[April 2013 Sales].[All]" dimensionUniqueName="[Range 2]" displayFolder="" count="0" memberValueDatatype="20" unbalanced="0"/>
    <cacheHierarchy uniqueName="[Range 2].[May 2013 Sales]" caption="May 2013 Sales" attribute="1" defaultMemberUniqueName="[Range 2].[May 2013 Sales].[All]" allUniqueName="[Range 2].[May 2013 Sales].[All]" dimensionUniqueName="[Range 2]" displayFolder="" count="0" memberValueDatatype="20" unbalanced="0"/>
    <cacheHierarchy uniqueName="[Range 2].[June 2013 Sales]" caption="June 2013 Sales" attribute="1" defaultMemberUniqueName="[Range 2].[June 2013 Sales].[All]" allUniqueName="[Range 2].[June 2013 Sales].[All]" dimensionUniqueName="[Range 2]" displayFolder="" count="0" memberValueDatatype="20" unbalanced="0"/>
    <cacheHierarchy uniqueName="[Range 2].[July 2013 Sales]" caption="July 2013 Sales" attribute="1" defaultMemberUniqueName="[Range 2].[July 2013 Sales].[All]" allUniqueName="[Range 2].[July 2013 Sales].[All]" dimensionUniqueName="[Range 2]" displayFolder="" count="0" memberValueDatatype="20" unbalanced="0"/>
    <cacheHierarchy uniqueName="[Range 2].[August 2013 Sales]" caption="August 2013 Sales" attribute="1" defaultMemberUniqueName="[Range 2].[August 2013 Sales].[All]" allUniqueName="[Range 2].[August 2013 Sales].[All]" dimensionUniqueName="[Range 2]" displayFolder="" count="0" memberValueDatatype="20" unbalanced="0"/>
    <cacheHierarchy uniqueName="[Range 2].[September 2013 Sales]" caption="September 2013 Sales" attribute="1" defaultMemberUniqueName="[Range 2].[September 2013 Sales].[All]" allUniqueName="[Range 2].[September 2013 Sales].[All]" dimensionUniqueName="[Range 2]" displayFolder="" count="0" memberValueDatatype="20" unbalanced="0"/>
    <cacheHierarchy uniqueName="[Range 2].[October 2013 Sales]" caption="October 2013 Sales" attribute="1" defaultMemberUniqueName="[Range 2].[October 2013 Sales].[All]" allUniqueName="[Range 2].[October 2013 Sales].[All]" dimensionUniqueName="[Range 2]" displayFolder="" count="0" memberValueDatatype="20" unbalanced="0"/>
    <cacheHierarchy uniqueName="[Range 2].[November 2013 Sales]" caption="November 2013 Sales" attribute="1" defaultMemberUniqueName="[Range 2].[November 2013 Sales].[All]" allUniqueName="[Range 2].[November 2013 Sales].[All]" dimensionUniqueName="[Range 2]" displayFolder="" count="0" memberValueDatatype="20" unbalanced="0"/>
    <cacheHierarchy uniqueName="[Range 2].[December 2013 Sales]" caption="December 2013 Sales" attribute="1" defaultMemberUniqueName="[Range 2].[December 2013 Sales].[All]" allUniqueName="[Range 2].[December 2013 Sales].[All]" dimensionUniqueName="[Range 2]"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2" memberValueDatatype="130" unbalanced="0">
      <fieldsUsage count="2">
        <fieldUsage x="-1"/>
        <fieldUsage x="0"/>
      </fieldsUsage>
    </cacheHierarchy>
    <cacheHierarchy uniqueName="[Range 3].[Product Category]" caption="Product Category" attribute="1" defaultMemberUniqueName="[Range 3].[Product Category].[All]" allUniqueName="[Range 3].[Product Category].[All]" dimensionUniqueName="[Range 3]" displayFolder="" count="2" memberValueDatatype="130" unbalanced="0">
      <fieldsUsage count="2">
        <fieldUsage x="-1"/>
        <fieldUsage x="1"/>
      </fieldsUsage>
    </cacheHierarchy>
    <cacheHierarchy uniqueName="[Range 3].[January 2012 Sales]" caption="January 2012 Sales" attribute="1" defaultMemberUniqueName="[Range 3].[January 2012 Sales].[All]" allUniqueName="[Range 3].[January 2012 Sales].[All]" dimensionUniqueName="[Range 3]" displayFolder="" count="0" memberValueDatatype="20" unbalanced="0"/>
    <cacheHierarchy uniqueName="[Range 3].[February 2012 Sales]" caption="February 2012 Sales" attribute="1" defaultMemberUniqueName="[Range 3].[February 2012 Sales].[All]" allUniqueName="[Range 3].[February 2012 Sales].[All]" dimensionUniqueName="[Range 3]" displayFolder="" count="0" memberValueDatatype="20" unbalanced="0"/>
    <cacheHierarchy uniqueName="[Range 3].[March 2012 Sales]" caption="March 2012 Sales" attribute="1" defaultMemberUniqueName="[Range 3].[March 2012 Sales].[All]" allUniqueName="[Range 3].[March 2012 Sales].[All]" dimensionUniqueName="[Range 3]" displayFolder="" count="0" memberValueDatatype="20" unbalanced="0"/>
    <cacheHierarchy uniqueName="[Range 3].[April 2012 Sales]" caption="April 2012 Sales" attribute="1" defaultMemberUniqueName="[Range 3].[April 2012 Sales].[All]" allUniqueName="[Range 3].[April 2012 Sales].[All]" dimensionUniqueName="[Range 3]" displayFolder="" count="0" memberValueDatatype="20" unbalanced="0"/>
    <cacheHierarchy uniqueName="[Range 3].[May 2012 Sales]" caption="May 2012 Sales" attribute="1" defaultMemberUniqueName="[Range 3].[May 2012 Sales].[All]" allUniqueName="[Range 3].[May 2012 Sales].[All]" dimensionUniqueName="[Range 3]" displayFolder="" count="0" memberValueDatatype="20" unbalanced="0"/>
    <cacheHierarchy uniqueName="[Range 3].[June 2012 Sales]" caption="June 2012 Sales" attribute="1" defaultMemberUniqueName="[Range 3].[June 2012 Sales].[All]" allUniqueName="[Range 3].[June 2012 Sales].[All]" dimensionUniqueName="[Range 3]" displayFolder="" count="0" memberValueDatatype="20" unbalanced="0"/>
    <cacheHierarchy uniqueName="[Range 3].[July 2012 Sales]" caption="July 2012 Sales" attribute="1" defaultMemberUniqueName="[Range 3].[July 2012 Sales].[All]" allUniqueName="[Range 3].[July 2012 Sales].[All]" dimensionUniqueName="[Range 3]" displayFolder="" count="0" memberValueDatatype="20" unbalanced="0"/>
    <cacheHierarchy uniqueName="[Range 3].[August 2012 Sales]" caption="August 2012 Sales" attribute="1" defaultMemberUniqueName="[Range 3].[August 2012 Sales].[All]" allUniqueName="[Range 3].[August 2012 Sales].[All]" dimensionUniqueName="[Range 3]" displayFolder="" count="0" memberValueDatatype="20" unbalanced="0"/>
    <cacheHierarchy uniqueName="[Range 3].[September 2012 Sales]" caption="September 2012 Sales" attribute="1" defaultMemberUniqueName="[Range 3].[September 2012 Sales].[All]" allUniqueName="[Range 3].[September 2012 Sales].[All]" dimensionUniqueName="[Range 3]" displayFolder="" count="0" memberValueDatatype="20" unbalanced="0"/>
    <cacheHierarchy uniqueName="[Range 3].[October 2012 Sales]" caption="October 2012 Sales" attribute="1" defaultMemberUniqueName="[Range 3].[October 2012 Sales].[All]" allUniqueName="[Range 3].[October 2012 Sales].[All]" dimensionUniqueName="[Range 3]" displayFolder="" count="0" memberValueDatatype="20" unbalanced="0"/>
    <cacheHierarchy uniqueName="[Range 3].[November 2012 Sales]" caption="November 2012 Sales" attribute="1" defaultMemberUniqueName="[Range 3].[November 2012 Sales].[All]" allUniqueName="[Range 3].[November 2012 Sales].[All]" dimensionUniqueName="[Range 3]" displayFolder="" count="0" memberValueDatatype="20" unbalanced="0"/>
    <cacheHierarchy uniqueName="[Range 3].[December 2012 Sales]" caption="December 2012 Sales" attribute="1" defaultMemberUniqueName="[Range 3].[December 2012 Sales].[All]" allUniqueName="[Range 3].[December 2012 Sales].[All]" dimensionUniqueName="[Range 3]"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4"/>
        </ext>
      </extLst>
    </cacheHierarchy>
    <cacheHierarchy uniqueName="[Measures].[Sum of Total 2011 Sales]" caption="Sum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Total 2012 Sales]" caption="Sum of Total 2012 Sales" measure="1" displayFolder="" measureGroup="Range 1" count="0" hidden="1">
      <extLst>
        <ext xmlns:x15="http://schemas.microsoft.com/office/spreadsheetml/2010/11/main" uri="{B97F6D7D-B522-45F9-BDA1-12C45D357490}">
          <x15:cacheHierarchy aggregatedColumn="8"/>
        </ext>
      </extLst>
    </cacheHierarchy>
    <cacheHierarchy uniqueName="[Measures].[Sum of Total 2013 Sales]" caption="Sum of Total 2013 Sales" measure="1" displayFolder="" measureGroup="Range 1" count="0" hidden="1">
      <extLst>
        <ext xmlns:x15="http://schemas.microsoft.com/office/spreadsheetml/2010/11/main" uri="{B97F6D7D-B522-45F9-BDA1-12C45D357490}">
          <x15:cacheHierarchy aggregatedColumn="9"/>
        </ext>
      </extLst>
    </cacheHierarchy>
    <cacheHierarchy uniqueName="[Measures].[Count of Total 2011 Sales]" caption="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Average of Total 2011 Sales]" caption="Average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Max of Total 2011 Sales]" caption="Max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tdDev of Total 2011 Sales]" caption="StdDev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Total 2011 Sales]" caption="Distinct 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Var of Total 2011 Sales]" caption="Var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January 2012 Sales]" caption="Sum of January 2012 Sales" measure="1" displayFolder="" measureGroup="Range 3"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February 2012 Sales]" caption="Sum of February 2012 Sales" measure="1" displayFolder="" measureGroup="Range 3"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March 2012 Sales]" caption="Sum of March 2012 Sales" measure="1" displayFolder="" measureGroup="Range 3" count="0" oneField="1" hidden="1">
      <fieldsUsage count="1">
        <fieldUsage x="4"/>
      </fieldsUsage>
      <extLst>
        <ext xmlns:x15="http://schemas.microsoft.com/office/spreadsheetml/2010/11/main" uri="{B97F6D7D-B522-45F9-BDA1-12C45D357490}">
          <x15:cacheHierarchy aggregatedColumn="30"/>
        </ext>
      </extLst>
    </cacheHierarchy>
    <cacheHierarchy uniqueName="[Measures].[Sum of April 2012 Sales]" caption="Sum of April 2012 Sales" measure="1" displayFolder="" measureGroup="Range 3" count="0" oneField="1" hidden="1">
      <fieldsUsage count="1">
        <fieldUsage x="5"/>
      </fieldsUsage>
      <extLst>
        <ext xmlns:x15="http://schemas.microsoft.com/office/spreadsheetml/2010/11/main" uri="{B97F6D7D-B522-45F9-BDA1-12C45D357490}">
          <x15:cacheHierarchy aggregatedColumn="31"/>
        </ext>
      </extLst>
    </cacheHierarchy>
    <cacheHierarchy uniqueName="[Measures].[Sum of May 2012 Sales]" caption="Sum of May 2012 Sales" measure="1" displayFolder="" measureGroup="Range 3" count="0" oneField="1" hidden="1">
      <fieldsUsage count="1">
        <fieldUsage x="6"/>
      </fieldsUsage>
      <extLst>
        <ext xmlns:x15="http://schemas.microsoft.com/office/spreadsheetml/2010/11/main" uri="{B97F6D7D-B522-45F9-BDA1-12C45D357490}">
          <x15:cacheHierarchy aggregatedColumn="32"/>
        </ext>
      </extLst>
    </cacheHierarchy>
    <cacheHierarchy uniqueName="[Measures].[Sum of June 2012 Sales]" caption="Sum of June 2012 Sales" measure="1" displayFolder="" measureGroup="Range 3" count="0" oneField="1" hidden="1">
      <fieldsUsage count="1">
        <fieldUsage x="7"/>
      </fieldsUsage>
      <extLst>
        <ext xmlns:x15="http://schemas.microsoft.com/office/spreadsheetml/2010/11/main" uri="{B97F6D7D-B522-45F9-BDA1-12C45D357490}">
          <x15:cacheHierarchy aggregatedColumn="33"/>
        </ext>
      </extLst>
    </cacheHierarchy>
    <cacheHierarchy uniqueName="[Measures].[Sum of July 2012 Sales]" caption="Sum of July 2012 Sales" measure="1" displayFolder="" measureGroup="Range 3" count="0" oneField="1" hidden="1">
      <fieldsUsage count="1">
        <fieldUsage x="8"/>
      </fieldsUsage>
      <extLst>
        <ext xmlns:x15="http://schemas.microsoft.com/office/spreadsheetml/2010/11/main" uri="{B97F6D7D-B522-45F9-BDA1-12C45D357490}">
          <x15:cacheHierarchy aggregatedColumn="34"/>
        </ext>
      </extLst>
    </cacheHierarchy>
    <cacheHierarchy uniqueName="[Measures].[Sum of August 2012 Sales]" caption="Sum of August 2012 Sales" measure="1" displayFolder="" measureGroup="Range 3" count="0" oneField="1" hidden="1">
      <fieldsUsage count="1">
        <fieldUsage x="9"/>
      </fieldsUsage>
      <extLst>
        <ext xmlns:x15="http://schemas.microsoft.com/office/spreadsheetml/2010/11/main" uri="{B97F6D7D-B522-45F9-BDA1-12C45D357490}">
          <x15:cacheHierarchy aggregatedColumn="35"/>
        </ext>
      </extLst>
    </cacheHierarchy>
    <cacheHierarchy uniqueName="[Measures].[Sum of September 2012 Sales]" caption="Sum of September 2012 Sales" measure="1" displayFolder="" measureGroup="Range 3" count="0" oneField="1" hidden="1">
      <fieldsUsage count="1">
        <fieldUsage x="10"/>
      </fieldsUsage>
      <extLst>
        <ext xmlns:x15="http://schemas.microsoft.com/office/spreadsheetml/2010/11/main" uri="{B97F6D7D-B522-45F9-BDA1-12C45D357490}">
          <x15:cacheHierarchy aggregatedColumn="36"/>
        </ext>
      </extLst>
    </cacheHierarchy>
    <cacheHierarchy uniqueName="[Measures].[Sum of October 2012 Sales]" caption="Sum of October 2012 Sales" measure="1" displayFolder="" measureGroup="Range 3" count="0" oneField="1" hidden="1">
      <fieldsUsage count="1">
        <fieldUsage x="11"/>
      </fieldsUsage>
      <extLst>
        <ext xmlns:x15="http://schemas.microsoft.com/office/spreadsheetml/2010/11/main" uri="{B97F6D7D-B522-45F9-BDA1-12C45D357490}">
          <x15:cacheHierarchy aggregatedColumn="37"/>
        </ext>
      </extLst>
    </cacheHierarchy>
    <cacheHierarchy uniqueName="[Measures].[Sum of November 2012 Sales]" caption="Sum of November 2012 Sales" measure="1" displayFolder="" measureGroup="Range 3" count="0" oneField="1" hidden="1">
      <fieldsUsage count="1">
        <fieldUsage x="12"/>
      </fieldsUsage>
      <extLst>
        <ext xmlns:x15="http://schemas.microsoft.com/office/spreadsheetml/2010/11/main" uri="{B97F6D7D-B522-45F9-BDA1-12C45D357490}">
          <x15:cacheHierarchy aggregatedColumn="38"/>
        </ext>
      </extLst>
    </cacheHierarchy>
    <cacheHierarchy uniqueName="[Measures].[Sum of December 2012 Sales]" caption="Sum of December 2012 Sales" measure="1" displayFolder="" measureGroup="Range 3" count="0" oneField="1" hidden="1">
      <fieldsUsage count="1">
        <fieldUsage x="13"/>
      </fieldsUsage>
      <extLst>
        <ext xmlns:x15="http://schemas.microsoft.com/office/spreadsheetml/2010/11/main" uri="{B97F6D7D-B522-45F9-BDA1-12C45D357490}">
          <x15:cacheHierarchy aggregatedColumn="39"/>
        </ext>
      </extLst>
    </cacheHierarchy>
    <cacheHierarchy uniqueName="[Measures].[Sum of January 2011 Sales]" caption="Sum of January 2011 Sales" measure="1" displayFolder="" measureGroup="Range 4" count="0" hidden="1">
      <extLst>
        <ext xmlns:x15="http://schemas.microsoft.com/office/spreadsheetml/2010/11/main" uri="{B97F6D7D-B522-45F9-BDA1-12C45D357490}">
          <x15:cacheHierarchy aggregatedColumn="43"/>
        </ext>
      </extLst>
    </cacheHierarchy>
    <cacheHierarchy uniqueName="[Measures].[Sum of February 2011 Sales]" caption="Sum of February 2011 Sales" measure="1" displayFolder="" measureGroup="Range 4" count="0" hidden="1">
      <extLst>
        <ext xmlns:x15="http://schemas.microsoft.com/office/spreadsheetml/2010/11/main" uri="{B97F6D7D-B522-45F9-BDA1-12C45D357490}">
          <x15:cacheHierarchy aggregatedColumn="44"/>
        </ext>
      </extLst>
    </cacheHierarchy>
    <cacheHierarchy uniqueName="[Measures].[Sum of March 2011 Sales]" caption="Sum of March 2011 Sales" measure="1" displayFolder="" measureGroup="Range 4" count="0" hidden="1">
      <extLst>
        <ext xmlns:x15="http://schemas.microsoft.com/office/spreadsheetml/2010/11/main" uri="{B97F6D7D-B522-45F9-BDA1-12C45D357490}">
          <x15:cacheHierarchy aggregatedColumn="45"/>
        </ext>
      </extLst>
    </cacheHierarchy>
    <cacheHierarchy uniqueName="[Measures].[Sum of April 2011 Sales]" caption="Sum of April 2011 Sales" measure="1" displayFolder="" measureGroup="Range 4" count="0" hidden="1">
      <extLst>
        <ext xmlns:x15="http://schemas.microsoft.com/office/spreadsheetml/2010/11/main" uri="{B97F6D7D-B522-45F9-BDA1-12C45D357490}">
          <x15:cacheHierarchy aggregatedColumn="46"/>
        </ext>
      </extLst>
    </cacheHierarchy>
    <cacheHierarchy uniqueName="[Measures].[Sum of May 2011 Sales]" caption="Sum of May 2011 Sales" measure="1" displayFolder="" measureGroup="Range 4" count="0" hidden="1">
      <extLst>
        <ext xmlns:x15="http://schemas.microsoft.com/office/spreadsheetml/2010/11/main" uri="{B97F6D7D-B522-45F9-BDA1-12C45D357490}">
          <x15:cacheHierarchy aggregatedColumn="47"/>
        </ext>
      </extLst>
    </cacheHierarchy>
    <cacheHierarchy uniqueName="[Measures].[Sum of June 2011 Sales]" caption="Sum of June 2011 Sales" measure="1" displayFolder="" measureGroup="Range 4" count="0" hidden="1">
      <extLst>
        <ext xmlns:x15="http://schemas.microsoft.com/office/spreadsheetml/2010/11/main" uri="{B97F6D7D-B522-45F9-BDA1-12C45D357490}">
          <x15:cacheHierarchy aggregatedColumn="48"/>
        </ext>
      </extLst>
    </cacheHierarchy>
    <cacheHierarchy uniqueName="[Measures].[Sum of July 2011 Sales]" caption="Sum of July 2011 Sales" measure="1" displayFolder="" measureGroup="Range 4" count="0" hidden="1">
      <extLst>
        <ext xmlns:x15="http://schemas.microsoft.com/office/spreadsheetml/2010/11/main" uri="{B97F6D7D-B522-45F9-BDA1-12C45D357490}">
          <x15:cacheHierarchy aggregatedColumn="49"/>
        </ext>
      </extLst>
    </cacheHierarchy>
    <cacheHierarchy uniqueName="[Measures].[Sum of August 2011 Sales]" caption="Sum of August 2011 Sales" measure="1" displayFolder="" measureGroup="Range 4" count="0" hidden="1">
      <extLst>
        <ext xmlns:x15="http://schemas.microsoft.com/office/spreadsheetml/2010/11/main" uri="{B97F6D7D-B522-45F9-BDA1-12C45D357490}">
          <x15:cacheHierarchy aggregatedColumn="50"/>
        </ext>
      </extLst>
    </cacheHierarchy>
    <cacheHierarchy uniqueName="[Measures].[Sum of September 2011 Sales]" caption="Sum of September 2011 Sales" measure="1" displayFolder="" measureGroup="Range 4" count="0" hidden="1">
      <extLst>
        <ext xmlns:x15="http://schemas.microsoft.com/office/spreadsheetml/2010/11/main" uri="{B97F6D7D-B522-45F9-BDA1-12C45D357490}">
          <x15:cacheHierarchy aggregatedColumn="51"/>
        </ext>
      </extLst>
    </cacheHierarchy>
    <cacheHierarchy uniqueName="[Measures].[Sum of October 2011 Sales]" caption="Sum of October 2011 Sales" measure="1" displayFolder="" measureGroup="Range 4" count="0" hidden="1">
      <extLst>
        <ext xmlns:x15="http://schemas.microsoft.com/office/spreadsheetml/2010/11/main" uri="{B97F6D7D-B522-45F9-BDA1-12C45D357490}">
          <x15:cacheHierarchy aggregatedColumn="52"/>
        </ext>
      </extLst>
    </cacheHierarchy>
    <cacheHierarchy uniqueName="[Measures].[Sum of November 2011 Sales]" caption="Sum of November 2011 Sales" measure="1" displayFolder="" measureGroup="Range 4" count="0" hidden="1">
      <extLst>
        <ext xmlns:x15="http://schemas.microsoft.com/office/spreadsheetml/2010/11/main" uri="{B97F6D7D-B522-45F9-BDA1-12C45D357490}">
          <x15:cacheHierarchy aggregatedColumn="53"/>
        </ext>
      </extLst>
    </cacheHierarchy>
    <cacheHierarchy uniqueName="[Measures].[Sum of December 2011 Sales]" caption="Sum of December 2011 Sales" measure="1" displayFolder="" measureGroup="Range 4" count="0" hidden="1">
      <extLst>
        <ext xmlns:x15="http://schemas.microsoft.com/office/spreadsheetml/2010/11/main" uri="{B97F6D7D-B522-45F9-BDA1-12C45D357490}">
          <x15:cacheHierarchy aggregatedColumn="54"/>
        </ext>
      </extLst>
    </cacheHierarchy>
    <cacheHierarchy uniqueName="[Measures].[Sum of January 2013 Sales]" caption="Sum of January 2013 Sales" measure="1" displayFolder="" measureGroup="Range 2" count="0" hidden="1">
      <extLst>
        <ext xmlns:x15="http://schemas.microsoft.com/office/spreadsheetml/2010/11/main" uri="{B97F6D7D-B522-45F9-BDA1-12C45D357490}">
          <x15:cacheHierarchy aggregatedColumn="13"/>
        </ext>
      </extLst>
    </cacheHierarchy>
    <cacheHierarchy uniqueName="[Measures].[Sum of February 2013 Sales]" caption="Sum of February 2013 Sales" measure="1" displayFolder="" measureGroup="Range 2" count="0" hidden="1">
      <extLst>
        <ext xmlns:x15="http://schemas.microsoft.com/office/spreadsheetml/2010/11/main" uri="{B97F6D7D-B522-45F9-BDA1-12C45D357490}">
          <x15:cacheHierarchy aggregatedColumn="14"/>
        </ext>
      </extLst>
    </cacheHierarchy>
    <cacheHierarchy uniqueName="[Measures].[Sum of March 2013 Sales]" caption="Sum of March 2013 Sales" measure="1" displayFolder="" measureGroup="Range 2" count="0" hidden="1">
      <extLst>
        <ext xmlns:x15="http://schemas.microsoft.com/office/spreadsheetml/2010/11/main" uri="{B97F6D7D-B522-45F9-BDA1-12C45D357490}">
          <x15:cacheHierarchy aggregatedColumn="15"/>
        </ext>
      </extLst>
    </cacheHierarchy>
    <cacheHierarchy uniqueName="[Measures].[Sum of April 2013 Sales]" caption="Sum of April 2013 Sales" measure="1" displayFolder="" measureGroup="Range 2" count="0" hidden="1">
      <extLst>
        <ext xmlns:x15="http://schemas.microsoft.com/office/spreadsheetml/2010/11/main" uri="{B97F6D7D-B522-45F9-BDA1-12C45D357490}">
          <x15:cacheHierarchy aggregatedColumn="16"/>
        </ext>
      </extLst>
    </cacheHierarchy>
    <cacheHierarchy uniqueName="[Measures].[Sum of May 2013 Sales]" caption="Sum of May 2013 Sales" measure="1" displayFolder="" measureGroup="Range 2" count="0" hidden="1">
      <extLst>
        <ext xmlns:x15="http://schemas.microsoft.com/office/spreadsheetml/2010/11/main" uri="{B97F6D7D-B522-45F9-BDA1-12C45D357490}">
          <x15:cacheHierarchy aggregatedColumn="17"/>
        </ext>
      </extLst>
    </cacheHierarchy>
    <cacheHierarchy uniqueName="[Measures].[Sum of June 2013 Sales]" caption="Sum of June 2013 Sales" measure="1" displayFolder="" measureGroup="Range 2" count="0" hidden="1">
      <extLst>
        <ext xmlns:x15="http://schemas.microsoft.com/office/spreadsheetml/2010/11/main" uri="{B97F6D7D-B522-45F9-BDA1-12C45D357490}">
          <x15:cacheHierarchy aggregatedColumn="18"/>
        </ext>
      </extLst>
    </cacheHierarchy>
    <cacheHierarchy uniqueName="[Measures].[Sum of July 2013 Sales]" caption="Sum of July 2013 Sales" measure="1" displayFolder="" measureGroup="Range 2" count="0" hidden="1">
      <extLst>
        <ext xmlns:x15="http://schemas.microsoft.com/office/spreadsheetml/2010/11/main" uri="{B97F6D7D-B522-45F9-BDA1-12C45D357490}">
          <x15:cacheHierarchy aggregatedColumn="19"/>
        </ext>
      </extLst>
    </cacheHierarchy>
    <cacheHierarchy uniqueName="[Measures].[Sum of August 2013 Sales]" caption="Sum of August 2013 Sales" measure="1" displayFolder="" measureGroup="Range 2" count="0" hidden="1">
      <extLst>
        <ext xmlns:x15="http://schemas.microsoft.com/office/spreadsheetml/2010/11/main" uri="{B97F6D7D-B522-45F9-BDA1-12C45D357490}">
          <x15:cacheHierarchy aggregatedColumn="20"/>
        </ext>
      </extLst>
    </cacheHierarchy>
    <cacheHierarchy uniqueName="[Measures].[Sum of September 2013 Sales]" caption="Sum of September 2013 Sales" measure="1" displayFolder="" measureGroup="Range 2" count="0" hidden="1">
      <extLst>
        <ext xmlns:x15="http://schemas.microsoft.com/office/spreadsheetml/2010/11/main" uri="{B97F6D7D-B522-45F9-BDA1-12C45D357490}">
          <x15:cacheHierarchy aggregatedColumn="21"/>
        </ext>
      </extLst>
    </cacheHierarchy>
    <cacheHierarchy uniqueName="[Measures].[Sum of October 2013 Sales]" caption="Sum of October 2013 Sales" measure="1" displayFolder="" measureGroup="Range 2" count="0" hidden="1">
      <extLst>
        <ext xmlns:x15="http://schemas.microsoft.com/office/spreadsheetml/2010/11/main" uri="{B97F6D7D-B522-45F9-BDA1-12C45D357490}">
          <x15:cacheHierarchy aggregatedColumn="22"/>
        </ext>
      </extLst>
    </cacheHierarchy>
    <cacheHierarchy uniqueName="[Measures].[Sum of November 2013 Sales]" caption="Sum of November 2013 Sales" measure="1" displayFolder="" measureGroup="Range 2" count="0" hidden="1">
      <extLst>
        <ext xmlns:x15="http://schemas.microsoft.com/office/spreadsheetml/2010/11/main" uri="{B97F6D7D-B522-45F9-BDA1-12C45D357490}">
          <x15:cacheHierarchy aggregatedColumn="23"/>
        </ext>
      </extLst>
    </cacheHierarchy>
    <cacheHierarchy uniqueName="[Measures].[Sum of December 2013 Sales]" caption="Sum of December 2013 Sales" measure="1" displayFolder="" measureGroup="Range 2" count="0" hidden="1">
      <extLst>
        <ext xmlns:x15="http://schemas.microsoft.com/office/spreadsheetml/2010/11/main" uri="{B97F6D7D-B522-45F9-BDA1-12C45D357490}">
          <x15:cacheHierarchy aggregatedColumn="24"/>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 refreshedDate="44432.544302662034" backgroundQuery="1" createdVersion="6" refreshedVersion="6" minRefreshableVersion="3" recordCount="0" supportSubquery="1" supportAdvancedDrill="1" xr:uid="{2B7A7C3B-8F4C-4692-866B-6D5CC8FBD427}">
  <cacheSource type="external" connectionId="1"/>
  <cacheFields count="14">
    <cacheField name="[Range 2].[Product Category].[Product Category]" caption="Product Category" numFmtId="0" hierarchy="12" level="1">
      <sharedItems containsSemiMixedTypes="0" containsNonDate="0" containsString="0"/>
    </cacheField>
    <cacheField name="[Range 2].[Temperature].[Temperature]" caption="Temperature" numFmtId="0" hierarchy="11" level="1">
      <sharedItems containsSemiMixedTypes="0" containsNonDate="0" containsString="0"/>
    </cacheField>
    <cacheField name="[Measures].[Sum of January 2013 Sales]" caption="Sum of January 2013 Sales" numFmtId="0" hierarchy="98" level="32767"/>
    <cacheField name="[Measures].[Sum of February 2013 Sales]" caption="Sum of February 2013 Sales" numFmtId="0" hierarchy="99" level="32767"/>
    <cacheField name="[Measures].[Sum of March 2013 Sales]" caption="Sum of March 2013 Sales" numFmtId="0" hierarchy="100" level="32767"/>
    <cacheField name="[Measures].[Sum of April 2013 Sales]" caption="Sum of April 2013 Sales" numFmtId="0" hierarchy="101" level="32767"/>
    <cacheField name="[Measures].[Sum of May 2013 Sales]" caption="Sum of May 2013 Sales" numFmtId="0" hierarchy="102" level="32767"/>
    <cacheField name="[Measures].[Sum of June 2013 Sales]" caption="Sum of June 2013 Sales" numFmtId="0" hierarchy="103" level="32767"/>
    <cacheField name="[Measures].[Sum of July 2013 Sales]" caption="Sum of July 2013 Sales" numFmtId="0" hierarchy="104" level="32767"/>
    <cacheField name="[Measures].[Sum of August 2013 Sales]" caption="Sum of August 2013 Sales" numFmtId="0" hierarchy="105" level="32767"/>
    <cacheField name="[Measures].[Sum of September 2013 Sales]" caption="Sum of September 2013 Sales" numFmtId="0" hierarchy="106" level="32767"/>
    <cacheField name="[Measures].[Sum of October 2013 Sales]" caption="Sum of October 2013 Sales" numFmtId="0" hierarchy="107" level="32767"/>
    <cacheField name="[Measures].[Sum of November 2013 Sales]" caption="Sum of November 2013 Sales" numFmtId="0" hierarchy="108" level="32767"/>
    <cacheField name="[Measures].[Sum of December 2013 Sales]" caption="Sum of December 2013 Sales" numFmtId="0" hierarchy="109" level="32767"/>
  </cacheFields>
  <cacheHierarchies count="110">
    <cacheHierarchy uniqueName="[Range].[Product Name]" caption="Product Name" attribute="1" defaultMemberUniqueName="[Range].[Product Name].[All]" allUniqueName="[Range].[Product Name].[All]" dimensionUniqueName="[Range]" displayFolder="" count="2" memberValueDatatype="130" unbalanced="0"/>
    <cacheHierarchy uniqueName="[Range].[Temperature]" caption="Temperature" attribute="1" defaultMemberUniqueName="[Range].[Temperature].[All]" allUniqueName="[Range].[Temperature].[All]" dimensionUniqueName="[Range]" displayFolder="" count="2" memberValueDatatype="130" unbalanced="0"/>
    <cacheHierarchy uniqueName="[Range].[Product Category]" caption="Product Category" attribute="1" defaultMemberUniqueName="[Range].[Product Category].[All]" allUniqueName="[Range].[Product Category].[All]" dimensionUniqueName="[Range]" displayFolder="" count="2" memberValueDatatype="130" unbalanced="0"/>
    <cacheHierarchy uniqueName="[Range 1].[SKU]" caption="SKU" attribute="1" defaultMemberUniqueName="[Range 1].[SKU].[All]" allUniqueName="[Range 1].[SKU].[All]" dimensionUniqueName="[Range 1]" displayFolder="" count="2" memberValueDatatype="20" unbalanced="0"/>
    <cacheHierarchy uniqueName="[Range 1].[Product Name]" caption="Product Name" attribute="1" defaultMemberUniqueName="[Range 1].[Product Name].[All]" allUniqueName="[Range 1].[Product Name].[All]" dimensionUniqueName="[Range 1]" displayFolder="" count="2" memberValueDatatype="130" unbalanced="0"/>
    <cacheHierarchy uniqueName="[Range 1].[Temperature]" caption="Temperature" attribute="1" defaultMemberUniqueName="[Range 1].[Temperature].[All]" allUniqueName="[Range 1].[Temperature].[All]" dimensionUniqueName="[Range 1]" displayFolder="" count="2" memberValueDatatype="130" unbalanced="0"/>
    <cacheHierarchy uniqueName="[Range 1].[Product Category]" caption="Product Category" attribute="1" defaultMemberUniqueName="[Range 1].[Product Category].[All]" allUniqueName="[Range 1].[Product Category].[All]" dimensionUniqueName="[Range 1]" displayFolder="" count="2" memberValueDatatype="130" unbalanced="0"/>
    <cacheHierarchy uniqueName="[Range 1].[Total 2011 Sales]" caption="Total 2011 Sales" attribute="1" defaultMemberUniqueName="[Range 1].[Total 2011 Sales].[All]" allUniqueName="[Range 1].[Total 2011 Sales].[All]" dimensionUniqueName="[Range 1]" displayFolder="" count="2" memberValueDatatype="20" unbalanced="0"/>
    <cacheHierarchy uniqueName="[Range 1].[Total 2012 Sales]" caption="Total 2012 Sales" attribute="1" defaultMemberUniqueName="[Range 1].[Total 2012 Sales].[All]" allUniqueName="[Range 1].[Total 2012 Sales].[All]" dimensionUniqueName="[Range 1]" displayFolder="" count="2" memberValueDatatype="20" unbalanced="0"/>
    <cacheHierarchy uniqueName="[Range 1].[Total 2013 Sales]" caption="Total 2013 Sales" attribute="1" defaultMemberUniqueName="[Range 1].[Total 2013 Sales].[All]" allUniqueName="[Range 1].[Total 2013 Sales].[All]" dimensionUniqueName="[Range 1]" displayFolder="" count="2" memberValueDatatype="20" unbalanced="0"/>
    <cacheHierarchy uniqueName="[Range 2].[Product Name]" caption="Product Name" attribute="1" defaultMemberUniqueName="[Range 2].[Product Name].[All]" allUniqueName="[Range 2].[Product Name].[All]" dimensionUniqueName="[Range 2]" displayFolder="" count="2" memberValueDatatype="130" unbalanced="0"/>
    <cacheHierarchy uniqueName="[Range 2].[Temperature]" caption="Temperature" attribute="1" defaultMemberUniqueName="[Range 2].[Temperature].[All]" allUniqueName="[Range 2].[Temperature].[All]" dimensionUniqueName="[Range 2]" displayFolder="" count="2" memberValueDatatype="130" unbalanced="0">
      <fieldsUsage count="2">
        <fieldUsage x="-1"/>
        <fieldUsage x="1"/>
      </fieldsUsage>
    </cacheHierarchy>
    <cacheHierarchy uniqueName="[Range 2].[Product Category]" caption="Product Category" attribute="1" defaultMemberUniqueName="[Range 2].[Product Category].[All]" allUniqueName="[Range 2].[Product Category].[All]" dimensionUniqueName="[Range 2]" displayFolder="" count="2" memberValueDatatype="130" unbalanced="0">
      <fieldsUsage count="2">
        <fieldUsage x="-1"/>
        <fieldUsage x="0"/>
      </fieldsUsage>
    </cacheHierarchy>
    <cacheHierarchy uniqueName="[Range 2].[January 2013 Sales]" caption="January 2013 Sales" attribute="1" defaultMemberUniqueName="[Range 2].[January 2013 Sales].[All]" allUniqueName="[Range 2].[January 2013 Sales].[All]" dimensionUniqueName="[Range 2]" displayFolder="" count="2" memberValueDatatype="20" unbalanced="0"/>
    <cacheHierarchy uniqueName="[Range 2].[February 2013 Sales]" caption="February 2013 Sales" attribute="1" defaultMemberUniqueName="[Range 2].[February 2013 Sales].[All]" allUniqueName="[Range 2].[February 2013 Sales].[All]" dimensionUniqueName="[Range 2]" displayFolder="" count="2" memberValueDatatype="20" unbalanced="0"/>
    <cacheHierarchy uniqueName="[Range 2].[March 2013 Sales]" caption="March 2013 Sales" attribute="1" defaultMemberUniqueName="[Range 2].[March 2013 Sales].[All]" allUniqueName="[Range 2].[March 2013 Sales].[All]" dimensionUniqueName="[Range 2]" displayFolder="" count="2" memberValueDatatype="20" unbalanced="0"/>
    <cacheHierarchy uniqueName="[Range 2].[April 2013 Sales]" caption="April 2013 Sales" attribute="1" defaultMemberUniqueName="[Range 2].[April 2013 Sales].[All]" allUniqueName="[Range 2].[April 2013 Sales].[All]" dimensionUniqueName="[Range 2]" displayFolder="" count="2" memberValueDatatype="20" unbalanced="0"/>
    <cacheHierarchy uniqueName="[Range 2].[May 2013 Sales]" caption="May 2013 Sales" attribute="1" defaultMemberUniqueName="[Range 2].[May 2013 Sales].[All]" allUniqueName="[Range 2].[May 2013 Sales].[All]" dimensionUniqueName="[Range 2]" displayFolder="" count="2" memberValueDatatype="20" unbalanced="0"/>
    <cacheHierarchy uniqueName="[Range 2].[June 2013 Sales]" caption="June 2013 Sales" attribute="1" defaultMemberUniqueName="[Range 2].[June 2013 Sales].[All]" allUniqueName="[Range 2].[June 2013 Sales].[All]" dimensionUniqueName="[Range 2]" displayFolder="" count="2" memberValueDatatype="20" unbalanced="0"/>
    <cacheHierarchy uniqueName="[Range 2].[July 2013 Sales]" caption="July 2013 Sales" attribute="1" defaultMemberUniqueName="[Range 2].[July 2013 Sales].[All]" allUniqueName="[Range 2].[July 2013 Sales].[All]" dimensionUniqueName="[Range 2]" displayFolder="" count="2" memberValueDatatype="20" unbalanced="0"/>
    <cacheHierarchy uniqueName="[Range 2].[August 2013 Sales]" caption="August 2013 Sales" attribute="1" defaultMemberUniqueName="[Range 2].[August 2013 Sales].[All]" allUniqueName="[Range 2].[August 2013 Sales].[All]" dimensionUniqueName="[Range 2]" displayFolder="" count="2" memberValueDatatype="20" unbalanced="0"/>
    <cacheHierarchy uniqueName="[Range 2].[September 2013 Sales]" caption="September 2013 Sales" attribute="1" defaultMemberUniqueName="[Range 2].[September 2013 Sales].[All]" allUniqueName="[Range 2].[September 2013 Sales].[All]" dimensionUniqueName="[Range 2]" displayFolder="" count="2" memberValueDatatype="20" unbalanced="0"/>
    <cacheHierarchy uniqueName="[Range 2].[October 2013 Sales]" caption="October 2013 Sales" attribute="1" defaultMemberUniqueName="[Range 2].[October 2013 Sales].[All]" allUniqueName="[Range 2].[October 2013 Sales].[All]" dimensionUniqueName="[Range 2]" displayFolder="" count="2" memberValueDatatype="20" unbalanced="0"/>
    <cacheHierarchy uniqueName="[Range 2].[November 2013 Sales]" caption="November 2013 Sales" attribute="1" defaultMemberUniqueName="[Range 2].[November 2013 Sales].[All]" allUniqueName="[Range 2].[November 2013 Sales].[All]" dimensionUniqueName="[Range 2]" displayFolder="" count="2" memberValueDatatype="20" unbalanced="0"/>
    <cacheHierarchy uniqueName="[Range 2].[December 2013 Sales]" caption="December 2013 Sales" attribute="1" defaultMemberUniqueName="[Range 2].[December 2013 Sales].[All]" allUniqueName="[Range 2].[December 2013 Sales].[All]" dimensionUniqueName="[Range 2]" displayFolder="" count="2" memberValueDatatype="20" unbalanced="0"/>
    <cacheHierarchy uniqueName="[Range 3].[Product Name]" caption="Product Name" attribute="1" defaultMemberUniqueName="[Range 3].[Product Name].[All]" allUniqueName="[Range 3].[Product Name].[All]" dimensionUniqueName="[Range 3]" displayFolder="" count="2" memberValueDatatype="130" unbalanced="0"/>
    <cacheHierarchy uniqueName="[Range 3].[Temperature]" caption="Temperature" attribute="1" defaultMemberUniqueName="[Range 3].[Temperature].[All]" allUniqueName="[Range 3].[Temperature].[All]" dimensionUniqueName="[Range 3]" displayFolder="" count="2" memberValueDatatype="130" unbalanced="0"/>
    <cacheHierarchy uniqueName="[Range 3].[Product Category]" caption="Product Category" attribute="1" defaultMemberUniqueName="[Range 3].[Product Category].[All]" allUniqueName="[Range 3].[Product Category].[All]" dimensionUniqueName="[Range 3]" displayFolder="" count="2" memberValueDatatype="130" unbalanced="0"/>
    <cacheHierarchy uniqueName="[Range 3].[January 2012 Sales]" caption="January 2012 Sales" attribute="1" defaultMemberUniqueName="[Range 3].[January 2012 Sales].[All]" allUniqueName="[Range 3].[January 2012 Sales].[All]" dimensionUniqueName="[Range 3]" displayFolder="" count="2" memberValueDatatype="20" unbalanced="0"/>
    <cacheHierarchy uniqueName="[Range 3].[February 2012 Sales]" caption="February 2012 Sales" attribute="1" defaultMemberUniqueName="[Range 3].[February 2012 Sales].[All]" allUniqueName="[Range 3].[February 2012 Sales].[All]" dimensionUniqueName="[Range 3]" displayFolder="" count="2" memberValueDatatype="20" unbalanced="0"/>
    <cacheHierarchy uniqueName="[Range 3].[March 2012 Sales]" caption="March 2012 Sales" attribute="1" defaultMemberUniqueName="[Range 3].[March 2012 Sales].[All]" allUniqueName="[Range 3].[March 2012 Sales].[All]" dimensionUniqueName="[Range 3]" displayFolder="" count="2" memberValueDatatype="20" unbalanced="0"/>
    <cacheHierarchy uniqueName="[Range 3].[April 2012 Sales]" caption="April 2012 Sales" attribute="1" defaultMemberUniqueName="[Range 3].[April 2012 Sales].[All]" allUniqueName="[Range 3].[April 2012 Sales].[All]" dimensionUniqueName="[Range 3]" displayFolder="" count="2" memberValueDatatype="20" unbalanced="0"/>
    <cacheHierarchy uniqueName="[Range 3].[May 2012 Sales]" caption="May 2012 Sales" attribute="1" defaultMemberUniqueName="[Range 3].[May 2012 Sales].[All]" allUniqueName="[Range 3].[May 2012 Sales].[All]" dimensionUniqueName="[Range 3]" displayFolder="" count="2" memberValueDatatype="20" unbalanced="0"/>
    <cacheHierarchy uniqueName="[Range 3].[June 2012 Sales]" caption="June 2012 Sales" attribute="1" defaultMemberUniqueName="[Range 3].[June 2012 Sales].[All]" allUniqueName="[Range 3].[June 2012 Sales].[All]" dimensionUniqueName="[Range 3]" displayFolder="" count="2" memberValueDatatype="20" unbalanced="0"/>
    <cacheHierarchy uniqueName="[Range 3].[July 2012 Sales]" caption="July 2012 Sales" attribute="1" defaultMemberUniqueName="[Range 3].[July 2012 Sales].[All]" allUniqueName="[Range 3].[July 2012 Sales].[All]" dimensionUniqueName="[Range 3]" displayFolder="" count="2" memberValueDatatype="20" unbalanced="0"/>
    <cacheHierarchy uniqueName="[Range 3].[August 2012 Sales]" caption="August 2012 Sales" attribute="1" defaultMemberUniqueName="[Range 3].[August 2012 Sales].[All]" allUniqueName="[Range 3].[August 2012 Sales].[All]" dimensionUniqueName="[Range 3]" displayFolder="" count="2" memberValueDatatype="20" unbalanced="0"/>
    <cacheHierarchy uniqueName="[Range 3].[September 2012 Sales]" caption="September 2012 Sales" attribute="1" defaultMemberUniqueName="[Range 3].[September 2012 Sales].[All]" allUniqueName="[Range 3].[September 2012 Sales].[All]" dimensionUniqueName="[Range 3]" displayFolder="" count="2" memberValueDatatype="20" unbalanced="0"/>
    <cacheHierarchy uniqueName="[Range 3].[October 2012 Sales]" caption="October 2012 Sales" attribute="1" defaultMemberUniqueName="[Range 3].[October 2012 Sales].[All]" allUniqueName="[Range 3].[October 2012 Sales].[All]" dimensionUniqueName="[Range 3]" displayFolder="" count="2" memberValueDatatype="20" unbalanced="0"/>
    <cacheHierarchy uniqueName="[Range 3].[November 2012 Sales]" caption="November 2012 Sales" attribute="1" defaultMemberUniqueName="[Range 3].[November 2012 Sales].[All]" allUniqueName="[Range 3].[November 2012 Sales].[All]" dimensionUniqueName="[Range 3]" displayFolder="" count="2" memberValueDatatype="20" unbalanced="0"/>
    <cacheHierarchy uniqueName="[Range 3].[December 2012 Sales]" caption="December 2012 Sales" attribute="1" defaultMemberUniqueName="[Range 3].[December 2012 Sales].[All]" allUniqueName="[Range 3].[December 2012 Sales].[All]" dimensionUniqueName="[Range 3]" displayFolder="" count="2" memberValueDatatype="20" unbalanced="0"/>
    <cacheHierarchy uniqueName="[Range 4].[Product Name]" caption="Product Name" attribute="1" defaultMemberUniqueName="[Range 4].[Product Name].[All]" allUniqueName="[Range 4].[Product Name].[All]" dimensionUniqueName="[Range 4]" displayFolder="" count="2" memberValueDatatype="130" unbalanced="0"/>
    <cacheHierarchy uniqueName="[Range 4].[Temperature]" caption="Temperature" attribute="1" defaultMemberUniqueName="[Range 4].[Temperature].[All]" allUniqueName="[Range 4].[Temperature].[All]" dimensionUniqueName="[Range 4]" displayFolder="" count="2" memberValueDatatype="130" unbalanced="0"/>
    <cacheHierarchy uniqueName="[Range 4].[Product Category]" caption="Product Category" attribute="1" defaultMemberUniqueName="[Range 4].[Product Category].[All]" allUniqueName="[Range 4].[Product Category].[All]" dimensionUniqueName="[Range 4]" displayFolder="" count="2" memberValueDatatype="130" unbalanced="0"/>
    <cacheHierarchy uniqueName="[Range 4].[January 2011 Sales]" caption="January 2011 Sales" attribute="1" defaultMemberUniqueName="[Range 4].[January 2011 Sales].[All]" allUniqueName="[Range 4].[January 2011 Sales].[All]" dimensionUniqueName="[Range 4]" displayFolder="" count="2" memberValueDatatype="20" unbalanced="0"/>
    <cacheHierarchy uniqueName="[Range 4].[February 2011 Sales]" caption="February 2011 Sales" attribute="1" defaultMemberUniqueName="[Range 4].[February 2011 Sales].[All]" allUniqueName="[Range 4].[February 2011 Sales].[All]" dimensionUniqueName="[Range 4]" displayFolder="" count="2" memberValueDatatype="20" unbalanced="0"/>
    <cacheHierarchy uniqueName="[Range 4].[March 2011 Sales]" caption="March 2011 Sales" attribute="1" defaultMemberUniqueName="[Range 4].[March 2011 Sales].[All]" allUniqueName="[Range 4].[March 2011 Sales].[All]" dimensionUniqueName="[Range 4]" displayFolder="" count="2" memberValueDatatype="20" unbalanced="0"/>
    <cacheHierarchy uniqueName="[Range 4].[April 2011 Sales]" caption="April 2011 Sales" attribute="1" defaultMemberUniqueName="[Range 4].[April 2011 Sales].[All]" allUniqueName="[Range 4].[April 2011 Sales].[All]" dimensionUniqueName="[Range 4]" displayFolder="" count="2" memberValueDatatype="20" unbalanced="0"/>
    <cacheHierarchy uniqueName="[Range 4].[May 2011 Sales]" caption="May 2011 Sales" attribute="1" defaultMemberUniqueName="[Range 4].[May 2011 Sales].[All]" allUniqueName="[Range 4].[May 2011 Sales].[All]" dimensionUniqueName="[Range 4]" displayFolder="" count="2" memberValueDatatype="20" unbalanced="0"/>
    <cacheHierarchy uniqueName="[Range 4].[June 2011 Sales]" caption="June 2011 Sales" attribute="1" defaultMemberUniqueName="[Range 4].[June 2011 Sales].[All]" allUniqueName="[Range 4].[June 2011 Sales].[All]" dimensionUniqueName="[Range 4]" displayFolder="" count="2" memberValueDatatype="20" unbalanced="0"/>
    <cacheHierarchy uniqueName="[Range 4].[July 2011 Sales]" caption="July 2011 Sales" attribute="1" defaultMemberUniqueName="[Range 4].[July 2011 Sales].[All]" allUniqueName="[Range 4].[July 2011 Sales].[All]" dimensionUniqueName="[Range 4]" displayFolder="" count="2" memberValueDatatype="20" unbalanced="0"/>
    <cacheHierarchy uniqueName="[Range 4].[August 2011 Sales]" caption="August 2011 Sales" attribute="1" defaultMemberUniqueName="[Range 4].[August 2011 Sales].[All]" allUniqueName="[Range 4].[August 2011 Sales].[All]" dimensionUniqueName="[Range 4]" displayFolder="" count="2" memberValueDatatype="20" unbalanced="0"/>
    <cacheHierarchy uniqueName="[Range 4].[September 2011 Sales]" caption="September 2011 Sales" attribute="1" defaultMemberUniqueName="[Range 4].[September 2011 Sales].[All]" allUniqueName="[Range 4].[September 2011 Sales].[All]" dimensionUniqueName="[Range 4]" displayFolder="" count="2" memberValueDatatype="20" unbalanced="0"/>
    <cacheHierarchy uniqueName="[Range 4].[October 2011 Sales]" caption="October 2011 Sales" attribute="1" defaultMemberUniqueName="[Range 4].[October 2011 Sales].[All]" allUniqueName="[Range 4].[October 2011 Sales].[All]" dimensionUniqueName="[Range 4]" displayFolder="" count="2" memberValueDatatype="20" unbalanced="0"/>
    <cacheHierarchy uniqueName="[Range 4].[November 2011 Sales]" caption="November 2011 Sales" attribute="1" defaultMemberUniqueName="[Range 4].[November 2011 Sales].[All]" allUniqueName="[Range 4].[November 2011 Sales].[All]" dimensionUniqueName="[Range 4]" displayFolder="" count="2" memberValueDatatype="20" unbalanced="0"/>
    <cacheHierarchy uniqueName="[Range 4].[December 2011 Sales]" caption="December 2011 Sales" attribute="1" defaultMemberUniqueName="[Range 4].[December 2011 Sales].[All]" allUniqueName="[Range 4].[December 2011 Sales].[All]" dimensionUniqueName="[Range 4]" displayFolder="" count="2"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4"/>
        </ext>
      </extLst>
    </cacheHierarchy>
    <cacheHierarchy uniqueName="[Measures].[Sum of Total 2011 Sales]" caption="Sum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Total 2012 Sales]" caption="Sum of Total 2012 Sales" measure="1" displayFolder="" measureGroup="Range 1" count="0" hidden="1">
      <extLst>
        <ext xmlns:x15="http://schemas.microsoft.com/office/spreadsheetml/2010/11/main" uri="{B97F6D7D-B522-45F9-BDA1-12C45D357490}">
          <x15:cacheHierarchy aggregatedColumn="8"/>
        </ext>
      </extLst>
    </cacheHierarchy>
    <cacheHierarchy uniqueName="[Measures].[Sum of Total 2013 Sales]" caption="Sum of Total 2013 Sales" measure="1" displayFolder="" measureGroup="Range 1" count="0" hidden="1">
      <extLst>
        <ext xmlns:x15="http://schemas.microsoft.com/office/spreadsheetml/2010/11/main" uri="{B97F6D7D-B522-45F9-BDA1-12C45D357490}">
          <x15:cacheHierarchy aggregatedColumn="9"/>
        </ext>
      </extLst>
    </cacheHierarchy>
    <cacheHierarchy uniqueName="[Measures].[Count of Total 2011 Sales]" caption="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Average of Total 2011 Sales]" caption="Average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Max of Total 2011 Sales]" caption="Max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tdDev of Total 2011 Sales]" caption="StdDev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Total 2011 Sales]" caption="Distinct 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Var of Total 2011 Sales]" caption="Var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January 2012 Sales]" caption="Sum of January 2012 Sales" measure="1" displayFolder="" measureGroup="Range 3" count="0" hidden="1">
      <extLst>
        <ext xmlns:x15="http://schemas.microsoft.com/office/spreadsheetml/2010/11/main" uri="{B97F6D7D-B522-45F9-BDA1-12C45D357490}">
          <x15:cacheHierarchy aggregatedColumn="28"/>
        </ext>
      </extLst>
    </cacheHierarchy>
    <cacheHierarchy uniqueName="[Measures].[Sum of February 2012 Sales]" caption="Sum of February 2012 Sales" measure="1" displayFolder="" measureGroup="Range 3" count="0" hidden="1">
      <extLst>
        <ext xmlns:x15="http://schemas.microsoft.com/office/spreadsheetml/2010/11/main" uri="{B97F6D7D-B522-45F9-BDA1-12C45D357490}">
          <x15:cacheHierarchy aggregatedColumn="29"/>
        </ext>
      </extLst>
    </cacheHierarchy>
    <cacheHierarchy uniqueName="[Measures].[Sum of March 2012 Sales]" caption="Sum of March 2012 Sales" measure="1" displayFolder="" measureGroup="Range 3" count="0" hidden="1">
      <extLst>
        <ext xmlns:x15="http://schemas.microsoft.com/office/spreadsheetml/2010/11/main" uri="{B97F6D7D-B522-45F9-BDA1-12C45D357490}">
          <x15:cacheHierarchy aggregatedColumn="30"/>
        </ext>
      </extLst>
    </cacheHierarchy>
    <cacheHierarchy uniqueName="[Measures].[Sum of April 2012 Sales]" caption="Sum of April 2012 Sales" measure="1" displayFolder="" measureGroup="Range 3" count="0" hidden="1">
      <extLst>
        <ext xmlns:x15="http://schemas.microsoft.com/office/spreadsheetml/2010/11/main" uri="{B97F6D7D-B522-45F9-BDA1-12C45D357490}">
          <x15:cacheHierarchy aggregatedColumn="31"/>
        </ext>
      </extLst>
    </cacheHierarchy>
    <cacheHierarchy uniqueName="[Measures].[Sum of May 2012 Sales]" caption="Sum of May 2012 Sales" measure="1" displayFolder="" measureGroup="Range 3" count="0" hidden="1">
      <extLst>
        <ext xmlns:x15="http://schemas.microsoft.com/office/spreadsheetml/2010/11/main" uri="{B97F6D7D-B522-45F9-BDA1-12C45D357490}">
          <x15:cacheHierarchy aggregatedColumn="32"/>
        </ext>
      </extLst>
    </cacheHierarchy>
    <cacheHierarchy uniqueName="[Measures].[Sum of June 2012 Sales]" caption="Sum of June 2012 Sales" measure="1" displayFolder="" measureGroup="Range 3" count="0" hidden="1">
      <extLst>
        <ext xmlns:x15="http://schemas.microsoft.com/office/spreadsheetml/2010/11/main" uri="{B97F6D7D-B522-45F9-BDA1-12C45D357490}">
          <x15:cacheHierarchy aggregatedColumn="33"/>
        </ext>
      </extLst>
    </cacheHierarchy>
    <cacheHierarchy uniqueName="[Measures].[Sum of July 2012 Sales]" caption="Sum of July 2012 Sales" measure="1" displayFolder="" measureGroup="Range 3" count="0" hidden="1">
      <extLst>
        <ext xmlns:x15="http://schemas.microsoft.com/office/spreadsheetml/2010/11/main" uri="{B97F6D7D-B522-45F9-BDA1-12C45D357490}">
          <x15:cacheHierarchy aggregatedColumn="34"/>
        </ext>
      </extLst>
    </cacheHierarchy>
    <cacheHierarchy uniqueName="[Measures].[Sum of August 2012 Sales]" caption="Sum of August 2012 Sales" measure="1" displayFolder="" measureGroup="Range 3" count="0" hidden="1">
      <extLst>
        <ext xmlns:x15="http://schemas.microsoft.com/office/spreadsheetml/2010/11/main" uri="{B97F6D7D-B522-45F9-BDA1-12C45D357490}">
          <x15:cacheHierarchy aggregatedColumn="35"/>
        </ext>
      </extLst>
    </cacheHierarchy>
    <cacheHierarchy uniqueName="[Measures].[Sum of September 2012 Sales]" caption="Sum of September 2012 Sales" measure="1" displayFolder="" measureGroup="Range 3" count="0" hidden="1">
      <extLst>
        <ext xmlns:x15="http://schemas.microsoft.com/office/spreadsheetml/2010/11/main" uri="{B97F6D7D-B522-45F9-BDA1-12C45D357490}">
          <x15:cacheHierarchy aggregatedColumn="36"/>
        </ext>
      </extLst>
    </cacheHierarchy>
    <cacheHierarchy uniqueName="[Measures].[Sum of October 2012 Sales]" caption="Sum of October 2012 Sales" measure="1" displayFolder="" measureGroup="Range 3" count="0" hidden="1">
      <extLst>
        <ext xmlns:x15="http://schemas.microsoft.com/office/spreadsheetml/2010/11/main" uri="{B97F6D7D-B522-45F9-BDA1-12C45D357490}">
          <x15:cacheHierarchy aggregatedColumn="37"/>
        </ext>
      </extLst>
    </cacheHierarchy>
    <cacheHierarchy uniqueName="[Measures].[Sum of November 2012 Sales]" caption="Sum of November 2012 Sales" measure="1" displayFolder="" measureGroup="Range 3" count="0" hidden="1">
      <extLst>
        <ext xmlns:x15="http://schemas.microsoft.com/office/spreadsheetml/2010/11/main" uri="{B97F6D7D-B522-45F9-BDA1-12C45D357490}">
          <x15:cacheHierarchy aggregatedColumn="38"/>
        </ext>
      </extLst>
    </cacheHierarchy>
    <cacheHierarchy uniqueName="[Measures].[Sum of December 2012 Sales]" caption="Sum of December 2012 Sales" measure="1" displayFolder="" measureGroup="Range 3" count="0" hidden="1">
      <extLst>
        <ext xmlns:x15="http://schemas.microsoft.com/office/spreadsheetml/2010/11/main" uri="{B97F6D7D-B522-45F9-BDA1-12C45D357490}">
          <x15:cacheHierarchy aggregatedColumn="39"/>
        </ext>
      </extLst>
    </cacheHierarchy>
    <cacheHierarchy uniqueName="[Measures].[Sum of January 2011 Sales]" caption="Sum of January 2011 Sales" measure="1" displayFolder="" measureGroup="Range 4" count="0" hidden="1">
      <extLst>
        <ext xmlns:x15="http://schemas.microsoft.com/office/spreadsheetml/2010/11/main" uri="{B97F6D7D-B522-45F9-BDA1-12C45D357490}">
          <x15:cacheHierarchy aggregatedColumn="43"/>
        </ext>
      </extLst>
    </cacheHierarchy>
    <cacheHierarchy uniqueName="[Measures].[Sum of February 2011 Sales]" caption="Sum of February 2011 Sales" measure="1" displayFolder="" measureGroup="Range 4" count="0" hidden="1">
      <extLst>
        <ext xmlns:x15="http://schemas.microsoft.com/office/spreadsheetml/2010/11/main" uri="{B97F6D7D-B522-45F9-BDA1-12C45D357490}">
          <x15:cacheHierarchy aggregatedColumn="44"/>
        </ext>
      </extLst>
    </cacheHierarchy>
    <cacheHierarchy uniqueName="[Measures].[Sum of March 2011 Sales]" caption="Sum of March 2011 Sales" measure="1" displayFolder="" measureGroup="Range 4" count="0" hidden="1">
      <extLst>
        <ext xmlns:x15="http://schemas.microsoft.com/office/spreadsheetml/2010/11/main" uri="{B97F6D7D-B522-45F9-BDA1-12C45D357490}">
          <x15:cacheHierarchy aggregatedColumn="45"/>
        </ext>
      </extLst>
    </cacheHierarchy>
    <cacheHierarchy uniqueName="[Measures].[Sum of April 2011 Sales]" caption="Sum of April 2011 Sales" measure="1" displayFolder="" measureGroup="Range 4" count="0" hidden="1">
      <extLst>
        <ext xmlns:x15="http://schemas.microsoft.com/office/spreadsheetml/2010/11/main" uri="{B97F6D7D-B522-45F9-BDA1-12C45D357490}">
          <x15:cacheHierarchy aggregatedColumn="46"/>
        </ext>
      </extLst>
    </cacheHierarchy>
    <cacheHierarchy uniqueName="[Measures].[Sum of May 2011 Sales]" caption="Sum of May 2011 Sales" measure="1" displayFolder="" measureGroup="Range 4" count="0" hidden="1">
      <extLst>
        <ext xmlns:x15="http://schemas.microsoft.com/office/spreadsheetml/2010/11/main" uri="{B97F6D7D-B522-45F9-BDA1-12C45D357490}">
          <x15:cacheHierarchy aggregatedColumn="47"/>
        </ext>
      </extLst>
    </cacheHierarchy>
    <cacheHierarchy uniqueName="[Measures].[Sum of June 2011 Sales]" caption="Sum of June 2011 Sales" measure="1" displayFolder="" measureGroup="Range 4" count="0" hidden="1">
      <extLst>
        <ext xmlns:x15="http://schemas.microsoft.com/office/spreadsheetml/2010/11/main" uri="{B97F6D7D-B522-45F9-BDA1-12C45D357490}">
          <x15:cacheHierarchy aggregatedColumn="48"/>
        </ext>
      </extLst>
    </cacheHierarchy>
    <cacheHierarchy uniqueName="[Measures].[Sum of July 2011 Sales]" caption="Sum of July 2011 Sales" measure="1" displayFolder="" measureGroup="Range 4" count="0" hidden="1">
      <extLst>
        <ext xmlns:x15="http://schemas.microsoft.com/office/spreadsheetml/2010/11/main" uri="{B97F6D7D-B522-45F9-BDA1-12C45D357490}">
          <x15:cacheHierarchy aggregatedColumn="49"/>
        </ext>
      </extLst>
    </cacheHierarchy>
    <cacheHierarchy uniqueName="[Measures].[Sum of August 2011 Sales]" caption="Sum of August 2011 Sales" measure="1" displayFolder="" measureGroup="Range 4" count="0" hidden="1">
      <extLst>
        <ext xmlns:x15="http://schemas.microsoft.com/office/spreadsheetml/2010/11/main" uri="{B97F6D7D-B522-45F9-BDA1-12C45D357490}">
          <x15:cacheHierarchy aggregatedColumn="50"/>
        </ext>
      </extLst>
    </cacheHierarchy>
    <cacheHierarchy uniqueName="[Measures].[Sum of September 2011 Sales]" caption="Sum of September 2011 Sales" measure="1" displayFolder="" measureGroup="Range 4" count="0" hidden="1">
      <extLst>
        <ext xmlns:x15="http://schemas.microsoft.com/office/spreadsheetml/2010/11/main" uri="{B97F6D7D-B522-45F9-BDA1-12C45D357490}">
          <x15:cacheHierarchy aggregatedColumn="51"/>
        </ext>
      </extLst>
    </cacheHierarchy>
    <cacheHierarchy uniqueName="[Measures].[Sum of October 2011 Sales]" caption="Sum of October 2011 Sales" measure="1" displayFolder="" measureGroup="Range 4" count="0" hidden="1">
      <extLst>
        <ext xmlns:x15="http://schemas.microsoft.com/office/spreadsheetml/2010/11/main" uri="{B97F6D7D-B522-45F9-BDA1-12C45D357490}">
          <x15:cacheHierarchy aggregatedColumn="52"/>
        </ext>
      </extLst>
    </cacheHierarchy>
    <cacheHierarchy uniqueName="[Measures].[Sum of November 2011 Sales]" caption="Sum of November 2011 Sales" measure="1" displayFolder="" measureGroup="Range 4" count="0" hidden="1">
      <extLst>
        <ext xmlns:x15="http://schemas.microsoft.com/office/spreadsheetml/2010/11/main" uri="{B97F6D7D-B522-45F9-BDA1-12C45D357490}">
          <x15:cacheHierarchy aggregatedColumn="53"/>
        </ext>
      </extLst>
    </cacheHierarchy>
    <cacheHierarchy uniqueName="[Measures].[Sum of December 2011 Sales]" caption="Sum of December 2011 Sales" measure="1" displayFolder="" measureGroup="Range 4" count="0" hidden="1">
      <extLst>
        <ext xmlns:x15="http://schemas.microsoft.com/office/spreadsheetml/2010/11/main" uri="{B97F6D7D-B522-45F9-BDA1-12C45D357490}">
          <x15:cacheHierarchy aggregatedColumn="54"/>
        </ext>
      </extLst>
    </cacheHierarchy>
    <cacheHierarchy uniqueName="[Measures].[Sum of January 2013 Sales]" caption="Sum of January 2013 Sales" measure="1" displayFolder="" measureGroup="Range 2"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February 2013 Sales]" caption="Sum of February 2013 Sales" measure="1" displayFolder="" measureGroup="Range 2"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March 2013 Sales]" caption="Sum of March 2013 Sales" measure="1" displayFolder="" measureGroup="Range 2"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April 2013 Sales]" caption="Sum of April 2013 Sales" measure="1" displayFolder="" measureGroup="Range 2" count="0" oneField="1" hidden="1">
      <fieldsUsage count="1">
        <fieldUsage x="5"/>
      </fieldsUsage>
      <extLst>
        <ext xmlns:x15="http://schemas.microsoft.com/office/spreadsheetml/2010/11/main" uri="{B97F6D7D-B522-45F9-BDA1-12C45D357490}">
          <x15:cacheHierarchy aggregatedColumn="16"/>
        </ext>
      </extLst>
    </cacheHierarchy>
    <cacheHierarchy uniqueName="[Measures].[Sum of May 2013 Sales]" caption="Sum of May 2013 Sales" measure="1" displayFolder="" measureGroup="Range 2" count="0" oneField="1" hidden="1">
      <fieldsUsage count="1">
        <fieldUsage x="6"/>
      </fieldsUsage>
      <extLst>
        <ext xmlns:x15="http://schemas.microsoft.com/office/spreadsheetml/2010/11/main" uri="{B97F6D7D-B522-45F9-BDA1-12C45D357490}">
          <x15:cacheHierarchy aggregatedColumn="17"/>
        </ext>
      </extLst>
    </cacheHierarchy>
    <cacheHierarchy uniqueName="[Measures].[Sum of June 2013 Sales]" caption="Sum of June 2013 Sales" measure="1" displayFolder="" measureGroup="Range 2" count="0" oneField="1" hidden="1">
      <fieldsUsage count="1">
        <fieldUsage x="7"/>
      </fieldsUsage>
      <extLst>
        <ext xmlns:x15="http://schemas.microsoft.com/office/spreadsheetml/2010/11/main" uri="{B97F6D7D-B522-45F9-BDA1-12C45D357490}">
          <x15:cacheHierarchy aggregatedColumn="18"/>
        </ext>
      </extLst>
    </cacheHierarchy>
    <cacheHierarchy uniqueName="[Measures].[Sum of July 2013 Sales]" caption="Sum of July 2013 Sales" measure="1" displayFolder="" measureGroup="Range 2" count="0" oneField="1" hidden="1">
      <fieldsUsage count="1">
        <fieldUsage x="8"/>
      </fieldsUsage>
      <extLst>
        <ext xmlns:x15="http://schemas.microsoft.com/office/spreadsheetml/2010/11/main" uri="{B97F6D7D-B522-45F9-BDA1-12C45D357490}">
          <x15:cacheHierarchy aggregatedColumn="19"/>
        </ext>
      </extLst>
    </cacheHierarchy>
    <cacheHierarchy uniqueName="[Measures].[Sum of August 2013 Sales]" caption="Sum of August 2013 Sales" measure="1" displayFolder="" measureGroup="Range 2" count="0" oneField="1" hidden="1">
      <fieldsUsage count="1">
        <fieldUsage x="9"/>
      </fieldsUsage>
      <extLst>
        <ext xmlns:x15="http://schemas.microsoft.com/office/spreadsheetml/2010/11/main" uri="{B97F6D7D-B522-45F9-BDA1-12C45D357490}">
          <x15:cacheHierarchy aggregatedColumn="20"/>
        </ext>
      </extLst>
    </cacheHierarchy>
    <cacheHierarchy uniqueName="[Measures].[Sum of September 2013 Sales]" caption="Sum of September 2013 Sales" measure="1" displayFolder="" measureGroup="Range 2" count="0" oneField="1" hidden="1">
      <fieldsUsage count="1">
        <fieldUsage x="10"/>
      </fieldsUsage>
      <extLst>
        <ext xmlns:x15="http://schemas.microsoft.com/office/spreadsheetml/2010/11/main" uri="{B97F6D7D-B522-45F9-BDA1-12C45D357490}">
          <x15:cacheHierarchy aggregatedColumn="21"/>
        </ext>
      </extLst>
    </cacheHierarchy>
    <cacheHierarchy uniqueName="[Measures].[Sum of October 2013 Sales]" caption="Sum of October 2013 Sales" measure="1" displayFolder="" measureGroup="Range 2" count="0" oneField="1" hidden="1">
      <fieldsUsage count="1">
        <fieldUsage x="11"/>
      </fieldsUsage>
      <extLst>
        <ext xmlns:x15="http://schemas.microsoft.com/office/spreadsheetml/2010/11/main" uri="{B97F6D7D-B522-45F9-BDA1-12C45D357490}">
          <x15:cacheHierarchy aggregatedColumn="22"/>
        </ext>
      </extLst>
    </cacheHierarchy>
    <cacheHierarchy uniqueName="[Measures].[Sum of November 2013 Sales]" caption="Sum of November 2013 Sales" measure="1" displayFolder="" measureGroup="Range 2" count="0" oneField="1" hidden="1">
      <fieldsUsage count="1">
        <fieldUsage x="12"/>
      </fieldsUsage>
      <extLst>
        <ext xmlns:x15="http://schemas.microsoft.com/office/spreadsheetml/2010/11/main" uri="{B97F6D7D-B522-45F9-BDA1-12C45D357490}">
          <x15:cacheHierarchy aggregatedColumn="23"/>
        </ext>
      </extLst>
    </cacheHierarchy>
    <cacheHierarchy uniqueName="[Measures].[Sum of December 2013 Sales]" caption="Sum of December 2013 Sales" measure="1" displayFolder="" measureGroup="Range 2" count="0" oneField="1" hidden="1">
      <fieldsUsage count="1">
        <fieldUsage x="13"/>
      </fieldsUsage>
      <extLst>
        <ext xmlns:x15="http://schemas.microsoft.com/office/spreadsheetml/2010/11/main" uri="{B97F6D7D-B522-45F9-BDA1-12C45D357490}">
          <x15:cacheHierarchy aggregatedColumn="24"/>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 refreshedDate="44421.810688310186" backgroundQuery="1" createdVersion="6" refreshedVersion="6" minRefreshableVersion="3" recordCount="0" supportSubquery="1" supportAdvancedDrill="1" xr:uid="{39DE21DF-77DB-4A6B-93F0-0A35E0D446BC}">
  <cacheSource type="external" connectionId="1"/>
  <cacheFields count="3">
    <cacheField name="[Range].[Product Category].[Product Category]" caption="Product Category" numFmtId="0" hierarchy="2" level="1">
      <sharedItems count="6">
        <s v="Beverage"/>
        <s v="Drug"/>
        <s v="Food"/>
        <s v="Gambling"/>
        <s v="Hygeine"/>
        <s v="Leisure"/>
      </sharedItems>
    </cacheField>
    <cacheField name="[Range].[Temperature].[Temperature]" caption="Temperature" numFmtId="0" hierarchy="1" level="1">
      <sharedItems count="3">
        <s v="Cold"/>
        <s v="Hot"/>
        <s v="Neutral"/>
      </sharedItems>
    </cacheField>
    <cacheField name="[Measures].[Count of Product Name]" caption="Count of Product Name" numFmtId="0" hierarchy="61" level="32767"/>
  </cacheFields>
  <cacheHierarchies count="11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2" memberValueDatatype="130" unbalanced="0">
      <fieldsUsage count="2">
        <fieldUsage x="-1"/>
        <fieldUsage x="1"/>
      </fieldsUsage>
    </cacheHierarchy>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0"/>
      </fieldsUsage>
    </cacheHierarchy>
    <cacheHierarchy uniqueName="[Range 1].[SKU]" caption="SKU" attribute="1" defaultMemberUniqueName="[Range 1].[SKU].[All]" allUniqueName="[Range 1].[SKU].[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Total 2011 Sales]" caption="Total 2011 Sales" attribute="1" defaultMemberUniqueName="[Range 1].[Total 2011 Sales].[All]" allUniqueName="[Range 1].[Total 2011 Sales].[All]" dimensionUniqueName="[Range 1]" displayFolder="" count="0" memberValueDatatype="20" unbalanced="0"/>
    <cacheHierarchy uniqueName="[Range 1].[Total 2012 Sales]" caption="Total 2012 Sales" attribute="1" defaultMemberUniqueName="[Range 1].[Total 2012 Sales].[All]" allUniqueName="[Range 1].[Total 2012 Sales].[All]" dimensionUniqueName="[Range 1]" displayFolder="" count="0" memberValueDatatype="20" unbalanced="0"/>
    <cacheHierarchy uniqueName="[Range 1].[Total 2013 Sales]" caption="Total 2013 Sales" attribute="1" defaultMemberUniqueName="[Range 1].[Total 2013 Sales].[All]" allUniqueName="[Range 1].[Total 2013 Sales].[All]" dimensionUniqueName="[Range 1]"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2].[January 2013 Sales]" caption="January 2013 Sales" attribute="1" defaultMemberUniqueName="[Range 2].[January 2013 Sales].[All]" allUniqueName="[Range 2].[January 2013 Sales].[All]" dimensionUniqueName="[Range 2]" displayFolder="" count="0" memberValueDatatype="20" unbalanced="0"/>
    <cacheHierarchy uniqueName="[Range 2].[February 2013 Sales]" caption="February 2013 Sales" attribute="1" defaultMemberUniqueName="[Range 2].[February 2013 Sales].[All]" allUniqueName="[Range 2].[February 2013 Sales].[All]" dimensionUniqueName="[Range 2]" displayFolder="" count="0" memberValueDatatype="20" unbalanced="0"/>
    <cacheHierarchy uniqueName="[Range 2].[March 2013 Sales]" caption="March 2013 Sales" attribute="1" defaultMemberUniqueName="[Range 2].[March 2013 Sales].[All]" allUniqueName="[Range 2].[March 2013 Sales].[All]" dimensionUniqueName="[Range 2]" displayFolder="" count="0" memberValueDatatype="20" unbalanced="0"/>
    <cacheHierarchy uniqueName="[Range 2].[April 2013 Sales]" caption="April 2013 Sales" attribute="1" defaultMemberUniqueName="[Range 2].[April 2013 Sales].[All]" allUniqueName="[Range 2].[April 2013 Sales].[All]" dimensionUniqueName="[Range 2]" displayFolder="" count="0" memberValueDatatype="20" unbalanced="0"/>
    <cacheHierarchy uniqueName="[Range 2].[May 2013 Sales]" caption="May 2013 Sales" attribute="1" defaultMemberUniqueName="[Range 2].[May 2013 Sales].[All]" allUniqueName="[Range 2].[May 2013 Sales].[All]" dimensionUniqueName="[Range 2]" displayFolder="" count="0" memberValueDatatype="20" unbalanced="0"/>
    <cacheHierarchy uniqueName="[Range 2].[June 2013 Sales]" caption="June 2013 Sales" attribute="1" defaultMemberUniqueName="[Range 2].[June 2013 Sales].[All]" allUniqueName="[Range 2].[June 2013 Sales].[All]" dimensionUniqueName="[Range 2]" displayFolder="" count="0" memberValueDatatype="20" unbalanced="0"/>
    <cacheHierarchy uniqueName="[Range 2].[July 2013 Sales]" caption="July 2013 Sales" attribute="1" defaultMemberUniqueName="[Range 2].[July 2013 Sales].[All]" allUniqueName="[Range 2].[July 2013 Sales].[All]" dimensionUniqueName="[Range 2]" displayFolder="" count="0" memberValueDatatype="20" unbalanced="0"/>
    <cacheHierarchy uniqueName="[Range 2].[August 2013 Sales]" caption="August 2013 Sales" attribute="1" defaultMemberUniqueName="[Range 2].[August 2013 Sales].[All]" allUniqueName="[Range 2].[August 2013 Sales].[All]" dimensionUniqueName="[Range 2]" displayFolder="" count="0" memberValueDatatype="20" unbalanced="0"/>
    <cacheHierarchy uniqueName="[Range 2].[September 2013 Sales]" caption="September 2013 Sales" attribute="1" defaultMemberUniqueName="[Range 2].[September 2013 Sales].[All]" allUniqueName="[Range 2].[September 2013 Sales].[All]" dimensionUniqueName="[Range 2]" displayFolder="" count="0" memberValueDatatype="20" unbalanced="0"/>
    <cacheHierarchy uniqueName="[Range 2].[October 2013 Sales]" caption="October 2013 Sales" attribute="1" defaultMemberUniqueName="[Range 2].[October 2013 Sales].[All]" allUniqueName="[Range 2].[October 2013 Sales].[All]" dimensionUniqueName="[Range 2]" displayFolder="" count="0" memberValueDatatype="20" unbalanced="0"/>
    <cacheHierarchy uniqueName="[Range 2].[November 2013 Sales]" caption="November 2013 Sales" attribute="1" defaultMemberUniqueName="[Range 2].[November 2013 Sales].[All]" allUniqueName="[Range 2].[November 2013 Sales].[All]" dimensionUniqueName="[Range 2]" displayFolder="" count="0" memberValueDatatype="20" unbalanced="0"/>
    <cacheHierarchy uniqueName="[Range 2].[December 2013 Sales]" caption="December 2013 Sales" attribute="1" defaultMemberUniqueName="[Range 2].[December 2013 Sales].[All]" allUniqueName="[Range 2].[December 2013 Sales].[All]" dimensionUniqueName="[Range 2]"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3].[January 2012 Sales]" caption="January 2012 Sales" attribute="1" defaultMemberUniqueName="[Range 3].[January 2012 Sales].[All]" allUniqueName="[Range 3].[January 2012 Sales].[All]" dimensionUniqueName="[Range 3]" displayFolder="" count="0" memberValueDatatype="20" unbalanced="0"/>
    <cacheHierarchy uniqueName="[Range 3].[February 2012 Sales]" caption="February 2012 Sales" attribute="1" defaultMemberUniqueName="[Range 3].[February 2012 Sales].[All]" allUniqueName="[Range 3].[February 2012 Sales].[All]" dimensionUniqueName="[Range 3]" displayFolder="" count="0" memberValueDatatype="20" unbalanced="0"/>
    <cacheHierarchy uniqueName="[Range 3].[March 2012 Sales]" caption="March 2012 Sales" attribute="1" defaultMemberUniqueName="[Range 3].[March 2012 Sales].[All]" allUniqueName="[Range 3].[March 2012 Sales].[All]" dimensionUniqueName="[Range 3]" displayFolder="" count="0" memberValueDatatype="20" unbalanced="0"/>
    <cacheHierarchy uniqueName="[Range 3].[April 2012 Sales]" caption="April 2012 Sales" attribute="1" defaultMemberUniqueName="[Range 3].[April 2012 Sales].[All]" allUniqueName="[Range 3].[April 2012 Sales].[All]" dimensionUniqueName="[Range 3]" displayFolder="" count="0" memberValueDatatype="20" unbalanced="0"/>
    <cacheHierarchy uniqueName="[Range 3].[May 2012 Sales]" caption="May 2012 Sales" attribute="1" defaultMemberUniqueName="[Range 3].[May 2012 Sales].[All]" allUniqueName="[Range 3].[May 2012 Sales].[All]" dimensionUniqueName="[Range 3]" displayFolder="" count="0" memberValueDatatype="20" unbalanced="0"/>
    <cacheHierarchy uniqueName="[Range 3].[June 2012 Sales]" caption="June 2012 Sales" attribute="1" defaultMemberUniqueName="[Range 3].[June 2012 Sales].[All]" allUniqueName="[Range 3].[June 2012 Sales].[All]" dimensionUniqueName="[Range 3]" displayFolder="" count="0" memberValueDatatype="20" unbalanced="0"/>
    <cacheHierarchy uniqueName="[Range 3].[July 2012 Sales]" caption="July 2012 Sales" attribute="1" defaultMemberUniqueName="[Range 3].[July 2012 Sales].[All]" allUniqueName="[Range 3].[July 2012 Sales].[All]" dimensionUniqueName="[Range 3]" displayFolder="" count="0" memberValueDatatype="20" unbalanced="0"/>
    <cacheHierarchy uniqueName="[Range 3].[August 2012 Sales]" caption="August 2012 Sales" attribute="1" defaultMemberUniqueName="[Range 3].[August 2012 Sales].[All]" allUniqueName="[Range 3].[August 2012 Sales].[All]" dimensionUniqueName="[Range 3]" displayFolder="" count="0" memberValueDatatype="20" unbalanced="0"/>
    <cacheHierarchy uniqueName="[Range 3].[September 2012 Sales]" caption="September 2012 Sales" attribute="1" defaultMemberUniqueName="[Range 3].[September 2012 Sales].[All]" allUniqueName="[Range 3].[September 2012 Sales].[All]" dimensionUniqueName="[Range 3]" displayFolder="" count="0" memberValueDatatype="20" unbalanced="0"/>
    <cacheHierarchy uniqueName="[Range 3].[October 2012 Sales]" caption="October 2012 Sales" attribute="1" defaultMemberUniqueName="[Range 3].[October 2012 Sales].[All]" allUniqueName="[Range 3].[October 2012 Sales].[All]" dimensionUniqueName="[Range 3]" displayFolder="" count="0" memberValueDatatype="20" unbalanced="0"/>
    <cacheHierarchy uniqueName="[Range 3].[November 2012 Sales]" caption="November 2012 Sales" attribute="1" defaultMemberUniqueName="[Range 3].[November 2012 Sales].[All]" allUniqueName="[Range 3].[November 2012 Sales].[All]" dimensionUniqueName="[Range 3]" displayFolder="" count="0" memberValueDatatype="20" unbalanced="0"/>
    <cacheHierarchy uniqueName="[Range 3].[December 2012 Sales]" caption="December 2012 Sales" attribute="1" defaultMemberUniqueName="[Range 3].[December 2012 Sales].[All]" allUniqueName="[Range 3].[December 2012 Sales].[All]" dimensionUniqueName="[Range 3]"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Product Name]" caption="Count of Product Name"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4"/>
        </ext>
      </extLst>
    </cacheHierarchy>
    <cacheHierarchy uniqueName="[Measures].[Sum of Total 2011 Sales]" caption="Sum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Total 2012 Sales]" caption="Sum of Total 2012 Sales" measure="1" displayFolder="" measureGroup="Range 1" count="0" hidden="1">
      <extLst>
        <ext xmlns:x15="http://schemas.microsoft.com/office/spreadsheetml/2010/11/main" uri="{B97F6D7D-B522-45F9-BDA1-12C45D357490}">
          <x15:cacheHierarchy aggregatedColumn="8"/>
        </ext>
      </extLst>
    </cacheHierarchy>
    <cacheHierarchy uniqueName="[Measures].[Sum of Total 2013 Sales]" caption="Sum of Total 2013 Sales" measure="1" displayFolder="" measureGroup="Range 1" count="0" hidden="1">
      <extLst>
        <ext xmlns:x15="http://schemas.microsoft.com/office/spreadsheetml/2010/11/main" uri="{B97F6D7D-B522-45F9-BDA1-12C45D357490}">
          <x15:cacheHierarchy aggregatedColumn="9"/>
        </ext>
      </extLst>
    </cacheHierarchy>
    <cacheHierarchy uniqueName="[Measures].[Count of Total 2011 Sales]" caption="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Average of Total 2011 Sales]" caption="Average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Max of Total 2011 Sales]" caption="Max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tdDev of Total 2011 Sales]" caption="StdDev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Total 2011 Sales]" caption="Distinct 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Var of Total 2011 Sales]" caption="Var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January 2012 Sales]" caption="Sum of January 2012 Sales" measure="1" displayFolder="" measureGroup="Range 3" count="0" hidden="1">
      <extLst>
        <ext xmlns:x15="http://schemas.microsoft.com/office/spreadsheetml/2010/11/main" uri="{B97F6D7D-B522-45F9-BDA1-12C45D357490}">
          <x15:cacheHierarchy aggregatedColumn="28"/>
        </ext>
      </extLst>
    </cacheHierarchy>
    <cacheHierarchy uniqueName="[Measures].[Sum of February 2012 Sales]" caption="Sum of February 2012 Sales" measure="1" displayFolder="" measureGroup="Range 3" count="0" hidden="1">
      <extLst>
        <ext xmlns:x15="http://schemas.microsoft.com/office/spreadsheetml/2010/11/main" uri="{B97F6D7D-B522-45F9-BDA1-12C45D357490}">
          <x15:cacheHierarchy aggregatedColumn="29"/>
        </ext>
      </extLst>
    </cacheHierarchy>
    <cacheHierarchy uniqueName="[Measures].[Sum of March 2012 Sales]" caption="Sum of March 2012 Sales" measure="1" displayFolder="" measureGroup="Range 3" count="0" hidden="1">
      <extLst>
        <ext xmlns:x15="http://schemas.microsoft.com/office/spreadsheetml/2010/11/main" uri="{B97F6D7D-B522-45F9-BDA1-12C45D357490}">
          <x15:cacheHierarchy aggregatedColumn="30"/>
        </ext>
      </extLst>
    </cacheHierarchy>
    <cacheHierarchy uniqueName="[Measures].[Sum of April 2012 Sales]" caption="Sum of April 2012 Sales" measure="1" displayFolder="" measureGroup="Range 3" count="0" hidden="1">
      <extLst>
        <ext xmlns:x15="http://schemas.microsoft.com/office/spreadsheetml/2010/11/main" uri="{B97F6D7D-B522-45F9-BDA1-12C45D357490}">
          <x15:cacheHierarchy aggregatedColumn="31"/>
        </ext>
      </extLst>
    </cacheHierarchy>
    <cacheHierarchy uniqueName="[Measures].[Sum of May 2012 Sales]" caption="Sum of May 2012 Sales" measure="1" displayFolder="" measureGroup="Range 3" count="0" hidden="1">
      <extLst>
        <ext xmlns:x15="http://schemas.microsoft.com/office/spreadsheetml/2010/11/main" uri="{B97F6D7D-B522-45F9-BDA1-12C45D357490}">
          <x15:cacheHierarchy aggregatedColumn="32"/>
        </ext>
      </extLst>
    </cacheHierarchy>
    <cacheHierarchy uniqueName="[Measures].[Sum of June 2012 Sales]" caption="Sum of June 2012 Sales" measure="1" displayFolder="" measureGroup="Range 3" count="0" hidden="1">
      <extLst>
        <ext xmlns:x15="http://schemas.microsoft.com/office/spreadsheetml/2010/11/main" uri="{B97F6D7D-B522-45F9-BDA1-12C45D357490}">
          <x15:cacheHierarchy aggregatedColumn="33"/>
        </ext>
      </extLst>
    </cacheHierarchy>
    <cacheHierarchy uniqueName="[Measures].[Sum of July 2012 Sales]" caption="Sum of July 2012 Sales" measure="1" displayFolder="" measureGroup="Range 3" count="0" hidden="1">
      <extLst>
        <ext xmlns:x15="http://schemas.microsoft.com/office/spreadsheetml/2010/11/main" uri="{B97F6D7D-B522-45F9-BDA1-12C45D357490}">
          <x15:cacheHierarchy aggregatedColumn="34"/>
        </ext>
      </extLst>
    </cacheHierarchy>
    <cacheHierarchy uniqueName="[Measures].[Sum of August 2012 Sales]" caption="Sum of August 2012 Sales" measure="1" displayFolder="" measureGroup="Range 3" count="0" hidden="1">
      <extLst>
        <ext xmlns:x15="http://schemas.microsoft.com/office/spreadsheetml/2010/11/main" uri="{B97F6D7D-B522-45F9-BDA1-12C45D357490}">
          <x15:cacheHierarchy aggregatedColumn="35"/>
        </ext>
      </extLst>
    </cacheHierarchy>
    <cacheHierarchy uniqueName="[Measures].[Sum of September 2012 Sales]" caption="Sum of September 2012 Sales" measure="1" displayFolder="" measureGroup="Range 3" count="0" hidden="1">
      <extLst>
        <ext xmlns:x15="http://schemas.microsoft.com/office/spreadsheetml/2010/11/main" uri="{B97F6D7D-B522-45F9-BDA1-12C45D357490}">
          <x15:cacheHierarchy aggregatedColumn="36"/>
        </ext>
      </extLst>
    </cacheHierarchy>
    <cacheHierarchy uniqueName="[Measures].[Sum of October 2012 Sales]" caption="Sum of October 2012 Sales" measure="1" displayFolder="" measureGroup="Range 3" count="0" hidden="1">
      <extLst>
        <ext xmlns:x15="http://schemas.microsoft.com/office/spreadsheetml/2010/11/main" uri="{B97F6D7D-B522-45F9-BDA1-12C45D357490}">
          <x15:cacheHierarchy aggregatedColumn="37"/>
        </ext>
      </extLst>
    </cacheHierarchy>
    <cacheHierarchy uniqueName="[Measures].[Sum of November 2012 Sales]" caption="Sum of November 2012 Sales" measure="1" displayFolder="" measureGroup="Range 3" count="0" hidden="1">
      <extLst>
        <ext xmlns:x15="http://schemas.microsoft.com/office/spreadsheetml/2010/11/main" uri="{B97F6D7D-B522-45F9-BDA1-12C45D357490}">
          <x15:cacheHierarchy aggregatedColumn="38"/>
        </ext>
      </extLst>
    </cacheHierarchy>
    <cacheHierarchy uniqueName="[Measures].[Sum of December 2012 Sales]" caption="Sum of December 2012 Sales" measure="1" displayFolder="" measureGroup="Range 3" count="0" hidden="1">
      <extLst>
        <ext xmlns:x15="http://schemas.microsoft.com/office/spreadsheetml/2010/11/main" uri="{B97F6D7D-B522-45F9-BDA1-12C45D357490}">
          <x15:cacheHierarchy aggregatedColumn="39"/>
        </ext>
      </extLst>
    </cacheHierarchy>
    <cacheHierarchy uniqueName="[Measures].[Sum of January 2011 Sales]" caption="Sum of January 2011 Sales" measure="1" displayFolder="" measureGroup="Range 4" count="0" hidden="1">
      <extLst>
        <ext xmlns:x15="http://schemas.microsoft.com/office/spreadsheetml/2010/11/main" uri="{B97F6D7D-B522-45F9-BDA1-12C45D357490}">
          <x15:cacheHierarchy aggregatedColumn="43"/>
        </ext>
      </extLst>
    </cacheHierarchy>
    <cacheHierarchy uniqueName="[Measures].[Sum of February 2011 Sales]" caption="Sum of February 2011 Sales" measure="1" displayFolder="" measureGroup="Range 4" count="0" hidden="1">
      <extLst>
        <ext xmlns:x15="http://schemas.microsoft.com/office/spreadsheetml/2010/11/main" uri="{B97F6D7D-B522-45F9-BDA1-12C45D357490}">
          <x15:cacheHierarchy aggregatedColumn="44"/>
        </ext>
      </extLst>
    </cacheHierarchy>
    <cacheHierarchy uniqueName="[Measures].[Sum of March 2011 Sales]" caption="Sum of March 2011 Sales" measure="1" displayFolder="" measureGroup="Range 4" count="0" hidden="1">
      <extLst>
        <ext xmlns:x15="http://schemas.microsoft.com/office/spreadsheetml/2010/11/main" uri="{B97F6D7D-B522-45F9-BDA1-12C45D357490}">
          <x15:cacheHierarchy aggregatedColumn="45"/>
        </ext>
      </extLst>
    </cacheHierarchy>
    <cacheHierarchy uniqueName="[Measures].[Sum of April 2011 Sales]" caption="Sum of April 2011 Sales" measure="1" displayFolder="" measureGroup="Range 4" count="0" hidden="1">
      <extLst>
        <ext xmlns:x15="http://schemas.microsoft.com/office/spreadsheetml/2010/11/main" uri="{B97F6D7D-B522-45F9-BDA1-12C45D357490}">
          <x15:cacheHierarchy aggregatedColumn="46"/>
        </ext>
      </extLst>
    </cacheHierarchy>
    <cacheHierarchy uniqueName="[Measures].[Sum of May 2011 Sales]" caption="Sum of May 2011 Sales" measure="1" displayFolder="" measureGroup="Range 4" count="0" hidden="1">
      <extLst>
        <ext xmlns:x15="http://schemas.microsoft.com/office/spreadsheetml/2010/11/main" uri="{B97F6D7D-B522-45F9-BDA1-12C45D357490}">
          <x15:cacheHierarchy aggregatedColumn="47"/>
        </ext>
      </extLst>
    </cacheHierarchy>
    <cacheHierarchy uniqueName="[Measures].[Sum of June 2011 Sales]" caption="Sum of June 2011 Sales" measure="1" displayFolder="" measureGroup="Range 4" count="0" hidden="1">
      <extLst>
        <ext xmlns:x15="http://schemas.microsoft.com/office/spreadsheetml/2010/11/main" uri="{B97F6D7D-B522-45F9-BDA1-12C45D357490}">
          <x15:cacheHierarchy aggregatedColumn="48"/>
        </ext>
      </extLst>
    </cacheHierarchy>
    <cacheHierarchy uniqueName="[Measures].[Sum of July 2011 Sales]" caption="Sum of July 2011 Sales" measure="1" displayFolder="" measureGroup="Range 4" count="0" hidden="1">
      <extLst>
        <ext xmlns:x15="http://schemas.microsoft.com/office/spreadsheetml/2010/11/main" uri="{B97F6D7D-B522-45F9-BDA1-12C45D357490}">
          <x15:cacheHierarchy aggregatedColumn="49"/>
        </ext>
      </extLst>
    </cacheHierarchy>
    <cacheHierarchy uniqueName="[Measures].[Sum of August 2011 Sales]" caption="Sum of August 2011 Sales" measure="1" displayFolder="" measureGroup="Range 4" count="0" hidden="1">
      <extLst>
        <ext xmlns:x15="http://schemas.microsoft.com/office/spreadsheetml/2010/11/main" uri="{B97F6D7D-B522-45F9-BDA1-12C45D357490}">
          <x15:cacheHierarchy aggregatedColumn="50"/>
        </ext>
      </extLst>
    </cacheHierarchy>
    <cacheHierarchy uniqueName="[Measures].[Sum of September 2011 Sales]" caption="Sum of September 2011 Sales" measure="1" displayFolder="" measureGroup="Range 4" count="0" hidden="1">
      <extLst>
        <ext xmlns:x15="http://schemas.microsoft.com/office/spreadsheetml/2010/11/main" uri="{B97F6D7D-B522-45F9-BDA1-12C45D357490}">
          <x15:cacheHierarchy aggregatedColumn="51"/>
        </ext>
      </extLst>
    </cacheHierarchy>
    <cacheHierarchy uniqueName="[Measures].[Sum of October 2011 Sales]" caption="Sum of October 2011 Sales" measure="1" displayFolder="" measureGroup="Range 4" count="0" hidden="1">
      <extLst>
        <ext xmlns:x15="http://schemas.microsoft.com/office/spreadsheetml/2010/11/main" uri="{B97F6D7D-B522-45F9-BDA1-12C45D357490}">
          <x15:cacheHierarchy aggregatedColumn="52"/>
        </ext>
      </extLst>
    </cacheHierarchy>
    <cacheHierarchy uniqueName="[Measures].[Sum of November 2011 Sales]" caption="Sum of November 2011 Sales" measure="1" displayFolder="" measureGroup="Range 4" count="0" hidden="1">
      <extLst>
        <ext xmlns:x15="http://schemas.microsoft.com/office/spreadsheetml/2010/11/main" uri="{B97F6D7D-B522-45F9-BDA1-12C45D357490}">
          <x15:cacheHierarchy aggregatedColumn="53"/>
        </ext>
      </extLst>
    </cacheHierarchy>
    <cacheHierarchy uniqueName="[Measures].[Sum of December 2011 Sales]" caption="Sum of December 2011 Sales" measure="1" displayFolder="" measureGroup="Range 4" count="0" hidden="1">
      <extLst>
        <ext xmlns:x15="http://schemas.microsoft.com/office/spreadsheetml/2010/11/main" uri="{B97F6D7D-B522-45F9-BDA1-12C45D357490}">
          <x15:cacheHierarchy aggregatedColumn="54"/>
        </ext>
      </extLst>
    </cacheHierarchy>
    <cacheHierarchy uniqueName="[Measures].[Sum of January 2013 Sales]" caption="Sum of January 2013 Sales" measure="1" displayFolder="" measureGroup="Range 2" count="0" hidden="1">
      <extLst>
        <ext xmlns:x15="http://schemas.microsoft.com/office/spreadsheetml/2010/11/main" uri="{B97F6D7D-B522-45F9-BDA1-12C45D357490}">
          <x15:cacheHierarchy aggregatedColumn="13"/>
        </ext>
      </extLst>
    </cacheHierarchy>
    <cacheHierarchy uniqueName="[Measures].[Sum of February 2013 Sales]" caption="Sum of February 2013 Sales" measure="1" displayFolder="" measureGroup="Range 2" count="0" hidden="1">
      <extLst>
        <ext xmlns:x15="http://schemas.microsoft.com/office/spreadsheetml/2010/11/main" uri="{B97F6D7D-B522-45F9-BDA1-12C45D357490}">
          <x15:cacheHierarchy aggregatedColumn="14"/>
        </ext>
      </extLst>
    </cacheHierarchy>
    <cacheHierarchy uniqueName="[Measures].[Sum of March 2013 Sales]" caption="Sum of March 2013 Sales" measure="1" displayFolder="" measureGroup="Range 2" count="0" hidden="1">
      <extLst>
        <ext xmlns:x15="http://schemas.microsoft.com/office/spreadsheetml/2010/11/main" uri="{B97F6D7D-B522-45F9-BDA1-12C45D357490}">
          <x15:cacheHierarchy aggregatedColumn="15"/>
        </ext>
      </extLst>
    </cacheHierarchy>
    <cacheHierarchy uniqueName="[Measures].[Sum of April 2013 Sales]" caption="Sum of April 2013 Sales" measure="1" displayFolder="" measureGroup="Range 2" count="0" hidden="1">
      <extLst>
        <ext xmlns:x15="http://schemas.microsoft.com/office/spreadsheetml/2010/11/main" uri="{B97F6D7D-B522-45F9-BDA1-12C45D357490}">
          <x15:cacheHierarchy aggregatedColumn="16"/>
        </ext>
      </extLst>
    </cacheHierarchy>
    <cacheHierarchy uniqueName="[Measures].[Sum of May 2013 Sales]" caption="Sum of May 2013 Sales" measure="1" displayFolder="" measureGroup="Range 2" count="0" hidden="1">
      <extLst>
        <ext xmlns:x15="http://schemas.microsoft.com/office/spreadsheetml/2010/11/main" uri="{B97F6D7D-B522-45F9-BDA1-12C45D357490}">
          <x15:cacheHierarchy aggregatedColumn="17"/>
        </ext>
      </extLst>
    </cacheHierarchy>
    <cacheHierarchy uniqueName="[Measures].[Sum of June 2013 Sales]" caption="Sum of June 2013 Sales" measure="1" displayFolder="" measureGroup="Range 2" count="0" hidden="1">
      <extLst>
        <ext xmlns:x15="http://schemas.microsoft.com/office/spreadsheetml/2010/11/main" uri="{B97F6D7D-B522-45F9-BDA1-12C45D357490}">
          <x15:cacheHierarchy aggregatedColumn="18"/>
        </ext>
      </extLst>
    </cacheHierarchy>
    <cacheHierarchy uniqueName="[Measures].[Sum of July 2013 Sales]" caption="Sum of July 2013 Sales" measure="1" displayFolder="" measureGroup="Range 2" count="0" hidden="1">
      <extLst>
        <ext xmlns:x15="http://schemas.microsoft.com/office/spreadsheetml/2010/11/main" uri="{B97F6D7D-B522-45F9-BDA1-12C45D357490}">
          <x15:cacheHierarchy aggregatedColumn="19"/>
        </ext>
      </extLst>
    </cacheHierarchy>
    <cacheHierarchy uniqueName="[Measures].[Sum of August 2013 Sales]" caption="Sum of August 2013 Sales" measure="1" displayFolder="" measureGroup="Range 2" count="0" hidden="1">
      <extLst>
        <ext xmlns:x15="http://schemas.microsoft.com/office/spreadsheetml/2010/11/main" uri="{B97F6D7D-B522-45F9-BDA1-12C45D357490}">
          <x15:cacheHierarchy aggregatedColumn="20"/>
        </ext>
      </extLst>
    </cacheHierarchy>
    <cacheHierarchy uniqueName="[Measures].[Sum of September 2013 Sales]" caption="Sum of September 2013 Sales" measure="1" displayFolder="" measureGroup="Range 2" count="0" hidden="1">
      <extLst>
        <ext xmlns:x15="http://schemas.microsoft.com/office/spreadsheetml/2010/11/main" uri="{B97F6D7D-B522-45F9-BDA1-12C45D357490}">
          <x15:cacheHierarchy aggregatedColumn="21"/>
        </ext>
      </extLst>
    </cacheHierarchy>
    <cacheHierarchy uniqueName="[Measures].[Sum of October 2013 Sales]" caption="Sum of October 2013 Sales" measure="1" displayFolder="" measureGroup="Range 2" count="0" hidden="1">
      <extLst>
        <ext xmlns:x15="http://schemas.microsoft.com/office/spreadsheetml/2010/11/main" uri="{B97F6D7D-B522-45F9-BDA1-12C45D357490}">
          <x15:cacheHierarchy aggregatedColumn="22"/>
        </ext>
      </extLst>
    </cacheHierarchy>
    <cacheHierarchy uniqueName="[Measures].[Sum of November 2013 Sales]" caption="Sum of November 2013 Sales" measure="1" displayFolder="" measureGroup="Range 2" count="0" hidden="1">
      <extLst>
        <ext xmlns:x15="http://schemas.microsoft.com/office/spreadsheetml/2010/11/main" uri="{B97F6D7D-B522-45F9-BDA1-12C45D357490}">
          <x15:cacheHierarchy aggregatedColumn="23"/>
        </ext>
      </extLst>
    </cacheHierarchy>
    <cacheHierarchy uniqueName="[Measures].[Sum of December 2013 Sales]" caption="Sum of December 2013 Sales" measure="1" displayFolder="" measureGroup="Range 2" count="0" hidden="1">
      <extLst>
        <ext xmlns:x15="http://schemas.microsoft.com/office/spreadsheetml/2010/11/main" uri="{B97F6D7D-B522-45F9-BDA1-12C45D357490}">
          <x15:cacheHierarchy aggregatedColumn="24"/>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 refreshedDate="44421.865643518518" backgroundQuery="1" createdVersion="6" refreshedVersion="6" minRefreshableVersion="3" recordCount="0" supportSubquery="1" supportAdvancedDrill="1" xr:uid="{89D1BDB5-6A61-4CC5-93A6-19F8BD604838}">
  <cacheSource type="external" connectionId="1"/>
  <cacheFields count="4">
    <cacheField name="[Range].[Product Category].[Product Category]" caption="Product Category" numFmtId="0" hierarchy="2" level="1">
      <sharedItems count="6">
        <s v="Beverage"/>
        <s v="Drug"/>
        <s v="Food"/>
        <s v="Gambling"/>
        <s v="Hygeine"/>
        <s v="Leisure"/>
      </sharedItems>
    </cacheField>
    <cacheField name="[Range].[Product Name].[Product Name]" caption="Product Name" numFmtId="0" level="1">
      <sharedItems count="100">
        <s v="$1 Lottery Ticket"/>
        <s v="$10 Lottery Ticket"/>
        <s v="$2 Lottery Ticket"/>
        <s v="$20 Lottery Ticket"/>
        <s v="$5 Lottery Ticket"/>
        <s v="Allergy Pills"/>
        <s v="Apple"/>
        <s v="Apple Cookie"/>
        <s v="Apple Muffin"/>
        <s v="Baconburger"/>
        <s v="Bagged Ice"/>
        <s v="Banana"/>
        <s v="BBQ Chips Bag"/>
        <s v="Bottled Propane"/>
        <s v="Bottled Water"/>
        <s v="Bread Loaf"/>
        <s v="Butterfinger Candy Bar"/>
        <s v="Cappacino"/>
        <s v="Cheese Bread"/>
        <s v="Cheese Pizza Slice"/>
        <s v="Cheese Popcorn Bag"/>
        <s v="Cheeseburger"/>
        <s v="Cherry Gatorade"/>
        <s v="Cherry Soda"/>
        <s v="Chew"/>
        <s v="Chicken Soup"/>
        <s v="Chili"/>
        <s v="Chocolate Chip Cookie"/>
        <s v="Chocolate Chip Muffin"/>
        <s v="Chocolate Cookie"/>
        <s v="Chocolate Ice Cream Pail"/>
        <s v="Chocolate Milk"/>
        <s v="Chocolate Muffin"/>
        <s v="Cigar"/>
        <s v="Cigarettes"/>
        <s v="Coffee"/>
        <s v="Coke 20oz Bottle"/>
        <s v="Cold Tea"/>
        <s v="Cookies and Cream Ice Cream Pail"/>
        <s v="Crossaint"/>
        <s v="Diet Coke 20oz Bottle"/>
        <s v="Diet Energy Drink"/>
        <s v="Diet Pepsi 20oz Bottle"/>
        <s v="Diet Sprite 20oz Bottle"/>
        <s v="Egg and Bacon Sandwich"/>
        <s v="Egg and Cheese Sandwich"/>
        <s v="Egg and Ham Sandwich"/>
        <s v="Egg and Sausage Sandwich"/>
        <s v="Egg Roll"/>
        <s v="Grape Gatorade"/>
        <s v="Grape Soda"/>
        <s v="Hamburger"/>
        <s v="Hamburger Buns"/>
        <s v="Hashbrowns"/>
        <s v="Headache Pills"/>
        <s v="Hot Dog"/>
        <s v="Hot Dog Buns"/>
        <s v="Hot Tea"/>
        <s v="Kit Kat Candy Bar"/>
        <s v="Kiwi Gatorade"/>
        <s v="Kiwi Soda"/>
        <s v="Lemon"/>
        <s v="Lemon Cookie"/>
        <s v="Lemon Gatorade"/>
        <s v="Lemon Muffin"/>
        <s v="Lemon Soda"/>
        <s v="Lime Gatorade"/>
        <s v="Lime Soda"/>
        <s v="Meat Sticks"/>
        <s v="Milky Way Candy Bar"/>
        <s v="Mint Ice Cream Pail"/>
        <s v="Mocha"/>
        <s v="Nail Clipper"/>
        <s v="Newspaper"/>
        <s v="Onion"/>
        <s v="Onionburger"/>
        <s v="Orange"/>
        <s v="Orange Gatorade"/>
        <s v="Orange Juice"/>
        <s v="Orange Soda"/>
        <s v="Pepperoni Pizza Slice"/>
        <s v="Pepsi 20oz Bottle"/>
        <s v="Plain Popcorn Bag"/>
        <s v="Potato"/>
        <s v="Regular Chips Bag"/>
        <s v="Regular Energy Drink"/>
        <s v="Sausage Pizza Slice"/>
        <s v="Sherbet Ice Cream Pail"/>
        <s v="Snickers Candy Bar"/>
        <s v="Sprite 20oz Bottle"/>
        <s v="Strawberry Gatorade"/>
        <s v="Strawberry Milk"/>
        <s v="Strawberry Soda"/>
        <s v="String Cheese"/>
        <s v="Summer Sausage"/>
        <s v="Tomato Soup"/>
        <s v="Vanilla Ice Cream Pail"/>
        <s v="Vegetable Soup"/>
        <s v="Whatchamacallit Candy Bar"/>
        <s v="White Milk"/>
      </sharedItems>
    </cacheField>
    <cacheField name="[Measures].[Count of Product Name]" caption="Count of Product Name" numFmtId="0" hierarchy="61" level="32767"/>
    <cacheField name="[Range].[Temperature].[Temperature]" caption="Temperature" numFmtId="0" hierarchy="1" level="1">
      <sharedItems count="3">
        <s v="Cold"/>
        <s v="Hot"/>
        <s v="Neutral"/>
      </sharedItems>
    </cacheField>
  </cacheFields>
  <cacheHierarchies count="110">
    <cacheHierarchy uniqueName="[Range].[Product Name]" caption="Product Name" attribute="1" defaultMemberUniqueName="[Range].[Product Name].[All]" allUniqueName="[Range].[Product Name].[All]" dimensionUniqueName="[Range]" displayFolder="" count="2" memberValueDatatype="130" unbalanced="0">
      <fieldsUsage count="2">
        <fieldUsage x="-1"/>
        <fieldUsage x="1"/>
      </fieldsUsage>
    </cacheHierarchy>
    <cacheHierarchy uniqueName="[Range].[Temperature]" caption="Temperature" attribute="1" defaultMemberUniqueName="[Range].[Temperature].[All]" allUniqueName="[Range].[Temperature].[All]" dimensionUniqueName="[Range]" displayFolder="" count="2" memberValueDatatype="130" unbalanced="0">
      <fieldsUsage count="2">
        <fieldUsage x="-1"/>
        <fieldUsage x="3"/>
      </fieldsUsage>
    </cacheHierarchy>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0"/>
      </fieldsUsage>
    </cacheHierarchy>
    <cacheHierarchy uniqueName="[Range 1].[SKU]" caption="SKU" attribute="1" defaultMemberUniqueName="[Range 1].[SKU].[All]" allUniqueName="[Range 1].[SKU].[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Total 2011 Sales]" caption="Total 2011 Sales" attribute="1" defaultMemberUniqueName="[Range 1].[Total 2011 Sales].[All]" allUniqueName="[Range 1].[Total 2011 Sales].[All]" dimensionUniqueName="[Range 1]" displayFolder="" count="0" memberValueDatatype="20" unbalanced="0"/>
    <cacheHierarchy uniqueName="[Range 1].[Total 2012 Sales]" caption="Total 2012 Sales" attribute="1" defaultMemberUniqueName="[Range 1].[Total 2012 Sales].[All]" allUniqueName="[Range 1].[Total 2012 Sales].[All]" dimensionUniqueName="[Range 1]" displayFolder="" count="0" memberValueDatatype="20" unbalanced="0"/>
    <cacheHierarchy uniqueName="[Range 1].[Total 2013 Sales]" caption="Total 2013 Sales" attribute="1" defaultMemberUniqueName="[Range 1].[Total 2013 Sales].[All]" allUniqueName="[Range 1].[Total 2013 Sales].[All]" dimensionUniqueName="[Range 1]"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2].[January 2013 Sales]" caption="January 2013 Sales" attribute="1" defaultMemberUniqueName="[Range 2].[January 2013 Sales].[All]" allUniqueName="[Range 2].[January 2013 Sales].[All]" dimensionUniqueName="[Range 2]" displayFolder="" count="0" memberValueDatatype="20" unbalanced="0"/>
    <cacheHierarchy uniqueName="[Range 2].[February 2013 Sales]" caption="February 2013 Sales" attribute="1" defaultMemberUniqueName="[Range 2].[February 2013 Sales].[All]" allUniqueName="[Range 2].[February 2013 Sales].[All]" dimensionUniqueName="[Range 2]" displayFolder="" count="0" memberValueDatatype="20" unbalanced="0"/>
    <cacheHierarchy uniqueName="[Range 2].[March 2013 Sales]" caption="March 2013 Sales" attribute="1" defaultMemberUniqueName="[Range 2].[March 2013 Sales].[All]" allUniqueName="[Range 2].[March 2013 Sales].[All]" dimensionUniqueName="[Range 2]" displayFolder="" count="0" memberValueDatatype="20" unbalanced="0"/>
    <cacheHierarchy uniqueName="[Range 2].[April 2013 Sales]" caption="April 2013 Sales" attribute="1" defaultMemberUniqueName="[Range 2].[April 2013 Sales].[All]" allUniqueName="[Range 2].[April 2013 Sales].[All]" dimensionUniqueName="[Range 2]" displayFolder="" count="0" memberValueDatatype="20" unbalanced="0"/>
    <cacheHierarchy uniqueName="[Range 2].[May 2013 Sales]" caption="May 2013 Sales" attribute="1" defaultMemberUniqueName="[Range 2].[May 2013 Sales].[All]" allUniqueName="[Range 2].[May 2013 Sales].[All]" dimensionUniqueName="[Range 2]" displayFolder="" count="0" memberValueDatatype="20" unbalanced="0"/>
    <cacheHierarchy uniqueName="[Range 2].[June 2013 Sales]" caption="June 2013 Sales" attribute="1" defaultMemberUniqueName="[Range 2].[June 2013 Sales].[All]" allUniqueName="[Range 2].[June 2013 Sales].[All]" dimensionUniqueName="[Range 2]" displayFolder="" count="0" memberValueDatatype="20" unbalanced="0"/>
    <cacheHierarchy uniqueName="[Range 2].[July 2013 Sales]" caption="July 2013 Sales" attribute="1" defaultMemberUniqueName="[Range 2].[July 2013 Sales].[All]" allUniqueName="[Range 2].[July 2013 Sales].[All]" dimensionUniqueName="[Range 2]" displayFolder="" count="0" memberValueDatatype="20" unbalanced="0"/>
    <cacheHierarchy uniqueName="[Range 2].[August 2013 Sales]" caption="August 2013 Sales" attribute="1" defaultMemberUniqueName="[Range 2].[August 2013 Sales].[All]" allUniqueName="[Range 2].[August 2013 Sales].[All]" dimensionUniqueName="[Range 2]" displayFolder="" count="0" memberValueDatatype="20" unbalanced="0"/>
    <cacheHierarchy uniqueName="[Range 2].[September 2013 Sales]" caption="September 2013 Sales" attribute="1" defaultMemberUniqueName="[Range 2].[September 2013 Sales].[All]" allUniqueName="[Range 2].[September 2013 Sales].[All]" dimensionUniqueName="[Range 2]" displayFolder="" count="0" memberValueDatatype="20" unbalanced="0"/>
    <cacheHierarchy uniqueName="[Range 2].[October 2013 Sales]" caption="October 2013 Sales" attribute="1" defaultMemberUniqueName="[Range 2].[October 2013 Sales].[All]" allUniqueName="[Range 2].[October 2013 Sales].[All]" dimensionUniqueName="[Range 2]" displayFolder="" count="0" memberValueDatatype="20" unbalanced="0"/>
    <cacheHierarchy uniqueName="[Range 2].[November 2013 Sales]" caption="November 2013 Sales" attribute="1" defaultMemberUniqueName="[Range 2].[November 2013 Sales].[All]" allUniqueName="[Range 2].[November 2013 Sales].[All]" dimensionUniqueName="[Range 2]" displayFolder="" count="0" memberValueDatatype="20" unbalanced="0"/>
    <cacheHierarchy uniqueName="[Range 2].[December 2013 Sales]" caption="December 2013 Sales" attribute="1" defaultMemberUniqueName="[Range 2].[December 2013 Sales].[All]" allUniqueName="[Range 2].[December 2013 Sales].[All]" dimensionUniqueName="[Range 2]"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3].[January 2012 Sales]" caption="January 2012 Sales" attribute="1" defaultMemberUniqueName="[Range 3].[January 2012 Sales].[All]" allUniqueName="[Range 3].[January 2012 Sales].[All]" dimensionUniqueName="[Range 3]" displayFolder="" count="0" memberValueDatatype="20" unbalanced="0"/>
    <cacheHierarchy uniqueName="[Range 3].[February 2012 Sales]" caption="February 2012 Sales" attribute="1" defaultMemberUniqueName="[Range 3].[February 2012 Sales].[All]" allUniqueName="[Range 3].[February 2012 Sales].[All]" dimensionUniqueName="[Range 3]" displayFolder="" count="0" memberValueDatatype="20" unbalanced="0"/>
    <cacheHierarchy uniqueName="[Range 3].[March 2012 Sales]" caption="March 2012 Sales" attribute="1" defaultMemberUniqueName="[Range 3].[March 2012 Sales].[All]" allUniqueName="[Range 3].[March 2012 Sales].[All]" dimensionUniqueName="[Range 3]" displayFolder="" count="0" memberValueDatatype="20" unbalanced="0"/>
    <cacheHierarchy uniqueName="[Range 3].[April 2012 Sales]" caption="April 2012 Sales" attribute="1" defaultMemberUniqueName="[Range 3].[April 2012 Sales].[All]" allUniqueName="[Range 3].[April 2012 Sales].[All]" dimensionUniqueName="[Range 3]" displayFolder="" count="0" memberValueDatatype="20" unbalanced="0"/>
    <cacheHierarchy uniqueName="[Range 3].[May 2012 Sales]" caption="May 2012 Sales" attribute="1" defaultMemberUniqueName="[Range 3].[May 2012 Sales].[All]" allUniqueName="[Range 3].[May 2012 Sales].[All]" dimensionUniqueName="[Range 3]" displayFolder="" count="0" memberValueDatatype="20" unbalanced="0"/>
    <cacheHierarchy uniqueName="[Range 3].[June 2012 Sales]" caption="June 2012 Sales" attribute="1" defaultMemberUniqueName="[Range 3].[June 2012 Sales].[All]" allUniqueName="[Range 3].[June 2012 Sales].[All]" dimensionUniqueName="[Range 3]" displayFolder="" count="0" memberValueDatatype="20" unbalanced="0"/>
    <cacheHierarchy uniqueName="[Range 3].[July 2012 Sales]" caption="July 2012 Sales" attribute="1" defaultMemberUniqueName="[Range 3].[July 2012 Sales].[All]" allUniqueName="[Range 3].[July 2012 Sales].[All]" dimensionUniqueName="[Range 3]" displayFolder="" count="0" memberValueDatatype="20" unbalanced="0"/>
    <cacheHierarchy uniqueName="[Range 3].[August 2012 Sales]" caption="August 2012 Sales" attribute="1" defaultMemberUniqueName="[Range 3].[August 2012 Sales].[All]" allUniqueName="[Range 3].[August 2012 Sales].[All]" dimensionUniqueName="[Range 3]" displayFolder="" count="0" memberValueDatatype="20" unbalanced="0"/>
    <cacheHierarchy uniqueName="[Range 3].[September 2012 Sales]" caption="September 2012 Sales" attribute="1" defaultMemberUniqueName="[Range 3].[September 2012 Sales].[All]" allUniqueName="[Range 3].[September 2012 Sales].[All]" dimensionUniqueName="[Range 3]" displayFolder="" count="0" memberValueDatatype="20" unbalanced="0"/>
    <cacheHierarchy uniqueName="[Range 3].[October 2012 Sales]" caption="October 2012 Sales" attribute="1" defaultMemberUniqueName="[Range 3].[October 2012 Sales].[All]" allUniqueName="[Range 3].[October 2012 Sales].[All]" dimensionUniqueName="[Range 3]" displayFolder="" count="0" memberValueDatatype="20" unbalanced="0"/>
    <cacheHierarchy uniqueName="[Range 3].[November 2012 Sales]" caption="November 2012 Sales" attribute="1" defaultMemberUniqueName="[Range 3].[November 2012 Sales].[All]" allUniqueName="[Range 3].[November 2012 Sales].[All]" dimensionUniqueName="[Range 3]" displayFolder="" count="0" memberValueDatatype="20" unbalanced="0"/>
    <cacheHierarchy uniqueName="[Range 3].[December 2012 Sales]" caption="December 2012 Sales" attribute="1" defaultMemberUniqueName="[Range 3].[December 2012 Sales].[All]" allUniqueName="[Range 3].[December 2012 Sales].[All]" dimensionUniqueName="[Range 3]"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Product Name]" caption="Count of Product Name"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4"/>
        </ext>
      </extLst>
    </cacheHierarchy>
    <cacheHierarchy uniqueName="[Measures].[Sum of Total 2011 Sales]" caption="Sum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Total 2012 Sales]" caption="Sum of Total 2012 Sales" measure="1" displayFolder="" measureGroup="Range 1" count="0" hidden="1">
      <extLst>
        <ext xmlns:x15="http://schemas.microsoft.com/office/spreadsheetml/2010/11/main" uri="{B97F6D7D-B522-45F9-BDA1-12C45D357490}">
          <x15:cacheHierarchy aggregatedColumn="8"/>
        </ext>
      </extLst>
    </cacheHierarchy>
    <cacheHierarchy uniqueName="[Measures].[Sum of Total 2013 Sales]" caption="Sum of Total 2013 Sales" measure="1" displayFolder="" measureGroup="Range 1" count="0" hidden="1">
      <extLst>
        <ext xmlns:x15="http://schemas.microsoft.com/office/spreadsheetml/2010/11/main" uri="{B97F6D7D-B522-45F9-BDA1-12C45D357490}">
          <x15:cacheHierarchy aggregatedColumn="9"/>
        </ext>
      </extLst>
    </cacheHierarchy>
    <cacheHierarchy uniqueName="[Measures].[Count of Total 2011 Sales]" caption="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Average of Total 2011 Sales]" caption="Average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Max of Total 2011 Sales]" caption="Max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tdDev of Total 2011 Sales]" caption="StdDev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Total 2011 Sales]" caption="Distinct 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Var of Total 2011 Sales]" caption="Var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January 2012 Sales]" caption="Sum of January 2012 Sales" measure="1" displayFolder="" measureGroup="Range 3" count="0" hidden="1">
      <extLst>
        <ext xmlns:x15="http://schemas.microsoft.com/office/spreadsheetml/2010/11/main" uri="{B97F6D7D-B522-45F9-BDA1-12C45D357490}">
          <x15:cacheHierarchy aggregatedColumn="28"/>
        </ext>
      </extLst>
    </cacheHierarchy>
    <cacheHierarchy uniqueName="[Measures].[Sum of February 2012 Sales]" caption="Sum of February 2012 Sales" measure="1" displayFolder="" measureGroup="Range 3" count="0" hidden="1">
      <extLst>
        <ext xmlns:x15="http://schemas.microsoft.com/office/spreadsheetml/2010/11/main" uri="{B97F6D7D-B522-45F9-BDA1-12C45D357490}">
          <x15:cacheHierarchy aggregatedColumn="29"/>
        </ext>
      </extLst>
    </cacheHierarchy>
    <cacheHierarchy uniqueName="[Measures].[Sum of March 2012 Sales]" caption="Sum of March 2012 Sales" measure="1" displayFolder="" measureGroup="Range 3" count="0" hidden="1">
      <extLst>
        <ext xmlns:x15="http://schemas.microsoft.com/office/spreadsheetml/2010/11/main" uri="{B97F6D7D-B522-45F9-BDA1-12C45D357490}">
          <x15:cacheHierarchy aggregatedColumn="30"/>
        </ext>
      </extLst>
    </cacheHierarchy>
    <cacheHierarchy uniqueName="[Measures].[Sum of April 2012 Sales]" caption="Sum of April 2012 Sales" measure="1" displayFolder="" measureGroup="Range 3" count="0" hidden="1">
      <extLst>
        <ext xmlns:x15="http://schemas.microsoft.com/office/spreadsheetml/2010/11/main" uri="{B97F6D7D-B522-45F9-BDA1-12C45D357490}">
          <x15:cacheHierarchy aggregatedColumn="31"/>
        </ext>
      </extLst>
    </cacheHierarchy>
    <cacheHierarchy uniqueName="[Measures].[Sum of May 2012 Sales]" caption="Sum of May 2012 Sales" measure="1" displayFolder="" measureGroup="Range 3" count="0" hidden="1">
      <extLst>
        <ext xmlns:x15="http://schemas.microsoft.com/office/spreadsheetml/2010/11/main" uri="{B97F6D7D-B522-45F9-BDA1-12C45D357490}">
          <x15:cacheHierarchy aggregatedColumn="32"/>
        </ext>
      </extLst>
    </cacheHierarchy>
    <cacheHierarchy uniqueName="[Measures].[Sum of June 2012 Sales]" caption="Sum of June 2012 Sales" measure="1" displayFolder="" measureGroup="Range 3" count="0" hidden="1">
      <extLst>
        <ext xmlns:x15="http://schemas.microsoft.com/office/spreadsheetml/2010/11/main" uri="{B97F6D7D-B522-45F9-BDA1-12C45D357490}">
          <x15:cacheHierarchy aggregatedColumn="33"/>
        </ext>
      </extLst>
    </cacheHierarchy>
    <cacheHierarchy uniqueName="[Measures].[Sum of July 2012 Sales]" caption="Sum of July 2012 Sales" measure="1" displayFolder="" measureGroup="Range 3" count="0" hidden="1">
      <extLst>
        <ext xmlns:x15="http://schemas.microsoft.com/office/spreadsheetml/2010/11/main" uri="{B97F6D7D-B522-45F9-BDA1-12C45D357490}">
          <x15:cacheHierarchy aggregatedColumn="34"/>
        </ext>
      </extLst>
    </cacheHierarchy>
    <cacheHierarchy uniqueName="[Measures].[Sum of August 2012 Sales]" caption="Sum of August 2012 Sales" measure="1" displayFolder="" measureGroup="Range 3" count="0" hidden="1">
      <extLst>
        <ext xmlns:x15="http://schemas.microsoft.com/office/spreadsheetml/2010/11/main" uri="{B97F6D7D-B522-45F9-BDA1-12C45D357490}">
          <x15:cacheHierarchy aggregatedColumn="35"/>
        </ext>
      </extLst>
    </cacheHierarchy>
    <cacheHierarchy uniqueName="[Measures].[Sum of September 2012 Sales]" caption="Sum of September 2012 Sales" measure="1" displayFolder="" measureGroup="Range 3" count="0" hidden="1">
      <extLst>
        <ext xmlns:x15="http://schemas.microsoft.com/office/spreadsheetml/2010/11/main" uri="{B97F6D7D-B522-45F9-BDA1-12C45D357490}">
          <x15:cacheHierarchy aggregatedColumn="36"/>
        </ext>
      </extLst>
    </cacheHierarchy>
    <cacheHierarchy uniqueName="[Measures].[Sum of October 2012 Sales]" caption="Sum of October 2012 Sales" measure="1" displayFolder="" measureGroup="Range 3" count="0" hidden="1">
      <extLst>
        <ext xmlns:x15="http://schemas.microsoft.com/office/spreadsheetml/2010/11/main" uri="{B97F6D7D-B522-45F9-BDA1-12C45D357490}">
          <x15:cacheHierarchy aggregatedColumn="37"/>
        </ext>
      </extLst>
    </cacheHierarchy>
    <cacheHierarchy uniqueName="[Measures].[Sum of November 2012 Sales]" caption="Sum of November 2012 Sales" measure="1" displayFolder="" measureGroup="Range 3" count="0" hidden="1">
      <extLst>
        <ext xmlns:x15="http://schemas.microsoft.com/office/spreadsheetml/2010/11/main" uri="{B97F6D7D-B522-45F9-BDA1-12C45D357490}">
          <x15:cacheHierarchy aggregatedColumn="38"/>
        </ext>
      </extLst>
    </cacheHierarchy>
    <cacheHierarchy uniqueName="[Measures].[Sum of December 2012 Sales]" caption="Sum of December 2012 Sales" measure="1" displayFolder="" measureGroup="Range 3" count="0" hidden="1">
      <extLst>
        <ext xmlns:x15="http://schemas.microsoft.com/office/spreadsheetml/2010/11/main" uri="{B97F6D7D-B522-45F9-BDA1-12C45D357490}">
          <x15:cacheHierarchy aggregatedColumn="39"/>
        </ext>
      </extLst>
    </cacheHierarchy>
    <cacheHierarchy uniqueName="[Measures].[Sum of January 2011 Sales]" caption="Sum of January 2011 Sales" measure="1" displayFolder="" measureGroup="Range 4" count="0" hidden="1">
      <extLst>
        <ext xmlns:x15="http://schemas.microsoft.com/office/spreadsheetml/2010/11/main" uri="{B97F6D7D-B522-45F9-BDA1-12C45D357490}">
          <x15:cacheHierarchy aggregatedColumn="43"/>
        </ext>
      </extLst>
    </cacheHierarchy>
    <cacheHierarchy uniqueName="[Measures].[Sum of February 2011 Sales]" caption="Sum of February 2011 Sales" measure="1" displayFolder="" measureGroup="Range 4" count="0" hidden="1">
      <extLst>
        <ext xmlns:x15="http://schemas.microsoft.com/office/spreadsheetml/2010/11/main" uri="{B97F6D7D-B522-45F9-BDA1-12C45D357490}">
          <x15:cacheHierarchy aggregatedColumn="44"/>
        </ext>
      </extLst>
    </cacheHierarchy>
    <cacheHierarchy uniqueName="[Measures].[Sum of March 2011 Sales]" caption="Sum of March 2011 Sales" measure="1" displayFolder="" measureGroup="Range 4" count="0" hidden="1">
      <extLst>
        <ext xmlns:x15="http://schemas.microsoft.com/office/spreadsheetml/2010/11/main" uri="{B97F6D7D-B522-45F9-BDA1-12C45D357490}">
          <x15:cacheHierarchy aggregatedColumn="45"/>
        </ext>
      </extLst>
    </cacheHierarchy>
    <cacheHierarchy uniqueName="[Measures].[Sum of April 2011 Sales]" caption="Sum of April 2011 Sales" measure="1" displayFolder="" measureGroup="Range 4" count="0" hidden="1">
      <extLst>
        <ext xmlns:x15="http://schemas.microsoft.com/office/spreadsheetml/2010/11/main" uri="{B97F6D7D-B522-45F9-BDA1-12C45D357490}">
          <x15:cacheHierarchy aggregatedColumn="46"/>
        </ext>
      </extLst>
    </cacheHierarchy>
    <cacheHierarchy uniqueName="[Measures].[Sum of May 2011 Sales]" caption="Sum of May 2011 Sales" measure="1" displayFolder="" measureGroup="Range 4" count="0" hidden="1">
      <extLst>
        <ext xmlns:x15="http://schemas.microsoft.com/office/spreadsheetml/2010/11/main" uri="{B97F6D7D-B522-45F9-BDA1-12C45D357490}">
          <x15:cacheHierarchy aggregatedColumn="47"/>
        </ext>
      </extLst>
    </cacheHierarchy>
    <cacheHierarchy uniqueName="[Measures].[Sum of June 2011 Sales]" caption="Sum of June 2011 Sales" measure="1" displayFolder="" measureGroup="Range 4" count="0" hidden="1">
      <extLst>
        <ext xmlns:x15="http://schemas.microsoft.com/office/spreadsheetml/2010/11/main" uri="{B97F6D7D-B522-45F9-BDA1-12C45D357490}">
          <x15:cacheHierarchy aggregatedColumn="48"/>
        </ext>
      </extLst>
    </cacheHierarchy>
    <cacheHierarchy uniqueName="[Measures].[Sum of July 2011 Sales]" caption="Sum of July 2011 Sales" measure="1" displayFolder="" measureGroup="Range 4" count="0" hidden="1">
      <extLst>
        <ext xmlns:x15="http://schemas.microsoft.com/office/spreadsheetml/2010/11/main" uri="{B97F6D7D-B522-45F9-BDA1-12C45D357490}">
          <x15:cacheHierarchy aggregatedColumn="49"/>
        </ext>
      </extLst>
    </cacheHierarchy>
    <cacheHierarchy uniqueName="[Measures].[Sum of August 2011 Sales]" caption="Sum of August 2011 Sales" measure="1" displayFolder="" measureGroup="Range 4" count="0" hidden="1">
      <extLst>
        <ext xmlns:x15="http://schemas.microsoft.com/office/spreadsheetml/2010/11/main" uri="{B97F6D7D-B522-45F9-BDA1-12C45D357490}">
          <x15:cacheHierarchy aggregatedColumn="50"/>
        </ext>
      </extLst>
    </cacheHierarchy>
    <cacheHierarchy uniqueName="[Measures].[Sum of September 2011 Sales]" caption="Sum of September 2011 Sales" measure="1" displayFolder="" measureGroup="Range 4" count="0" hidden="1">
      <extLst>
        <ext xmlns:x15="http://schemas.microsoft.com/office/spreadsheetml/2010/11/main" uri="{B97F6D7D-B522-45F9-BDA1-12C45D357490}">
          <x15:cacheHierarchy aggregatedColumn="51"/>
        </ext>
      </extLst>
    </cacheHierarchy>
    <cacheHierarchy uniqueName="[Measures].[Sum of October 2011 Sales]" caption="Sum of October 2011 Sales" measure="1" displayFolder="" measureGroup="Range 4" count="0" hidden="1">
      <extLst>
        <ext xmlns:x15="http://schemas.microsoft.com/office/spreadsheetml/2010/11/main" uri="{B97F6D7D-B522-45F9-BDA1-12C45D357490}">
          <x15:cacheHierarchy aggregatedColumn="52"/>
        </ext>
      </extLst>
    </cacheHierarchy>
    <cacheHierarchy uniqueName="[Measures].[Sum of November 2011 Sales]" caption="Sum of November 2011 Sales" measure="1" displayFolder="" measureGroup="Range 4" count="0" hidden="1">
      <extLst>
        <ext xmlns:x15="http://schemas.microsoft.com/office/spreadsheetml/2010/11/main" uri="{B97F6D7D-B522-45F9-BDA1-12C45D357490}">
          <x15:cacheHierarchy aggregatedColumn="53"/>
        </ext>
      </extLst>
    </cacheHierarchy>
    <cacheHierarchy uniqueName="[Measures].[Sum of December 2011 Sales]" caption="Sum of December 2011 Sales" measure="1" displayFolder="" measureGroup="Range 4" count="0" hidden="1">
      <extLst>
        <ext xmlns:x15="http://schemas.microsoft.com/office/spreadsheetml/2010/11/main" uri="{B97F6D7D-B522-45F9-BDA1-12C45D357490}">
          <x15:cacheHierarchy aggregatedColumn="54"/>
        </ext>
      </extLst>
    </cacheHierarchy>
    <cacheHierarchy uniqueName="[Measures].[Sum of January 2013 Sales]" caption="Sum of January 2013 Sales" measure="1" displayFolder="" measureGroup="Range 2" count="0" hidden="1">
      <extLst>
        <ext xmlns:x15="http://schemas.microsoft.com/office/spreadsheetml/2010/11/main" uri="{B97F6D7D-B522-45F9-BDA1-12C45D357490}">
          <x15:cacheHierarchy aggregatedColumn="13"/>
        </ext>
      </extLst>
    </cacheHierarchy>
    <cacheHierarchy uniqueName="[Measures].[Sum of February 2013 Sales]" caption="Sum of February 2013 Sales" measure="1" displayFolder="" measureGroup="Range 2" count="0" hidden="1">
      <extLst>
        <ext xmlns:x15="http://schemas.microsoft.com/office/spreadsheetml/2010/11/main" uri="{B97F6D7D-B522-45F9-BDA1-12C45D357490}">
          <x15:cacheHierarchy aggregatedColumn="14"/>
        </ext>
      </extLst>
    </cacheHierarchy>
    <cacheHierarchy uniqueName="[Measures].[Sum of March 2013 Sales]" caption="Sum of March 2013 Sales" measure="1" displayFolder="" measureGroup="Range 2" count="0" hidden="1">
      <extLst>
        <ext xmlns:x15="http://schemas.microsoft.com/office/spreadsheetml/2010/11/main" uri="{B97F6D7D-B522-45F9-BDA1-12C45D357490}">
          <x15:cacheHierarchy aggregatedColumn="15"/>
        </ext>
      </extLst>
    </cacheHierarchy>
    <cacheHierarchy uniqueName="[Measures].[Sum of April 2013 Sales]" caption="Sum of April 2013 Sales" measure="1" displayFolder="" measureGroup="Range 2" count="0" hidden="1">
      <extLst>
        <ext xmlns:x15="http://schemas.microsoft.com/office/spreadsheetml/2010/11/main" uri="{B97F6D7D-B522-45F9-BDA1-12C45D357490}">
          <x15:cacheHierarchy aggregatedColumn="16"/>
        </ext>
      </extLst>
    </cacheHierarchy>
    <cacheHierarchy uniqueName="[Measures].[Sum of May 2013 Sales]" caption="Sum of May 2013 Sales" measure="1" displayFolder="" measureGroup="Range 2" count="0" hidden="1">
      <extLst>
        <ext xmlns:x15="http://schemas.microsoft.com/office/spreadsheetml/2010/11/main" uri="{B97F6D7D-B522-45F9-BDA1-12C45D357490}">
          <x15:cacheHierarchy aggregatedColumn="17"/>
        </ext>
      </extLst>
    </cacheHierarchy>
    <cacheHierarchy uniqueName="[Measures].[Sum of June 2013 Sales]" caption="Sum of June 2013 Sales" measure="1" displayFolder="" measureGroup="Range 2" count="0" hidden="1">
      <extLst>
        <ext xmlns:x15="http://schemas.microsoft.com/office/spreadsheetml/2010/11/main" uri="{B97F6D7D-B522-45F9-BDA1-12C45D357490}">
          <x15:cacheHierarchy aggregatedColumn="18"/>
        </ext>
      </extLst>
    </cacheHierarchy>
    <cacheHierarchy uniqueName="[Measures].[Sum of July 2013 Sales]" caption="Sum of July 2013 Sales" measure="1" displayFolder="" measureGroup="Range 2" count="0" hidden="1">
      <extLst>
        <ext xmlns:x15="http://schemas.microsoft.com/office/spreadsheetml/2010/11/main" uri="{B97F6D7D-B522-45F9-BDA1-12C45D357490}">
          <x15:cacheHierarchy aggregatedColumn="19"/>
        </ext>
      </extLst>
    </cacheHierarchy>
    <cacheHierarchy uniqueName="[Measures].[Sum of August 2013 Sales]" caption="Sum of August 2013 Sales" measure="1" displayFolder="" measureGroup="Range 2" count="0" hidden="1">
      <extLst>
        <ext xmlns:x15="http://schemas.microsoft.com/office/spreadsheetml/2010/11/main" uri="{B97F6D7D-B522-45F9-BDA1-12C45D357490}">
          <x15:cacheHierarchy aggregatedColumn="20"/>
        </ext>
      </extLst>
    </cacheHierarchy>
    <cacheHierarchy uniqueName="[Measures].[Sum of September 2013 Sales]" caption="Sum of September 2013 Sales" measure="1" displayFolder="" measureGroup="Range 2" count="0" hidden="1">
      <extLst>
        <ext xmlns:x15="http://schemas.microsoft.com/office/spreadsheetml/2010/11/main" uri="{B97F6D7D-B522-45F9-BDA1-12C45D357490}">
          <x15:cacheHierarchy aggregatedColumn="21"/>
        </ext>
      </extLst>
    </cacheHierarchy>
    <cacheHierarchy uniqueName="[Measures].[Sum of October 2013 Sales]" caption="Sum of October 2013 Sales" measure="1" displayFolder="" measureGroup="Range 2" count="0" hidden="1">
      <extLst>
        <ext xmlns:x15="http://schemas.microsoft.com/office/spreadsheetml/2010/11/main" uri="{B97F6D7D-B522-45F9-BDA1-12C45D357490}">
          <x15:cacheHierarchy aggregatedColumn="22"/>
        </ext>
      </extLst>
    </cacheHierarchy>
    <cacheHierarchy uniqueName="[Measures].[Sum of November 2013 Sales]" caption="Sum of November 2013 Sales" measure="1" displayFolder="" measureGroup="Range 2" count="0" hidden="1">
      <extLst>
        <ext xmlns:x15="http://schemas.microsoft.com/office/spreadsheetml/2010/11/main" uri="{B97F6D7D-B522-45F9-BDA1-12C45D357490}">
          <x15:cacheHierarchy aggregatedColumn="23"/>
        </ext>
      </extLst>
    </cacheHierarchy>
    <cacheHierarchy uniqueName="[Measures].[Sum of December 2013 Sales]" caption="Sum of December 2013 Sales" measure="1" displayFolder="" measureGroup="Range 2" count="0" hidden="1">
      <extLst>
        <ext xmlns:x15="http://schemas.microsoft.com/office/spreadsheetml/2010/11/main" uri="{B97F6D7D-B522-45F9-BDA1-12C45D357490}">
          <x15:cacheHierarchy aggregatedColumn="24"/>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 refreshedDate="44429.79966689815" backgroundQuery="1" createdVersion="6" refreshedVersion="6" minRefreshableVersion="3" recordCount="0" supportSubquery="1" supportAdvancedDrill="1" xr:uid="{4DB6D70C-C024-446E-927F-4FABB43CD63D}">
  <cacheSource type="external" connectionId="1"/>
  <cacheFields count="6">
    <cacheField name="[Range 1].[Product Category].[Product Category]" caption="Product Category" numFmtId="0" hierarchy="6" level="1">
      <sharedItems count="6">
        <s v="Beverage"/>
        <s v="Drug"/>
        <s v="Food"/>
        <s v="Gambling"/>
        <s v="Hygeine"/>
        <s v="Leisure"/>
      </sharedItems>
    </cacheField>
    <cacheField name="[Measures].[Sum of Total 2012 Sales]" caption="Sum of Total 2012 Sales" numFmtId="0" hierarchy="66" level="32767"/>
    <cacheField name="[Measures].[Sum of Total 2013 Sales]" caption="Sum of Total 2013 Sales" numFmtId="0" hierarchy="67" level="32767"/>
    <cacheField name="[Range 1].[Temperature].[Temperature]" caption="Temperature" numFmtId="0" hierarchy="5" level="1">
      <sharedItems containsSemiMixedTypes="0" containsNonDate="0" containsString="0"/>
    </cacheField>
    <cacheField name="[Measures].[Count of Product Category]" caption="Count of Product Category" numFmtId="0" hierarchy="63" level="32767"/>
    <cacheField name="[Measures].[Sum of Total 2011 Sales]" caption="Sum of Total 2011 Sales" numFmtId="0" hierarchy="65" level="32767"/>
  </cacheFields>
  <cacheHierarchies count="11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 1].[SKU]" caption="SKU" attribute="1" defaultMemberUniqueName="[Range 1].[SKU].[All]" allUniqueName="[Range 1].[SKU].[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2" memberValueDatatype="130" unbalanced="0">
      <fieldsUsage count="2">
        <fieldUsage x="-1"/>
        <fieldUsage x="3"/>
      </fieldsUsage>
    </cacheHierarchy>
    <cacheHierarchy uniqueName="[Range 1].[Product Category]" caption="Product Category" attribute="1" defaultMemberUniqueName="[Range 1].[Product Category].[All]" allUniqueName="[Range 1].[Product Category].[All]" dimensionUniqueName="[Range 1]" displayFolder="" count="2" memberValueDatatype="130" unbalanced="0">
      <fieldsUsage count="2">
        <fieldUsage x="-1"/>
        <fieldUsage x="0"/>
      </fieldsUsage>
    </cacheHierarchy>
    <cacheHierarchy uniqueName="[Range 1].[Total 2011 Sales]" caption="Total 2011 Sales" attribute="1" defaultMemberUniqueName="[Range 1].[Total 2011 Sales].[All]" allUniqueName="[Range 1].[Total 2011 Sales].[All]" dimensionUniqueName="[Range 1]" displayFolder="" count="0" memberValueDatatype="20" unbalanced="0"/>
    <cacheHierarchy uniqueName="[Range 1].[Total 2012 Sales]" caption="Total 2012 Sales" attribute="1" defaultMemberUniqueName="[Range 1].[Total 2012 Sales].[All]" allUniqueName="[Range 1].[Total 2012 Sales].[All]" dimensionUniqueName="[Range 1]" displayFolder="" count="0" memberValueDatatype="20" unbalanced="0"/>
    <cacheHierarchy uniqueName="[Range 1].[Total 2013 Sales]" caption="Total 2013 Sales" attribute="1" defaultMemberUniqueName="[Range 1].[Total 2013 Sales].[All]" allUniqueName="[Range 1].[Total 2013 Sales].[All]" dimensionUniqueName="[Range 1]"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2].[January 2013 Sales]" caption="January 2013 Sales" attribute="1" defaultMemberUniqueName="[Range 2].[January 2013 Sales].[All]" allUniqueName="[Range 2].[January 2013 Sales].[All]" dimensionUniqueName="[Range 2]" displayFolder="" count="0" memberValueDatatype="20" unbalanced="0"/>
    <cacheHierarchy uniqueName="[Range 2].[February 2013 Sales]" caption="February 2013 Sales" attribute="1" defaultMemberUniqueName="[Range 2].[February 2013 Sales].[All]" allUniqueName="[Range 2].[February 2013 Sales].[All]" dimensionUniqueName="[Range 2]" displayFolder="" count="0" memberValueDatatype="20" unbalanced="0"/>
    <cacheHierarchy uniqueName="[Range 2].[March 2013 Sales]" caption="March 2013 Sales" attribute="1" defaultMemberUniqueName="[Range 2].[March 2013 Sales].[All]" allUniqueName="[Range 2].[March 2013 Sales].[All]" dimensionUniqueName="[Range 2]" displayFolder="" count="0" memberValueDatatype="20" unbalanced="0"/>
    <cacheHierarchy uniqueName="[Range 2].[April 2013 Sales]" caption="April 2013 Sales" attribute="1" defaultMemberUniqueName="[Range 2].[April 2013 Sales].[All]" allUniqueName="[Range 2].[April 2013 Sales].[All]" dimensionUniqueName="[Range 2]" displayFolder="" count="0" memberValueDatatype="20" unbalanced="0"/>
    <cacheHierarchy uniqueName="[Range 2].[May 2013 Sales]" caption="May 2013 Sales" attribute="1" defaultMemberUniqueName="[Range 2].[May 2013 Sales].[All]" allUniqueName="[Range 2].[May 2013 Sales].[All]" dimensionUniqueName="[Range 2]" displayFolder="" count="0" memberValueDatatype="20" unbalanced="0"/>
    <cacheHierarchy uniqueName="[Range 2].[June 2013 Sales]" caption="June 2013 Sales" attribute="1" defaultMemberUniqueName="[Range 2].[June 2013 Sales].[All]" allUniqueName="[Range 2].[June 2013 Sales].[All]" dimensionUniqueName="[Range 2]" displayFolder="" count="0" memberValueDatatype="20" unbalanced="0"/>
    <cacheHierarchy uniqueName="[Range 2].[July 2013 Sales]" caption="July 2013 Sales" attribute="1" defaultMemberUniqueName="[Range 2].[July 2013 Sales].[All]" allUniqueName="[Range 2].[July 2013 Sales].[All]" dimensionUniqueName="[Range 2]" displayFolder="" count="0" memberValueDatatype="20" unbalanced="0"/>
    <cacheHierarchy uniqueName="[Range 2].[August 2013 Sales]" caption="August 2013 Sales" attribute="1" defaultMemberUniqueName="[Range 2].[August 2013 Sales].[All]" allUniqueName="[Range 2].[August 2013 Sales].[All]" dimensionUniqueName="[Range 2]" displayFolder="" count="0" memberValueDatatype="20" unbalanced="0"/>
    <cacheHierarchy uniqueName="[Range 2].[September 2013 Sales]" caption="September 2013 Sales" attribute="1" defaultMemberUniqueName="[Range 2].[September 2013 Sales].[All]" allUniqueName="[Range 2].[September 2013 Sales].[All]" dimensionUniqueName="[Range 2]" displayFolder="" count="0" memberValueDatatype="20" unbalanced="0"/>
    <cacheHierarchy uniqueName="[Range 2].[October 2013 Sales]" caption="October 2013 Sales" attribute="1" defaultMemberUniqueName="[Range 2].[October 2013 Sales].[All]" allUniqueName="[Range 2].[October 2013 Sales].[All]" dimensionUniqueName="[Range 2]" displayFolder="" count="0" memberValueDatatype="20" unbalanced="0"/>
    <cacheHierarchy uniqueName="[Range 2].[November 2013 Sales]" caption="November 2013 Sales" attribute="1" defaultMemberUniqueName="[Range 2].[November 2013 Sales].[All]" allUniqueName="[Range 2].[November 2013 Sales].[All]" dimensionUniqueName="[Range 2]" displayFolder="" count="0" memberValueDatatype="20" unbalanced="0"/>
    <cacheHierarchy uniqueName="[Range 2].[December 2013 Sales]" caption="December 2013 Sales" attribute="1" defaultMemberUniqueName="[Range 2].[December 2013 Sales].[All]" allUniqueName="[Range 2].[December 2013 Sales].[All]" dimensionUniqueName="[Range 2]"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3].[January 2012 Sales]" caption="January 2012 Sales" attribute="1" defaultMemberUniqueName="[Range 3].[January 2012 Sales].[All]" allUniqueName="[Range 3].[January 2012 Sales].[All]" dimensionUniqueName="[Range 3]" displayFolder="" count="0" memberValueDatatype="20" unbalanced="0"/>
    <cacheHierarchy uniqueName="[Range 3].[February 2012 Sales]" caption="February 2012 Sales" attribute="1" defaultMemberUniqueName="[Range 3].[February 2012 Sales].[All]" allUniqueName="[Range 3].[February 2012 Sales].[All]" dimensionUniqueName="[Range 3]" displayFolder="" count="0" memberValueDatatype="20" unbalanced="0"/>
    <cacheHierarchy uniqueName="[Range 3].[March 2012 Sales]" caption="March 2012 Sales" attribute="1" defaultMemberUniqueName="[Range 3].[March 2012 Sales].[All]" allUniqueName="[Range 3].[March 2012 Sales].[All]" dimensionUniqueName="[Range 3]" displayFolder="" count="0" memberValueDatatype="20" unbalanced="0"/>
    <cacheHierarchy uniqueName="[Range 3].[April 2012 Sales]" caption="April 2012 Sales" attribute="1" defaultMemberUniqueName="[Range 3].[April 2012 Sales].[All]" allUniqueName="[Range 3].[April 2012 Sales].[All]" dimensionUniqueName="[Range 3]" displayFolder="" count="0" memberValueDatatype="20" unbalanced="0"/>
    <cacheHierarchy uniqueName="[Range 3].[May 2012 Sales]" caption="May 2012 Sales" attribute="1" defaultMemberUniqueName="[Range 3].[May 2012 Sales].[All]" allUniqueName="[Range 3].[May 2012 Sales].[All]" dimensionUniqueName="[Range 3]" displayFolder="" count="0" memberValueDatatype="20" unbalanced="0"/>
    <cacheHierarchy uniqueName="[Range 3].[June 2012 Sales]" caption="June 2012 Sales" attribute="1" defaultMemberUniqueName="[Range 3].[June 2012 Sales].[All]" allUniqueName="[Range 3].[June 2012 Sales].[All]" dimensionUniqueName="[Range 3]" displayFolder="" count="0" memberValueDatatype="20" unbalanced="0"/>
    <cacheHierarchy uniqueName="[Range 3].[July 2012 Sales]" caption="July 2012 Sales" attribute="1" defaultMemberUniqueName="[Range 3].[July 2012 Sales].[All]" allUniqueName="[Range 3].[July 2012 Sales].[All]" dimensionUniqueName="[Range 3]" displayFolder="" count="0" memberValueDatatype="20" unbalanced="0"/>
    <cacheHierarchy uniqueName="[Range 3].[August 2012 Sales]" caption="August 2012 Sales" attribute="1" defaultMemberUniqueName="[Range 3].[August 2012 Sales].[All]" allUniqueName="[Range 3].[August 2012 Sales].[All]" dimensionUniqueName="[Range 3]" displayFolder="" count="0" memberValueDatatype="20" unbalanced="0"/>
    <cacheHierarchy uniqueName="[Range 3].[September 2012 Sales]" caption="September 2012 Sales" attribute="1" defaultMemberUniqueName="[Range 3].[September 2012 Sales].[All]" allUniqueName="[Range 3].[September 2012 Sales].[All]" dimensionUniqueName="[Range 3]" displayFolder="" count="0" memberValueDatatype="20" unbalanced="0"/>
    <cacheHierarchy uniqueName="[Range 3].[October 2012 Sales]" caption="October 2012 Sales" attribute="1" defaultMemberUniqueName="[Range 3].[October 2012 Sales].[All]" allUniqueName="[Range 3].[October 2012 Sales].[All]" dimensionUniqueName="[Range 3]" displayFolder="" count="0" memberValueDatatype="20" unbalanced="0"/>
    <cacheHierarchy uniqueName="[Range 3].[November 2012 Sales]" caption="November 2012 Sales" attribute="1" defaultMemberUniqueName="[Range 3].[November 2012 Sales].[All]" allUniqueName="[Range 3].[November 2012 Sales].[All]" dimensionUniqueName="[Range 3]" displayFolder="" count="0" memberValueDatatype="20" unbalanced="0"/>
    <cacheHierarchy uniqueName="[Range 3].[December 2012 Sales]" caption="December 2012 Sales" attribute="1" defaultMemberUniqueName="[Range 3].[December 2012 Sales].[All]" allUniqueName="[Range 3].[December 2012 Sales].[All]" dimensionUniqueName="[Range 3]"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
        </ext>
      </extLst>
    </cacheHierarchy>
    <cacheHierarchy uniqueName="[Measures].[Count of Product Category]" caption="Count of Product Category" measure="1" displayFolder="" measureGroup="Range 1" count="0" oneField="1" hidden="1">
      <fieldsUsage count="1">
        <fieldUsage x="4"/>
      </fieldsUsage>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4"/>
        </ext>
      </extLst>
    </cacheHierarchy>
    <cacheHierarchy uniqueName="[Measures].[Sum of Total 2011 Sales]" caption="Sum of Total 2011 Sales" measure="1" displayFolder="" measureGroup="Range 1"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Total 2012 Sales]" caption="Sum of Total 2012 Sales" measure="1" displayFolder="" measureGroup="Range 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Total 2013 Sales]" caption="Sum of Total 2013 Sales" measure="1" displayFolder="" measureGroup="Range 1"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Total 2011 Sales]" caption="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Average of Total 2011 Sales]" caption="Average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Max of Total 2011 Sales]" caption="Max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tdDev of Total 2011 Sales]" caption="StdDev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Total 2011 Sales]" caption="Distinct 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Var of Total 2011 Sales]" caption="Var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January 2012 Sales]" caption="Sum of January 2012 Sales" measure="1" displayFolder="" measureGroup="Range 3" count="0" hidden="1">
      <extLst>
        <ext xmlns:x15="http://schemas.microsoft.com/office/spreadsheetml/2010/11/main" uri="{B97F6D7D-B522-45F9-BDA1-12C45D357490}">
          <x15:cacheHierarchy aggregatedColumn="28"/>
        </ext>
      </extLst>
    </cacheHierarchy>
    <cacheHierarchy uniqueName="[Measures].[Sum of February 2012 Sales]" caption="Sum of February 2012 Sales" measure="1" displayFolder="" measureGroup="Range 3" count="0" hidden="1">
      <extLst>
        <ext xmlns:x15="http://schemas.microsoft.com/office/spreadsheetml/2010/11/main" uri="{B97F6D7D-B522-45F9-BDA1-12C45D357490}">
          <x15:cacheHierarchy aggregatedColumn="29"/>
        </ext>
      </extLst>
    </cacheHierarchy>
    <cacheHierarchy uniqueName="[Measures].[Sum of March 2012 Sales]" caption="Sum of March 2012 Sales" measure="1" displayFolder="" measureGroup="Range 3" count="0" hidden="1">
      <extLst>
        <ext xmlns:x15="http://schemas.microsoft.com/office/spreadsheetml/2010/11/main" uri="{B97F6D7D-B522-45F9-BDA1-12C45D357490}">
          <x15:cacheHierarchy aggregatedColumn="30"/>
        </ext>
      </extLst>
    </cacheHierarchy>
    <cacheHierarchy uniqueName="[Measures].[Sum of April 2012 Sales]" caption="Sum of April 2012 Sales" measure="1" displayFolder="" measureGroup="Range 3" count="0" hidden="1">
      <extLst>
        <ext xmlns:x15="http://schemas.microsoft.com/office/spreadsheetml/2010/11/main" uri="{B97F6D7D-B522-45F9-BDA1-12C45D357490}">
          <x15:cacheHierarchy aggregatedColumn="31"/>
        </ext>
      </extLst>
    </cacheHierarchy>
    <cacheHierarchy uniqueName="[Measures].[Sum of May 2012 Sales]" caption="Sum of May 2012 Sales" measure="1" displayFolder="" measureGroup="Range 3" count="0" hidden="1">
      <extLst>
        <ext xmlns:x15="http://schemas.microsoft.com/office/spreadsheetml/2010/11/main" uri="{B97F6D7D-B522-45F9-BDA1-12C45D357490}">
          <x15:cacheHierarchy aggregatedColumn="32"/>
        </ext>
      </extLst>
    </cacheHierarchy>
    <cacheHierarchy uniqueName="[Measures].[Sum of June 2012 Sales]" caption="Sum of June 2012 Sales" measure="1" displayFolder="" measureGroup="Range 3" count="0" hidden="1">
      <extLst>
        <ext xmlns:x15="http://schemas.microsoft.com/office/spreadsheetml/2010/11/main" uri="{B97F6D7D-B522-45F9-BDA1-12C45D357490}">
          <x15:cacheHierarchy aggregatedColumn="33"/>
        </ext>
      </extLst>
    </cacheHierarchy>
    <cacheHierarchy uniqueName="[Measures].[Sum of July 2012 Sales]" caption="Sum of July 2012 Sales" measure="1" displayFolder="" measureGroup="Range 3" count="0" hidden="1">
      <extLst>
        <ext xmlns:x15="http://schemas.microsoft.com/office/spreadsheetml/2010/11/main" uri="{B97F6D7D-B522-45F9-BDA1-12C45D357490}">
          <x15:cacheHierarchy aggregatedColumn="34"/>
        </ext>
      </extLst>
    </cacheHierarchy>
    <cacheHierarchy uniqueName="[Measures].[Sum of August 2012 Sales]" caption="Sum of August 2012 Sales" measure="1" displayFolder="" measureGroup="Range 3" count="0" hidden="1">
      <extLst>
        <ext xmlns:x15="http://schemas.microsoft.com/office/spreadsheetml/2010/11/main" uri="{B97F6D7D-B522-45F9-BDA1-12C45D357490}">
          <x15:cacheHierarchy aggregatedColumn="35"/>
        </ext>
      </extLst>
    </cacheHierarchy>
    <cacheHierarchy uniqueName="[Measures].[Sum of September 2012 Sales]" caption="Sum of September 2012 Sales" measure="1" displayFolder="" measureGroup="Range 3" count="0" hidden="1">
      <extLst>
        <ext xmlns:x15="http://schemas.microsoft.com/office/spreadsheetml/2010/11/main" uri="{B97F6D7D-B522-45F9-BDA1-12C45D357490}">
          <x15:cacheHierarchy aggregatedColumn="36"/>
        </ext>
      </extLst>
    </cacheHierarchy>
    <cacheHierarchy uniqueName="[Measures].[Sum of October 2012 Sales]" caption="Sum of October 2012 Sales" measure="1" displayFolder="" measureGroup="Range 3" count="0" hidden="1">
      <extLst>
        <ext xmlns:x15="http://schemas.microsoft.com/office/spreadsheetml/2010/11/main" uri="{B97F6D7D-B522-45F9-BDA1-12C45D357490}">
          <x15:cacheHierarchy aggregatedColumn="37"/>
        </ext>
      </extLst>
    </cacheHierarchy>
    <cacheHierarchy uniqueName="[Measures].[Sum of November 2012 Sales]" caption="Sum of November 2012 Sales" measure="1" displayFolder="" measureGroup="Range 3" count="0" hidden="1">
      <extLst>
        <ext xmlns:x15="http://schemas.microsoft.com/office/spreadsheetml/2010/11/main" uri="{B97F6D7D-B522-45F9-BDA1-12C45D357490}">
          <x15:cacheHierarchy aggregatedColumn="38"/>
        </ext>
      </extLst>
    </cacheHierarchy>
    <cacheHierarchy uniqueName="[Measures].[Sum of December 2012 Sales]" caption="Sum of December 2012 Sales" measure="1" displayFolder="" measureGroup="Range 3" count="0" hidden="1">
      <extLst>
        <ext xmlns:x15="http://schemas.microsoft.com/office/spreadsheetml/2010/11/main" uri="{B97F6D7D-B522-45F9-BDA1-12C45D357490}">
          <x15:cacheHierarchy aggregatedColumn="39"/>
        </ext>
      </extLst>
    </cacheHierarchy>
    <cacheHierarchy uniqueName="[Measures].[Sum of January 2011 Sales]" caption="Sum of January 2011 Sales" measure="1" displayFolder="" measureGroup="Range 4" count="0" hidden="1">
      <extLst>
        <ext xmlns:x15="http://schemas.microsoft.com/office/spreadsheetml/2010/11/main" uri="{B97F6D7D-B522-45F9-BDA1-12C45D357490}">
          <x15:cacheHierarchy aggregatedColumn="43"/>
        </ext>
      </extLst>
    </cacheHierarchy>
    <cacheHierarchy uniqueName="[Measures].[Sum of February 2011 Sales]" caption="Sum of February 2011 Sales" measure="1" displayFolder="" measureGroup="Range 4" count="0" hidden="1">
      <extLst>
        <ext xmlns:x15="http://schemas.microsoft.com/office/spreadsheetml/2010/11/main" uri="{B97F6D7D-B522-45F9-BDA1-12C45D357490}">
          <x15:cacheHierarchy aggregatedColumn="44"/>
        </ext>
      </extLst>
    </cacheHierarchy>
    <cacheHierarchy uniqueName="[Measures].[Sum of March 2011 Sales]" caption="Sum of March 2011 Sales" measure="1" displayFolder="" measureGroup="Range 4" count="0" hidden="1">
      <extLst>
        <ext xmlns:x15="http://schemas.microsoft.com/office/spreadsheetml/2010/11/main" uri="{B97F6D7D-B522-45F9-BDA1-12C45D357490}">
          <x15:cacheHierarchy aggregatedColumn="45"/>
        </ext>
      </extLst>
    </cacheHierarchy>
    <cacheHierarchy uniqueName="[Measures].[Sum of April 2011 Sales]" caption="Sum of April 2011 Sales" measure="1" displayFolder="" measureGroup="Range 4" count="0" hidden="1">
      <extLst>
        <ext xmlns:x15="http://schemas.microsoft.com/office/spreadsheetml/2010/11/main" uri="{B97F6D7D-B522-45F9-BDA1-12C45D357490}">
          <x15:cacheHierarchy aggregatedColumn="46"/>
        </ext>
      </extLst>
    </cacheHierarchy>
    <cacheHierarchy uniqueName="[Measures].[Sum of May 2011 Sales]" caption="Sum of May 2011 Sales" measure="1" displayFolder="" measureGroup="Range 4" count="0" hidden="1">
      <extLst>
        <ext xmlns:x15="http://schemas.microsoft.com/office/spreadsheetml/2010/11/main" uri="{B97F6D7D-B522-45F9-BDA1-12C45D357490}">
          <x15:cacheHierarchy aggregatedColumn="47"/>
        </ext>
      </extLst>
    </cacheHierarchy>
    <cacheHierarchy uniqueName="[Measures].[Sum of June 2011 Sales]" caption="Sum of June 2011 Sales" measure="1" displayFolder="" measureGroup="Range 4" count="0" hidden="1">
      <extLst>
        <ext xmlns:x15="http://schemas.microsoft.com/office/spreadsheetml/2010/11/main" uri="{B97F6D7D-B522-45F9-BDA1-12C45D357490}">
          <x15:cacheHierarchy aggregatedColumn="48"/>
        </ext>
      </extLst>
    </cacheHierarchy>
    <cacheHierarchy uniqueName="[Measures].[Sum of July 2011 Sales]" caption="Sum of July 2011 Sales" measure="1" displayFolder="" measureGroup="Range 4" count="0" hidden="1">
      <extLst>
        <ext xmlns:x15="http://schemas.microsoft.com/office/spreadsheetml/2010/11/main" uri="{B97F6D7D-B522-45F9-BDA1-12C45D357490}">
          <x15:cacheHierarchy aggregatedColumn="49"/>
        </ext>
      </extLst>
    </cacheHierarchy>
    <cacheHierarchy uniqueName="[Measures].[Sum of August 2011 Sales]" caption="Sum of August 2011 Sales" measure="1" displayFolder="" measureGroup="Range 4" count="0" hidden="1">
      <extLst>
        <ext xmlns:x15="http://schemas.microsoft.com/office/spreadsheetml/2010/11/main" uri="{B97F6D7D-B522-45F9-BDA1-12C45D357490}">
          <x15:cacheHierarchy aggregatedColumn="50"/>
        </ext>
      </extLst>
    </cacheHierarchy>
    <cacheHierarchy uniqueName="[Measures].[Sum of September 2011 Sales]" caption="Sum of September 2011 Sales" measure="1" displayFolder="" measureGroup="Range 4" count="0" hidden="1">
      <extLst>
        <ext xmlns:x15="http://schemas.microsoft.com/office/spreadsheetml/2010/11/main" uri="{B97F6D7D-B522-45F9-BDA1-12C45D357490}">
          <x15:cacheHierarchy aggregatedColumn="51"/>
        </ext>
      </extLst>
    </cacheHierarchy>
    <cacheHierarchy uniqueName="[Measures].[Sum of October 2011 Sales]" caption="Sum of October 2011 Sales" measure="1" displayFolder="" measureGroup="Range 4" count="0" hidden="1">
      <extLst>
        <ext xmlns:x15="http://schemas.microsoft.com/office/spreadsheetml/2010/11/main" uri="{B97F6D7D-B522-45F9-BDA1-12C45D357490}">
          <x15:cacheHierarchy aggregatedColumn="52"/>
        </ext>
      </extLst>
    </cacheHierarchy>
    <cacheHierarchy uniqueName="[Measures].[Sum of November 2011 Sales]" caption="Sum of November 2011 Sales" measure="1" displayFolder="" measureGroup="Range 4" count="0" hidden="1">
      <extLst>
        <ext xmlns:x15="http://schemas.microsoft.com/office/spreadsheetml/2010/11/main" uri="{B97F6D7D-B522-45F9-BDA1-12C45D357490}">
          <x15:cacheHierarchy aggregatedColumn="53"/>
        </ext>
      </extLst>
    </cacheHierarchy>
    <cacheHierarchy uniqueName="[Measures].[Sum of December 2011 Sales]" caption="Sum of December 2011 Sales" measure="1" displayFolder="" measureGroup="Range 4" count="0" hidden="1">
      <extLst>
        <ext xmlns:x15="http://schemas.microsoft.com/office/spreadsheetml/2010/11/main" uri="{B97F6D7D-B522-45F9-BDA1-12C45D357490}">
          <x15:cacheHierarchy aggregatedColumn="54"/>
        </ext>
      </extLst>
    </cacheHierarchy>
    <cacheHierarchy uniqueName="[Measures].[Sum of January 2013 Sales]" caption="Sum of January 2013 Sales" measure="1" displayFolder="" measureGroup="Range 2" count="0" hidden="1">
      <extLst>
        <ext xmlns:x15="http://schemas.microsoft.com/office/spreadsheetml/2010/11/main" uri="{B97F6D7D-B522-45F9-BDA1-12C45D357490}">
          <x15:cacheHierarchy aggregatedColumn="13"/>
        </ext>
      </extLst>
    </cacheHierarchy>
    <cacheHierarchy uniqueName="[Measures].[Sum of February 2013 Sales]" caption="Sum of February 2013 Sales" measure="1" displayFolder="" measureGroup="Range 2" count="0" hidden="1">
      <extLst>
        <ext xmlns:x15="http://schemas.microsoft.com/office/spreadsheetml/2010/11/main" uri="{B97F6D7D-B522-45F9-BDA1-12C45D357490}">
          <x15:cacheHierarchy aggregatedColumn="14"/>
        </ext>
      </extLst>
    </cacheHierarchy>
    <cacheHierarchy uniqueName="[Measures].[Sum of March 2013 Sales]" caption="Sum of March 2013 Sales" measure="1" displayFolder="" measureGroup="Range 2" count="0" hidden="1">
      <extLst>
        <ext xmlns:x15="http://schemas.microsoft.com/office/spreadsheetml/2010/11/main" uri="{B97F6D7D-B522-45F9-BDA1-12C45D357490}">
          <x15:cacheHierarchy aggregatedColumn="15"/>
        </ext>
      </extLst>
    </cacheHierarchy>
    <cacheHierarchy uniqueName="[Measures].[Sum of April 2013 Sales]" caption="Sum of April 2013 Sales" measure="1" displayFolder="" measureGroup="Range 2" count="0" hidden="1">
      <extLst>
        <ext xmlns:x15="http://schemas.microsoft.com/office/spreadsheetml/2010/11/main" uri="{B97F6D7D-B522-45F9-BDA1-12C45D357490}">
          <x15:cacheHierarchy aggregatedColumn="16"/>
        </ext>
      </extLst>
    </cacheHierarchy>
    <cacheHierarchy uniqueName="[Measures].[Sum of May 2013 Sales]" caption="Sum of May 2013 Sales" measure="1" displayFolder="" measureGroup="Range 2" count="0" hidden="1">
      <extLst>
        <ext xmlns:x15="http://schemas.microsoft.com/office/spreadsheetml/2010/11/main" uri="{B97F6D7D-B522-45F9-BDA1-12C45D357490}">
          <x15:cacheHierarchy aggregatedColumn="17"/>
        </ext>
      </extLst>
    </cacheHierarchy>
    <cacheHierarchy uniqueName="[Measures].[Sum of June 2013 Sales]" caption="Sum of June 2013 Sales" measure="1" displayFolder="" measureGroup="Range 2" count="0" hidden="1">
      <extLst>
        <ext xmlns:x15="http://schemas.microsoft.com/office/spreadsheetml/2010/11/main" uri="{B97F6D7D-B522-45F9-BDA1-12C45D357490}">
          <x15:cacheHierarchy aggregatedColumn="18"/>
        </ext>
      </extLst>
    </cacheHierarchy>
    <cacheHierarchy uniqueName="[Measures].[Sum of July 2013 Sales]" caption="Sum of July 2013 Sales" measure="1" displayFolder="" measureGroup="Range 2" count="0" hidden="1">
      <extLst>
        <ext xmlns:x15="http://schemas.microsoft.com/office/spreadsheetml/2010/11/main" uri="{B97F6D7D-B522-45F9-BDA1-12C45D357490}">
          <x15:cacheHierarchy aggregatedColumn="19"/>
        </ext>
      </extLst>
    </cacheHierarchy>
    <cacheHierarchy uniqueName="[Measures].[Sum of August 2013 Sales]" caption="Sum of August 2013 Sales" measure="1" displayFolder="" measureGroup="Range 2" count="0" hidden="1">
      <extLst>
        <ext xmlns:x15="http://schemas.microsoft.com/office/spreadsheetml/2010/11/main" uri="{B97F6D7D-B522-45F9-BDA1-12C45D357490}">
          <x15:cacheHierarchy aggregatedColumn="20"/>
        </ext>
      </extLst>
    </cacheHierarchy>
    <cacheHierarchy uniqueName="[Measures].[Sum of September 2013 Sales]" caption="Sum of September 2013 Sales" measure="1" displayFolder="" measureGroup="Range 2" count="0" hidden="1">
      <extLst>
        <ext xmlns:x15="http://schemas.microsoft.com/office/spreadsheetml/2010/11/main" uri="{B97F6D7D-B522-45F9-BDA1-12C45D357490}">
          <x15:cacheHierarchy aggregatedColumn="21"/>
        </ext>
      </extLst>
    </cacheHierarchy>
    <cacheHierarchy uniqueName="[Measures].[Sum of October 2013 Sales]" caption="Sum of October 2013 Sales" measure="1" displayFolder="" measureGroup="Range 2" count="0" hidden="1">
      <extLst>
        <ext xmlns:x15="http://schemas.microsoft.com/office/spreadsheetml/2010/11/main" uri="{B97F6D7D-B522-45F9-BDA1-12C45D357490}">
          <x15:cacheHierarchy aggregatedColumn="22"/>
        </ext>
      </extLst>
    </cacheHierarchy>
    <cacheHierarchy uniqueName="[Measures].[Sum of November 2013 Sales]" caption="Sum of November 2013 Sales" measure="1" displayFolder="" measureGroup="Range 2" count="0" hidden="1">
      <extLst>
        <ext xmlns:x15="http://schemas.microsoft.com/office/spreadsheetml/2010/11/main" uri="{B97F6D7D-B522-45F9-BDA1-12C45D357490}">
          <x15:cacheHierarchy aggregatedColumn="23"/>
        </ext>
      </extLst>
    </cacheHierarchy>
    <cacheHierarchy uniqueName="[Measures].[Sum of December 2013 Sales]" caption="Sum of December 2013 Sales" measure="1" displayFolder="" measureGroup="Range 2" count="0" hidden="1">
      <extLst>
        <ext xmlns:x15="http://schemas.microsoft.com/office/spreadsheetml/2010/11/main" uri="{B97F6D7D-B522-45F9-BDA1-12C45D357490}">
          <x15:cacheHierarchy aggregatedColumn="24"/>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 refreshedDate="44421.807314699072" backgroundQuery="1" createdVersion="6" refreshedVersion="6" minRefreshableVersion="3" recordCount="0" supportSubquery="1" supportAdvancedDrill="1" xr:uid="{A146631C-243D-462E-9256-69536C101D45}">
  <cacheSource type="external" connectionId="1"/>
  <cacheFields count="2">
    <cacheField name="[Range].[Temperature].[Temperature]" caption="Temperature" numFmtId="0" hierarchy="1" level="1">
      <sharedItems count="3">
        <s v="Cold"/>
        <s v="Hot"/>
        <s v="Neutral"/>
      </sharedItems>
    </cacheField>
    <cacheField name="[Measures].[Count of Product Name]" caption="Count of Product Name" numFmtId="0" hierarchy="61" level="32767"/>
  </cacheFields>
  <cacheHierarchies count="11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2" memberValueDatatype="130" unbalanced="0">
      <fieldsUsage count="2">
        <fieldUsage x="-1"/>
        <fieldUsage x="0"/>
      </fieldsUsage>
    </cacheHierarchy>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 1].[SKU]" caption="SKU" attribute="1" defaultMemberUniqueName="[Range 1].[SKU].[All]" allUniqueName="[Range 1].[SKU].[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Total 2011 Sales]" caption="Total 2011 Sales" attribute="1" defaultMemberUniqueName="[Range 1].[Total 2011 Sales].[All]" allUniqueName="[Range 1].[Total 2011 Sales].[All]" dimensionUniqueName="[Range 1]" displayFolder="" count="0" memberValueDatatype="20" unbalanced="0"/>
    <cacheHierarchy uniqueName="[Range 1].[Total 2012 Sales]" caption="Total 2012 Sales" attribute="1" defaultMemberUniqueName="[Range 1].[Total 2012 Sales].[All]" allUniqueName="[Range 1].[Total 2012 Sales].[All]" dimensionUniqueName="[Range 1]" displayFolder="" count="0" memberValueDatatype="20" unbalanced="0"/>
    <cacheHierarchy uniqueName="[Range 1].[Total 2013 Sales]" caption="Total 2013 Sales" attribute="1" defaultMemberUniqueName="[Range 1].[Total 2013 Sales].[All]" allUniqueName="[Range 1].[Total 2013 Sales].[All]" dimensionUniqueName="[Range 1]"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2].[January 2013 Sales]" caption="January 2013 Sales" attribute="1" defaultMemberUniqueName="[Range 2].[January 2013 Sales].[All]" allUniqueName="[Range 2].[January 2013 Sales].[All]" dimensionUniqueName="[Range 2]" displayFolder="" count="0" memberValueDatatype="20" unbalanced="0"/>
    <cacheHierarchy uniqueName="[Range 2].[February 2013 Sales]" caption="February 2013 Sales" attribute="1" defaultMemberUniqueName="[Range 2].[February 2013 Sales].[All]" allUniqueName="[Range 2].[February 2013 Sales].[All]" dimensionUniqueName="[Range 2]" displayFolder="" count="0" memberValueDatatype="20" unbalanced="0"/>
    <cacheHierarchy uniqueName="[Range 2].[March 2013 Sales]" caption="March 2013 Sales" attribute="1" defaultMemberUniqueName="[Range 2].[March 2013 Sales].[All]" allUniqueName="[Range 2].[March 2013 Sales].[All]" dimensionUniqueName="[Range 2]" displayFolder="" count="0" memberValueDatatype="20" unbalanced="0"/>
    <cacheHierarchy uniqueName="[Range 2].[April 2013 Sales]" caption="April 2013 Sales" attribute="1" defaultMemberUniqueName="[Range 2].[April 2013 Sales].[All]" allUniqueName="[Range 2].[April 2013 Sales].[All]" dimensionUniqueName="[Range 2]" displayFolder="" count="0" memberValueDatatype="20" unbalanced="0"/>
    <cacheHierarchy uniqueName="[Range 2].[May 2013 Sales]" caption="May 2013 Sales" attribute="1" defaultMemberUniqueName="[Range 2].[May 2013 Sales].[All]" allUniqueName="[Range 2].[May 2013 Sales].[All]" dimensionUniqueName="[Range 2]" displayFolder="" count="0" memberValueDatatype="20" unbalanced="0"/>
    <cacheHierarchy uniqueName="[Range 2].[June 2013 Sales]" caption="June 2013 Sales" attribute="1" defaultMemberUniqueName="[Range 2].[June 2013 Sales].[All]" allUniqueName="[Range 2].[June 2013 Sales].[All]" dimensionUniqueName="[Range 2]" displayFolder="" count="0" memberValueDatatype="20" unbalanced="0"/>
    <cacheHierarchy uniqueName="[Range 2].[July 2013 Sales]" caption="July 2013 Sales" attribute="1" defaultMemberUniqueName="[Range 2].[July 2013 Sales].[All]" allUniqueName="[Range 2].[July 2013 Sales].[All]" dimensionUniqueName="[Range 2]" displayFolder="" count="0" memberValueDatatype="20" unbalanced="0"/>
    <cacheHierarchy uniqueName="[Range 2].[August 2013 Sales]" caption="August 2013 Sales" attribute="1" defaultMemberUniqueName="[Range 2].[August 2013 Sales].[All]" allUniqueName="[Range 2].[August 2013 Sales].[All]" dimensionUniqueName="[Range 2]" displayFolder="" count="0" memberValueDatatype="20" unbalanced="0"/>
    <cacheHierarchy uniqueName="[Range 2].[September 2013 Sales]" caption="September 2013 Sales" attribute="1" defaultMemberUniqueName="[Range 2].[September 2013 Sales].[All]" allUniqueName="[Range 2].[September 2013 Sales].[All]" dimensionUniqueName="[Range 2]" displayFolder="" count="0" memberValueDatatype="20" unbalanced="0"/>
    <cacheHierarchy uniqueName="[Range 2].[October 2013 Sales]" caption="October 2013 Sales" attribute="1" defaultMemberUniqueName="[Range 2].[October 2013 Sales].[All]" allUniqueName="[Range 2].[October 2013 Sales].[All]" dimensionUniqueName="[Range 2]" displayFolder="" count="0" memberValueDatatype="20" unbalanced="0"/>
    <cacheHierarchy uniqueName="[Range 2].[November 2013 Sales]" caption="November 2013 Sales" attribute="1" defaultMemberUniqueName="[Range 2].[November 2013 Sales].[All]" allUniqueName="[Range 2].[November 2013 Sales].[All]" dimensionUniqueName="[Range 2]" displayFolder="" count="0" memberValueDatatype="20" unbalanced="0"/>
    <cacheHierarchy uniqueName="[Range 2].[December 2013 Sales]" caption="December 2013 Sales" attribute="1" defaultMemberUniqueName="[Range 2].[December 2013 Sales].[All]" allUniqueName="[Range 2].[December 2013 Sales].[All]" dimensionUniqueName="[Range 2]"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3].[January 2012 Sales]" caption="January 2012 Sales" attribute="1" defaultMemberUniqueName="[Range 3].[January 2012 Sales].[All]" allUniqueName="[Range 3].[January 2012 Sales].[All]" dimensionUniqueName="[Range 3]" displayFolder="" count="0" memberValueDatatype="20" unbalanced="0"/>
    <cacheHierarchy uniqueName="[Range 3].[February 2012 Sales]" caption="February 2012 Sales" attribute="1" defaultMemberUniqueName="[Range 3].[February 2012 Sales].[All]" allUniqueName="[Range 3].[February 2012 Sales].[All]" dimensionUniqueName="[Range 3]" displayFolder="" count="0" memberValueDatatype="20" unbalanced="0"/>
    <cacheHierarchy uniqueName="[Range 3].[March 2012 Sales]" caption="March 2012 Sales" attribute="1" defaultMemberUniqueName="[Range 3].[March 2012 Sales].[All]" allUniqueName="[Range 3].[March 2012 Sales].[All]" dimensionUniqueName="[Range 3]" displayFolder="" count="0" memberValueDatatype="20" unbalanced="0"/>
    <cacheHierarchy uniqueName="[Range 3].[April 2012 Sales]" caption="April 2012 Sales" attribute="1" defaultMemberUniqueName="[Range 3].[April 2012 Sales].[All]" allUniqueName="[Range 3].[April 2012 Sales].[All]" dimensionUniqueName="[Range 3]" displayFolder="" count="0" memberValueDatatype="20" unbalanced="0"/>
    <cacheHierarchy uniqueName="[Range 3].[May 2012 Sales]" caption="May 2012 Sales" attribute="1" defaultMemberUniqueName="[Range 3].[May 2012 Sales].[All]" allUniqueName="[Range 3].[May 2012 Sales].[All]" dimensionUniqueName="[Range 3]" displayFolder="" count="0" memberValueDatatype="20" unbalanced="0"/>
    <cacheHierarchy uniqueName="[Range 3].[June 2012 Sales]" caption="June 2012 Sales" attribute="1" defaultMemberUniqueName="[Range 3].[June 2012 Sales].[All]" allUniqueName="[Range 3].[June 2012 Sales].[All]" dimensionUniqueName="[Range 3]" displayFolder="" count="0" memberValueDatatype="20" unbalanced="0"/>
    <cacheHierarchy uniqueName="[Range 3].[July 2012 Sales]" caption="July 2012 Sales" attribute="1" defaultMemberUniqueName="[Range 3].[July 2012 Sales].[All]" allUniqueName="[Range 3].[July 2012 Sales].[All]" dimensionUniqueName="[Range 3]" displayFolder="" count="0" memberValueDatatype="20" unbalanced="0"/>
    <cacheHierarchy uniqueName="[Range 3].[August 2012 Sales]" caption="August 2012 Sales" attribute="1" defaultMemberUniqueName="[Range 3].[August 2012 Sales].[All]" allUniqueName="[Range 3].[August 2012 Sales].[All]" dimensionUniqueName="[Range 3]" displayFolder="" count="0" memberValueDatatype="20" unbalanced="0"/>
    <cacheHierarchy uniqueName="[Range 3].[September 2012 Sales]" caption="September 2012 Sales" attribute="1" defaultMemberUniqueName="[Range 3].[September 2012 Sales].[All]" allUniqueName="[Range 3].[September 2012 Sales].[All]" dimensionUniqueName="[Range 3]" displayFolder="" count="0" memberValueDatatype="20" unbalanced="0"/>
    <cacheHierarchy uniqueName="[Range 3].[October 2012 Sales]" caption="October 2012 Sales" attribute="1" defaultMemberUniqueName="[Range 3].[October 2012 Sales].[All]" allUniqueName="[Range 3].[October 2012 Sales].[All]" dimensionUniqueName="[Range 3]" displayFolder="" count="0" memberValueDatatype="20" unbalanced="0"/>
    <cacheHierarchy uniqueName="[Range 3].[November 2012 Sales]" caption="November 2012 Sales" attribute="1" defaultMemberUniqueName="[Range 3].[November 2012 Sales].[All]" allUniqueName="[Range 3].[November 2012 Sales].[All]" dimensionUniqueName="[Range 3]" displayFolder="" count="0" memberValueDatatype="20" unbalanced="0"/>
    <cacheHierarchy uniqueName="[Range 3].[December 2012 Sales]" caption="December 2012 Sales" attribute="1" defaultMemberUniqueName="[Range 3].[December 2012 Sales].[All]" allUniqueName="[Range 3].[December 2012 Sales].[All]" dimensionUniqueName="[Range 3]"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Product Name]" caption="Count of Product Name"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4"/>
        </ext>
      </extLst>
    </cacheHierarchy>
    <cacheHierarchy uniqueName="[Measures].[Sum of Total 2011 Sales]" caption="Sum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Total 2012 Sales]" caption="Sum of Total 2012 Sales" measure="1" displayFolder="" measureGroup="Range 1" count="0" hidden="1">
      <extLst>
        <ext xmlns:x15="http://schemas.microsoft.com/office/spreadsheetml/2010/11/main" uri="{B97F6D7D-B522-45F9-BDA1-12C45D357490}">
          <x15:cacheHierarchy aggregatedColumn="8"/>
        </ext>
      </extLst>
    </cacheHierarchy>
    <cacheHierarchy uniqueName="[Measures].[Sum of Total 2013 Sales]" caption="Sum of Total 2013 Sales" measure="1" displayFolder="" measureGroup="Range 1" count="0" hidden="1">
      <extLst>
        <ext xmlns:x15="http://schemas.microsoft.com/office/spreadsheetml/2010/11/main" uri="{B97F6D7D-B522-45F9-BDA1-12C45D357490}">
          <x15:cacheHierarchy aggregatedColumn="9"/>
        </ext>
      </extLst>
    </cacheHierarchy>
    <cacheHierarchy uniqueName="[Measures].[Count of Total 2011 Sales]" caption="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Average of Total 2011 Sales]" caption="Average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Max of Total 2011 Sales]" caption="Max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tdDev of Total 2011 Sales]" caption="StdDev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Total 2011 Sales]" caption="Distinct 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Var of Total 2011 Sales]" caption="Var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January 2012 Sales]" caption="Sum of January 2012 Sales" measure="1" displayFolder="" measureGroup="Range 3" count="0" hidden="1">
      <extLst>
        <ext xmlns:x15="http://schemas.microsoft.com/office/spreadsheetml/2010/11/main" uri="{B97F6D7D-B522-45F9-BDA1-12C45D357490}">
          <x15:cacheHierarchy aggregatedColumn="28"/>
        </ext>
      </extLst>
    </cacheHierarchy>
    <cacheHierarchy uniqueName="[Measures].[Sum of February 2012 Sales]" caption="Sum of February 2012 Sales" measure="1" displayFolder="" measureGroup="Range 3" count="0" hidden="1">
      <extLst>
        <ext xmlns:x15="http://schemas.microsoft.com/office/spreadsheetml/2010/11/main" uri="{B97F6D7D-B522-45F9-BDA1-12C45D357490}">
          <x15:cacheHierarchy aggregatedColumn="29"/>
        </ext>
      </extLst>
    </cacheHierarchy>
    <cacheHierarchy uniqueName="[Measures].[Sum of March 2012 Sales]" caption="Sum of March 2012 Sales" measure="1" displayFolder="" measureGroup="Range 3" count="0" hidden="1">
      <extLst>
        <ext xmlns:x15="http://schemas.microsoft.com/office/spreadsheetml/2010/11/main" uri="{B97F6D7D-B522-45F9-BDA1-12C45D357490}">
          <x15:cacheHierarchy aggregatedColumn="30"/>
        </ext>
      </extLst>
    </cacheHierarchy>
    <cacheHierarchy uniqueName="[Measures].[Sum of April 2012 Sales]" caption="Sum of April 2012 Sales" measure="1" displayFolder="" measureGroup="Range 3" count="0" hidden="1">
      <extLst>
        <ext xmlns:x15="http://schemas.microsoft.com/office/spreadsheetml/2010/11/main" uri="{B97F6D7D-B522-45F9-BDA1-12C45D357490}">
          <x15:cacheHierarchy aggregatedColumn="31"/>
        </ext>
      </extLst>
    </cacheHierarchy>
    <cacheHierarchy uniqueName="[Measures].[Sum of May 2012 Sales]" caption="Sum of May 2012 Sales" measure="1" displayFolder="" measureGroup="Range 3" count="0" hidden="1">
      <extLst>
        <ext xmlns:x15="http://schemas.microsoft.com/office/spreadsheetml/2010/11/main" uri="{B97F6D7D-B522-45F9-BDA1-12C45D357490}">
          <x15:cacheHierarchy aggregatedColumn="32"/>
        </ext>
      </extLst>
    </cacheHierarchy>
    <cacheHierarchy uniqueName="[Measures].[Sum of June 2012 Sales]" caption="Sum of June 2012 Sales" measure="1" displayFolder="" measureGroup="Range 3" count="0" hidden="1">
      <extLst>
        <ext xmlns:x15="http://schemas.microsoft.com/office/spreadsheetml/2010/11/main" uri="{B97F6D7D-B522-45F9-BDA1-12C45D357490}">
          <x15:cacheHierarchy aggregatedColumn="33"/>
        </ext>
      </extLst>
    </cacheHierarchy>
    <cacheHierarchy uniqueName="[Measures].[Sum of July 2012 Sales]" caption="Sum of July 2012 Sales" measure="1" displayFolder="" measureGroup="Range 3" count="0" hidden="1">
      <extLst>
        <ext xmlns:x15="http://schemas.microsoft.com/office/spreadsheetml/2010/11/main" uri="{B97F6D7D-B522-45F9-BDA1-12C45D357490}">
          <x15:cacheHierarchy aggregatedColumn="34"/>
        </ext>
      </extLst>
    </cacheHierarchy>
    <cacheHierarchy uniqueName="[Measures].[Sum of August 2012 Sales]" caption="Sum of August 2012 Sales" measure="1" displayFolder="" measureGroup="Range 3" count="0" hidden="1">
      <extLst>
        <ext xmlns:x15="http://schemas.microsoft.com/office/spreadsheetml/2010/11/main" uri="{B97F6D7D-B522-45F9-BDA1-12C45D357490}">
          <x15:cacheHierarchy aggregatedColumn="35"/>
        </ext>
      </extLst>
    </cacheHierarchy>
    <cacheHierarchy uniqueName="[Measures].[Sum of September 2012 Sales]" caption="Sum of September 2012 Sales" measure="1" displayFolder="" measureGroup="Range 3" count="0" hidden="1">
      <extLst>
        <ext xmlns:x15="http://schemas.microsoft.com/office/spreadsheetml/2010/11/main" uri="{B97F6D7D-B522-45F9-BDA1-12C45D357490}">
          <x15:cacheHierarchy aggregatedColumn="36"/>
        </ext>
      </extLst>
    </cacheHierarchy>
    <cacheHierarchy uniqueName="[Measures].[Sum of October 2012 Sales]" caption="Sum of October 2012 Sales" measure="1" displayFolder="" measureGroup="Range 3" count="0" hidden="1">
      <extLst>
        <ext xmlns:x15="http://schemas.microsoft.com/office/spreadsheetml/2010/11/main" uri="{B97F6D7D-B522-45F9-BDA1-12C45D357490}">
          <x15:cacheHierarchy aggregatedColumn="37"/>
        </ext>
      </extLst>
    </cacheHierarchy>
    <cacheHierarchy uniqueName="[Measures].[Sum of November 2012 Sales]" caption="Sum of November 2012 Sales" measure="1" displayFolder="" measureGroup="Range 3" count="0" hidden="1">
      <extLst>
        <ext xmlns:x15="http://schemas.microsoft.com/office/spreadsheetml/2010/11/main" uri="{B97F6D7D-B522-45F9-BDA1-12C45D357490}">
          <x15:cacheHierarchy aggregatedColumn="38"/>
        </ext>
      </extLst>
    </cacheHierarchy>
    <cacheHierarchy uniqueName="[Measures].[Sum of December 2012 Sales]" caption="Sum of December 2012 Sales" measure="1" displayFolder="" measureGroup="Range 3" count="0" hidden="1">
      <extLst>
        <ext xmlns:x15="http://schemas.microsoft.com/office/spreadsheetml/2010/11/main" uri="{B97F6D7D-B522-45F9-BDA1-12C45D357490}">
          <x15:cacheHierarchy aggregatedColumn="39"/>
        </ext>
      </extLst>
    </cacheHierarchy>
    <cacheHierarchy uniqueName="[Measures].[Sum of January 2011 Sales]" caption="Sum of January 2011 Sales" measure="1" displayFolder="" measureGroup="Range 4" count="0" hidden="1">
      <extLst>
        <ext xmlns:x15="http://schemas.microsoft.com/office/spreadsheetml/2010/11/main" uri="{B97F6D7D-B522-45F9-BDA1-12C45D357490}">
          <x15:cacheHierarchy aggregatedColumn="43"/>
        </ext>
      </extLst>
    </cacheHierarchy>
    <cacheHierarchy uniqueName="[Measures].[Sum of February 2011 Sales]" caption="Sum of February 2011 Sales" measure="1" displayFolder="" measureGroup="Range 4" count="0" hidden="1">
      <extLst>
        <ext xmlns:x15="http://schemas.microsoft.com/office/spreadsheetml/2010/11/main" uri="{B97F6D7D-B522-45F9-BDA1-12C45D357490}">
          <x15:cacheHierarchy aggregatedColumn="44"/>
        </ext>
      </extLst>
    </cacheHierarchy>
    <cacheHierarchy uniqueName="[Measures].[Sum of March 2011 Sales]" caption="Sum of March 2011 Sales" measure="1" displayFolder="" measureGroup="Range 4" count="0" hidden="1">
      <extLst>
        <ext xmlns:x15="http://schemas.microsoft.com/office/spreadsheetml/2010/11/main" uri="{B97F6D7D-B522-45F9-BDA1-12C45D357490}">
          <x15:cacheHierarchy aggregatedColumn="45"/>
        </ext>
      </extLst>
    </cacheHierarchy>
    <cacheHierarchy uniqueName="[Measures].[Sum of April 2011 Sales]" caption="Sum of April 2011 Sales" measure="1" displayFolder="" measureGroup="Range 4" count="0" hidden="1">
      <extLst>
        <ext xmlns:x15="http://schemas.microsoft.com/office/spreadsheetml/2010/11/main" uri="{B97F6D7D-B522-45F9-BDA1-12C45D357490}">
          <x15:cacheHierarchy aggregatedColumn="46"/>
        </ext>
      </extLst>
    </cacheHierarchy>
    <cacheHierarchy uniqueName="[Measures].[Sum of May 2011 Sales]" caption="Sum of May 2011 Sales" measure="1" displayFolder="" measureGroup="Range 4" count="0" hidden="1">
      <extLst>
        <ext xmlns:x15="http://schemas.microsoft.com/office/spreadsheetml/2010/11/main" uri="{B97F6D7D-B522-45F9-BDA1-12C45D357490}">
          <x15:cacheHierarchy aggregatedColumn="47"/>
        </ext>
      </extLst>
    </cacheHierarchy>
    <cacheHierarchy uniqueName="[Measures].[Sum of June 2011 Sales]" caption="Sum of June 2011 Sales" measure="1" displayFolder="" measureGroup="Range 4" count="0" hidden="1">
      <extLst>
        <ext xmlns:x15="http://schemas.microsoft.com/office/spreadsheetml/2010/11/main" uri="{B97F6D7D-B522-45F9-BDA1-12C45D357490}">
          <x15:cacheHierarchy aggregatedColumn="48"/>
        </ext>
      </extLst>
    </cacheHierarchy>
    <cacheHierarchy uniqueName="[Measures].[Sum of July 2011 Sales]" caption="Sum of July 2011 Sales" measure="1" displayFolder="" measureGroup="Range 4" count="0" hidden="1">
      <extLst>
        <ext xmlns:x15="http://schemas.microsoft.com/office/spreadsheetml/2010/11/main" uri="{B97F6D7D-B522-45F9-BDA1-12C45D357490}">
          <x15:cacheHierarchy aggregatedColumn="49"/>
        </ext>
      </extLst>
    </cacheHierarchy>
    <cacheHierarchy uniqueName="[Measures].[Sum of August 2011 Sales]" caption="Sum of August 2011 Sales" measure="1" displayFolder="" measureGroup="Range 4" count="0" hidden="1">
      <extLst>
        <ext xmlns:x15="http://schemas.microsoft.com/office/spreadsheetml/2010/11/main" uri="{B97F6D7D-B522-45F9-BDA1-12C45D357490}">
          <x15:cacheHierarchy aggregatedColumn="50"/>
        </ext>
      </extLst>
    </cacheHierarchy>
    <cacheHierarchy uniqueName="[Measures].[Sum of September 2011 Sales]" caption="Sum of September 2011 Sales" measure="1" displayFolder="" measureGroup="Range 4" count="0" hidden="1">
      <extLst>
        <ext xmlns:x15="http://schemas.microsoft.com/office/spreadsheetml/2010/11/main" uri="{B97F6D7D-B522-45F9-BDA1-12C45D357490}">
          <x15:cacheHierarchy aggregatedColumn="51"/>
        </ext>
      </extLst>
    </cacheHierarchy>
    <cacheHierarchy uniqueName="[Measures].[Sum of October 2011 Sales]" caption="Sum of October 2011 Sales" measure="1" displayFolder="" measureGroup="Range 4" count="0" hidden="1">
      <extLst>
        <ext xmlns:x15="http://schemas.microsoft.com/office/spreadsheetml/2010/11/main" uri="{B97F6D7D-B522-45F9-BDA1-12C45D357490}">
          <x15:cacheHierarchy aggregatedColumn="52"/>
        </ext>
      </extLst>
    </cacheHierarchy>
    <cacheHierarchy uniqueName="[Measures].[Sum of November 2011 Sales]" caption="Sum of November 2011 Sales" measure="1" displayFolder="" measureGroup="Range 4" count="0" hidden="1">
      <extLst>
        <ext xmlns:x15="http://schemas.microsoft.com/office/spreadsheetml/2010/11/main" uri="{B97F6D7D-B522-45F9-BDA1-12C45D357490}">
          <x15:cacheHierarchy aggregatedColumn="53"/>
        </ext>
      </extLst>
    </cacheHierarchy>
    <cacheHierarchy uniqueName="[Measures].[Sum of December 2011 Sales]" caption="Sum of December 2011 Sales" measure="1" displayFolder="" measureGroup="Range 4" count="0" hidden="1">
      <extLst>
        <ext xmlns:x15="http://schemas.microsoft.com/office/spreadsheetml/2010/11/main" uri="{B97F6D7D-B522-45F9-BDA1-12C45D357490}">
          <x15:cacheHierarchy aggregatedColumn="54"/>
        </ext>
      </extLst>
    </cacheHierarchy>
    <cacheHierarchy uniqueName="[Measures].[Sum of January 2013 Sales]" caption="Sum of January 2013 Sales" measure="1" displayFolder="" measureGroup="Range 2" count="0" hidden="1">
      <extLst>
        <ext xmlns:x15="http://schemas.microsoft.com/office/spreadsheetml/2010/11/main" uri="{B97F6D7D-B522-45F9-BDA1-12C45D357490}">
          <x15:cacheHierarchy aggregatedColumn="13"/>
        </ext>
      </extLst>
    </cacheHierarchy>
    <cacheHierarchy uniqueName="[Measures].[Sum of February 2013 Sales]" caption="Sum of February 2013 Sales" measure="1" displayFolder="" measureGroup="Range 2" count="0" hidden="1">
      <extLst>
        <ext xmlns:x15="http://schemas.microsoft.com/office/spreadsheetml/2010/11/main" uri="{B97F6D7D-B522-45F9-BDA1-12C45D357490}">
          <x15:cacheHierarchy aggregatedColumn="14"/>
        </ext>
      </extLst>
    </cacheHierarchy>
    <cacheHierarchy uniqueName="[Measures].[Sum of March 2013 Sales]" caption="Sum of March 2013 Sales" measure="1" displayFolder="" measureGroup="Range 2" count="0" hidden="1">
      <extLst>
        <ext xmlns:x15="http://schemas.microsoft.com/office/spreadsheetml/2010/11/main" uri="{B97F6D7D-B522-45F9-BDA1-12C45D357490}">
          <x15:cacheHierarchy aggregatedColumn="15"/>
        </ext>
      </extLst>
    </cacheHierarchy>
    <cacheHierarchy uniqueName="[Measures].[Sum of April 2013 Sales]" caption="Sum of April 2013 Sales" measure="1" displayFolder="" measureGroup="Range 2" count="0" hidden="1">
      <extLst>
        <ext xmlns:x15="http://schemas.microsoft.com/office/spreadsheetml/2010/11/main" uri="{B97F6D7D-B522-45F9-BDA1-12C45D357490}">
          <x15:cacheHierarchy aggregatedColumn="16"/>
        </ext>
      </extLst>
    </cacheHierarchy>
    <cacheHierarchy uniqueName="[Measures].[Sum of May 2013 Sales]" caption="Sum of May 2013 Sales" measure="1" displayFolder="" measureGroup="Range 2" count="0" hidden="1">
      <extLst>
        <ext xmlns:x15="http://schemas.microsoft.com/office/spreadsheetml/2010/11/main" uri="{B97F6D7D-B522-45F9-BDA1-12C45D357490}">
          <x15:cacheHierarchy aggregatedColumn="17"/>
        </ext>
      </extLst>
    </cacheHierarchy>
    <cacheHierarchy uniqueName="[Measures].[Sum of June 2013 Sales]" caption="Sum of June 2013 Sales" measure="1" displayFolder="" measureGroup="Range 2" count="0" hidden="1">
      <extLst>
        <ext xmlns:x15="http://schemas.microsoft.com/office/spreadsheetml/2010/11/main" uri="{B97F6D7D-B522-45F9-BDA1-12C45D357490}">
          <x15:cacheHierarchy aggregatedColumn="18"/>
        </ext>
      </extLst>
    </cacheHierarchy>
    <cacheHierarchy uniqueName="[Measures].[Sum of July 2013 Sales]" caption="Sum of July 2013 Sales" measure="1" displayFolder="" measureGroup="Range 2" count="0" hidden="1">
      <extLst>
        <ext xmlns:x15="http://schemas.microsoft.com/office/spreadsheetml/2010/11/main" uri="{B97F6D7D-B522-45F9-BDA1-12C45D357490}">
          <x15:cacheHierarchy aggregatedColumn="19"/>
        </ext>
      </extLst>
    </cacheHierarchy>
    <cacheHierarchy uniqueName="[Measures].[Sum of August 2013 Sales]" caption="Sum of August 2013 Sales" measure="1" displayFolder="" measureGroup="Range 2" count="0" hidden="1">
      <extLst>
        <ext xmlns:x15="http://schemas.microsoft.com/office/spreadsheetml/2010/11/main" uri="{B97F6D7D-B522-45F9-BDA1-12C45D357490}">
          <x15:cacheHierarchy aggregatedColumn="20"/>
        </ext>
      </extLst>
    </cacheHierarchy>
    <cacheHierarchy uniqueName="[Measures].[Sum of September 2013 Sales]" caption="Sum of September 2013 Sales" measure="1" displayFolder="" measureGroup="Range 2" count="0" hidden="1">
      <extLst>
        <ext xmlns:x15="http://schemas.microsoft.com/office/spreadsheetml/2010/11/main" uri="{B97F6D7D-B522-45F9-BDA1-12C45D357490}">
          <x15:cacheHierarchy aggregatedColumn="21"/>
        </ext>
      </extLst>
    </cacheHierarchy>
    <cacheHierarchy uniqueName="[Measures].[Sum of October 2013 Sales]" caption="Sum of October 2013 Sales" measure="1" displayFolder="" measureGroup="Range 2" count="0" hidden="1">
      <extLst>
        <ext xmlns:x15="http://schemas.microsoft.com/office/spreadsheetml/2010/11/main" uri="{B97F6D7D-B522-45F9-BDA1-12C45D357490}">
          <x15:cacheHierarchy aggregatedColumn="22"/>
        </ext>
      </extLst>
    </cacheHierarchy>
    <cacheHierarchy uniqueName="[Measures].[Sum of November 2013 Sales]" caption="Sum of November 2013 Sales" measure="1" displayFolder="" measureGroup="Range 2" count="0" hidden="1">
      <extLst>
        <ext xmlns:x15="http://schemas.microsoft.com/office/spreadsheetml/2010/11/main" uri="{B97F6D7D-B522-45F9-BDA1-12C45D357490}">
          <x15:cacheHierarchy aggregatedColumn="23"/>
        </ext>
      </extLst>
    </cacheHierarchy>
    <cacheHierarchy uniqueName="[Measures].[Sum of December 2013 Sales]" caption="Sum of December 2013 Sales" measure="1" displayFolder="" measureGroup="Range 2" count="0" hidden="1">
      <extLst>
        <ext xmlns:x15="http://schemas.microsoft.com/office/spreadsheetml/2010/11/main" uri="{B97F6D7D-B522-45F9-BDA1-12C45D357490}">
          <x15:cacheHierarchy aggregatedColumn="24"/>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 refreshedDate="44421.805927314817" backgroundQuery="1" createdVersion="6" refreshedVersion="6" minRefreshableVersion="3" recordCount="0" supportSubquery="1" supportAdvancedDrill="1" xr:uid="{91D50AD0-4122-45C1-8AEB-BEA3E660E2B9}">
  <cacheSource type="external" connectionId="1"/>
  <cacheFields count="2">
    <cacheField name="[Range].[Product Category].[Product Category]" caption="Product Category" numFmtId="0" hierarchy="2" level="1">
      <sharedItems count="6">
        <s v="Beverage"/>
        <s v="Drug"/>
        <s v="Food"/>
        <s v="Gambling"/>
        <s v="Hygeine"/>
        <s v="Leisure"/>
      </sharedItems>
    </cacheField>
    <cacheField name="[Measures].[Count of Product Name]" caption="Count of Product Name" numFmtId="0" hierarchy="61" level="32767"/>
  </cacheFields>
  <cacheHierarchies count="11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0"/>
      </fieldsUsage>
    </cacheHierarchy>
    <cacheHierarchy uniqueName="[Range 1].[SKU]" caption="SKU" attribute="1" defaultMemberUniqueName="[Range 1].[SKU].[All]" allUniqueName="[Range 1].[SKU].[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Total 2011 Sales]" caption="Total 2011 Sales" attribute="1" defaultMemberUniqueName="[Range 1].[Total 2011 Sales].[All]" allUniqueName="[Range 1].[Total 2011 Sales].[All]" dimensionUniqueName="[Range 1]" displayFolder="" count="0" memberValueDatatype="20" unbalanced="0"/>
    <cacheHierarchy uniqueName="[Range 1].[Total 2012 Sales]" caption="Total 2012 Sales" attribute="1" defaultMemberUniqueName="[Range 1].[Total 2012 Sales].[All]" allUniqueName="[Range 1].[Total 2012 Sales].[All]" dimensionUniqueName="[Range 1]" displayFolder="" count="0" memberValueDatatype="20" unbalanced="0"/>
    <cacheHierarchy uniqueName="[Range 1].[Total 2013 Sales]" caption="Total 2013 Sales" attribute="1" defaultMemberUniqueName="[Range 1].[Total 2013 Sales].[All]" allUniqueName="[Range 1].[Total 2013 Sales].[All]" dimensionUniqueName="[Range 1]"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2].[January 2013 Sales]" caption="January 2013 Sales" attribute="1" defaultMemberUniqueName="[Range 2].[January 2013 Sales].[All]" allUniqueName="[Range 2].[January 2013 Sales].[All]" dimensionUniqueName="[Range 2]" displayFolder="" count="0" memberValueDatatype="20" unbalanced="0"/>
    <cacheHierarchy uniqueName="[Range 2].[February 2013 Sales]" caption="February 2013 Sales" attribute="1" defaultMemberUniqueName="[Range 2].[February 2013 Sales].[All]" allUniqueName="[Range 2].[February 2013 Sales].[All]" dimensionUniqueName="[Range 2]" displayFolder="" count="0" memberValueDatatype="20" unbalanced="0"/>
    <cacheHierarchy uniqueName="[Range 2].[March 2013 Sales]" caption="March 2013 Sales" attribute="1" defaultMemberUniqueName="[Range 2].[March 2013 Sales].[All]" allUniqueName="[Range 2].[March 2013 Sales].[All]" dimensionUniqueName="[Range 2]" displayFolder="" count="0" memberValueDatatype="20" unbalanced="0"/>
    <cacheHierarchy uniqueName="[Range 2].[April 2013 Sales]" caption="April 2013 Sales" attribute="1" defaultMemberUniqueName="[Range 2].[April 2013 Sales].[All]" allUniqueName="[Range 2].[April 2013 Sales].[All]" dimensionUniqueName="[Range 2]" displayFolder="" count="0" memberValueDatatype="20" unbalanced="0"/>
    <cacheHierarchy uniqueName="[Range 2].[May 2013 Sales]" caption="May 2013 Sales" attribute="1" defaultMemberUniqueName="[Range 2].[May 2013 Sales].[All]" allUniqueName="[Range 2].[May 2013 Sales].[All]" dimensionUniqueName="[Range 2]" displayFolder="" count="0" memberValueDatatype="20" unbalanced="0"/>
    <cacheHierarchy uniqueName="[Range 2].[June 2013 Sales]" caption="June 2013 Sales" attribute="1" defaultMemberUniqueName="[Range 2].[June 2013 Sales].[All]" allUniqueName="[Range 2].[June 2013 Sales].[All]" dimensionUniqueName="[Range 2]" displayFolder="" count="0" memberValueDatatype="20" unbalanced="0"/>
    <cacheHierarchy uniqueName="[Range 2].[July 2013 Sales]" caption="July 2013 Sales" attribute="1" defaultMemberUniqueName="[Range 2].[July 2013 Sales].[All]" allUniqueName="[Range 2].[July 2013 Sales].[All]" dimensionUniqueName="[Range 2]" displayFolder="" count="0" memberValueDatatype="20" unbalanced="0"/>
    <cacheHierarchy uniqueName="[Range 2].[August 2013 Sales]" caption="August 2013 Sales" attribute="1" defaultMemberUniqueName="[Range 2].[August 2013 Sales].[All]" allUniqueName="[Range 2].[August 2013 Sales].[All]" dimensionUniqueName="[Range 2]" displayFolder="" count="0" memberValueDatatype="20" unbalanced="0"/>
    <cacheHierarchy uniqueName="[Range 2].[September 2013 Sales]" caption="September 2013 Sales" attribute="1" defaultMemberUniqueName="[Range 2].[September 2013 Sales].[All]" allUniqueName="[Range 2].[September 2013 Sales].[All]" dimensionUniqueName="[Range 2]" displayFolder="" count="0" memberValueDatatype="20" unbalanced="0"/>
    <cacheHierarchy uniqueName="[Range 2].[October 2013 Sales]" caption="October 2013 Sales" attribute="1" defaultMemberUniqueName="[Range 2].[October 2013 Sales].[All]" allUniqueName="[Range 2].[October 2013 Sales].[All]" dimensionUniqueName="[Range 2]" displayFolder="" count="0" memberValueDatatype="20" unbalanced="0"/>
    <cacheHierarchy uniqueName="[Range 2].[November 2013 Sales]" caption="November 2013 Sales" attribute="1" defaultMemberUniqueName="[Range 2].[November 2013 Sales].[All]" allUniqueName="[Range 2].[November 2013 Sales].[All]" dimensionUniqueName="[Range 2]" displayFolder="" count="0" memberValueDatatype="20" unbalanced="0"/>
    <cacheHierarchy uniqueName="[Range 2].[December 2013 Sales]" caption="December 2013 Sales" attribute="1" defaultMemberUniqueName="[Range 2].[December 2013 Sales].[All]" allUniqueName="[Range 2].[December 2013 Sales].[All]" dimensionUniqueName="[Range 2]"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3].[January 2012 Sales]" caption="January 2012 Sales" attribute="1" defaultMemberUniqueName="[Range 3].[January 2012 Sales].[All]" allUniqueName="[Range 3].[January 2012 Sales].[All]" dimensionUniqueName="[Range 3]" displayFolder="" count="0" memberValueDatatype="20" unbalanced="0"/>
    <cacheHierarchy uniqueName="[Range 3].[February 2012 Sales]" caption="February 2012 Sales" attribute="1" defaultMemberUniqueName="[Range 3].[February 2012 Sales].[All]" allUniqueName="[Range 3].[February 2012 Sales].[All]" dimensionUniqueName="[Range 3]" displayFolder="" count="0" memberValueDatatype="20" unbalanced="0"/>
    <cacheHierarchy uniqueName="[Range 3].[March 2012 Sales]" caption="March 2012 Sales" attribute="1" defaultMemberUniqueName="[Range 3].[March 2012 Sales].[All]" allUniqueName="[Range 3].[March 2012 Sales].[All]" dimensionUniqueName="[Range 3]" displayFolder="" count="0" memberValueDatatype="20" unbalanced="0"/>
    <cacheHierarchy uniqueName="[Range 3].[April 2012 Sales]" caption="April 2012 Sales" attribute="1" defaultMemberUniqueName="[Range 3].[April 2012 Sales].[All]" allUniqueName="[Range 3].[April 2012 Sales].[All]" dimensionUniqueName="[Range 3]" displayFolder="" count="0" memberValueDatatype="20" unbalanced="0"/>
    <cacheHierarchy uniqueName="[Range 3].[May 2012 Sales]" caption="May 2012 Sales" attribute="1" defaultMemberUniqueName="[Range 3].[May 2012 Sales].[All]" allUniqueName="[Range 3].[May 2012 Sales].[All]" dimensionUniqueName="[Range 3]" displayFolder="" count="0" memberValueDatatype="20" unbalanced="0"/>
    <cacheHierarchy uniqueName="[Range 3].[June 2012 Sales]" caption="June 2012 Sales" attribute="1" defaultMemberUniqueName="[Range 3].[June 2012 Sales].[All]" allUniqueName="[Range 3].[June 2012 Sales].[All]" dimensionUniqueName="[Range 3]" displayFolder="" count="0" memberValueDatatype="20" unbalanced="0"/>
    <cacheHierarchy uniqueName="[Range 3].[July 2012 Sales]" caption="July 2012 Sales" attribute="1" defaultMemberUniqueName="[Range 3].[July 2012 Sales].[All]" allUniqueName="[Range 3].[July 2012 Sales].[All]" dimensionUniqueName="[Range 3]" displayFolder="" count="0" memberValueDatatype="20" unbalanced="0"/>
    <cacheHierarchy uniqueName="[Range 3].[August 2012 Sales]" caption="August 2012 Sales" attribute="1" defaultMemberUniqueName="[Range 3].[August 2012 Sales].[All]" allUniqueName="[Range 3].[August 2012 Sales].[All]" dimensionUniqueName="[Range 3]" displayFolder="" count="0" memberValueDatatype="20" unbalanced="0"/>
    <cacheHierarchy uniqueName="[Range 3].[September 2012 Sales]" caption="September 2012 Sales" attribute="1" defaultMemberUniqueName="[Range 3].[September 2012 Sales].[All]" allUniqueName="[Range 3].[September 2012 Sales].[All]" dimensionUniqueName="[Range 3]" displayFolder="" count="0" memberValueDatatype="20" unbalanced="0"/>
    <cacheHierarchy uniqueName="[Range 3].[October 2012 Sales]" caption="October 2012 Sales" attribute="1" defaultMemberUniqueName="[Range 3].[October 2012 Sales].[All]" allUniqueName="[Range 3].[October 2012 Sales].[All]" dimensionUniqueName="[Range 3]" displayFolder="" count="0" memberValueDatatype="20" unbalanced="0"/>
    <cacheHierarchy uniqueName="[Range 3].[November 2012 Sales]" caption="November 2012 Sales" attribute="1" defaultMemberUniqueName="[Range 3].[November 2012 Sales].[All]" allUniqueName="[Range 3].[November 2012 Sales].[All]" dimensionUniqueName="[Range 3]" displayFolder="" count="0" memberValueDatatype="20" unbalanced="0"/>
    <cacheHierarchy uniqueName="[Range 3].[December 2012 Sales]" caption="December 2012 Sales" attribute="1" defaultMemberUniqueName="[Range 3].[December 2012 Sales].[All]" allUniqueName="[Range 3].[December 2012 Sales].[All]" dimensionUniqueName="[Range 3]"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Product Name]" caption="Count of Product Name"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4"/>
        </ext>
      </extLst>
    </cacheHierarchy>
    <cacheHierarchy uniqueName="[Measures].[Sum of Total 2011 Sales]" caption="Sum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Total 2012 Sales]" caption="Sum of Total 2012 Sales" measure="1" displayFolder="" measureGroup="Range 1" count="0" hidden="1">
      <extLst>
        <ext xmlns:x15="http://schemas.microsoft.com/office/spreadsheetml/2010/11/main" uri="{B97F6D7D-B522-45F9-BDA1-12C45D357490}">
          <x15:cacheHierarchy aggregatedColumn="8"/>
        </ext>
      </extLst>
    </cacheHierarchy>
    <cacheHierarchy uniqueName="[Measures].[Sum of Total 2013 Sales]" caption="Sum of Total 2013 Sales" measure="1" displayFolder="" measureGroup="Range 1" count="0" hidden="1">
      <extLst>
        <ext xmlns:x15="http://schemas.microsoft.com/office/spreadsheetml/2010/11/main" uri="{B97F6D7D-B522-45F9-BDA1-12C45D357490}">
          <x15:cacheHierarchy aggregatedColumn="9"/>
        </ext>
      </extLst>
    </cacheHierarchy>
    <cacheHierarchy uniqueName="[Measures].[Count of Total 2011 Sales]" caption="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Average of Total 2011 Sales]" caption="Average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Max of Total 2011 Sales]" caption="Max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tdDev of Total 2011 Sales]" caption="StdDev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Total 2011 Sales]" caption="Distinct 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Var of Total 2011 Sales]" caption="Var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January 2012 Sales]" caption="Sum of January 2012 Sales" measure="1" displayFolder="" measureGroup="Range 3" count="0" hidden="1">
      <extLst>
        <ext xmlns:x15="http://schemas.microsoft.com/office/spreadsheetml/2010/11/main" uri="{B97F6D7D-B522-45F9-BDA1-12C45D357490}">
          <x15:cacheHierarchy aggregatedColumn="28"/>
        </ext>
      </extLst>
    </cacheHierarchy>
    <cacheHierarchy uniqueName="[Measures].[Sum of February 2012 Sales]" caption="Sum of February 2012 Sales" measure="1" displayFolder="" measureGroup="Range 3" count="0" hidden="1">
      <extLst>
        <ext xmlns:x15="http://schemas.microsoft.com/office/spreadsheetml/2010/11/main" uri="{B97F6D7D-B522-45F9-BDA1-12C45D357490}">
          <x15:cacheHierarchy aggregatedColumn="29"/>
        </ext>
      </extLst>
    </cacheHierarchy>
    <cacheHierarchy uniqueName="[Measures].[Sum of March 2012 Sales]" caption="Sum of March 2012 Sales" measure="1" displayFolder="" measureGroup="Range 3" count="0" hidden="1">
      <extLst>
        <ext xmlns:x15="http://schemas.microsoft.com/office/spreadsheetml/2010/11/main" uri="{B97F6D7D-B522-45F9-BDA1-12C45D357490}">
          <x15:cacheHierarchy aggregatedColumn="30"/>
        </ext>
      </extLst>
    </cacheHierarchy>
    <cacheHierarchy uniqueName="[Measures].[Sum of April 2012 Sales]" caption="Sum of April 2012 Sales" measure="1" displayFolder="" measureGroup="Range 3" count="0" hidden="1">
      <extLst>
        <ext xmlns:x15="http://schemas.microsoft.com/office/spreadsheetml/2010/11/main" uri="{B97F6D7D-B522-45F9-BDA1-12C45D357490}">
          <x15:cacheHierarchy aggregatedColumn="31"/>
        </ext>
      </extLst>
    </cacheHierarchy>
    <cacheHierarchy uniqueName="[Measures].[Sum of May 2012 Sales]" caption="Sum of May 2012 Sales" measure="1" displayFolder="" measureGroup="Range 3" count="0" hidden="1">
      <extLst>
        <ext xmlns:x15="http://schemas.microsoft.com/office/spreadsheetml/2010/11/main" uri="{B97F6D7D-B522-45F9-BDA1-12C45D357490}">
          <x15:cacheHierarchy aggregatedColumn="32"/>
        </ext>
      </extLst>
    </cacheHierarchy>
    <cacheHierarchy uniqueName="[Measures].[Sum of June 2012 Sales]" caption="Sum of June 2012 Sales" measure="1" displayFolder="" measureGroup="Range 3" count="0" hidden="1">
      <extLst>
        <ext xmlns:x15="http://schemas.microsoft.com/office/spreadsheetml/2010/11/main" uri="{B97F6D7D-B522-45F9-BDA1-12C45D357490}">
          <x15:cacheHierarchy aggregatedColumn="33"/>
        </ext>
      </extLst>
    </cacheHierarchy>
    <cacheHierarchy uniqueName="[Measures].[Sum of July 2012 Sales]" caption="Sum of July 2012 Sales" measure="1" displayFolder="" measureGroup="Range 3" count="0" hidden="1">
      <extLst>
        <ext xmlns:x15="http://schemas.microsoft.com/office/spreadsheetml/2010/11/main" uri="{B97F6D7D-B522-45F9-BDA1-12C45D357490}">
          <x15:cacheHierarchy aggregatedColumn="34"/>
        </ext>
      </extLst>
    </cacheHierarchy>
    <cacheHierarchy uniqueName="[Measures].[Sum of August 2012 Sales]" caption="Sum of August 2012 Sales" measure="1" displayFolder="" measureGroup="Range 3" count="0" hidden="1">
      <extLst>
        <ext xmlns:x15="http://schemas.microsoft.com/office/spreadsheetml/2010/11/main" uri="{B97F6D7D-B522-45F9-BDA1-12C45D357490}">
          <x15:cacheHierarchy aggregatedColumn="35"/>
        </ext>
      </extLst>
    </cacheHierarchy>
    <cacheHierarchy uniqueName="[Measures].[Sum of September 2012 Sales]" caption="Sum of September 2012 Sales" measure="1" displayFolder="" measureGroup="Range 3" count="0" hidden="1">
      <extLst>
        <ext xmlns:x15="http://schemas.microsoft.com/office/spreadsheetml/2010/11/main" uri="{B97F6D7D-B522-45F9-BDA1-12C45D357490}">
          <x15:cacheHierarchy aggregatedColumn="36"/>
        </ext>
      </extLst>
    </cacheHierarchy>
    <cacheHierarchy uniqueName="[Measures].[Sum of October 2012 Sales]" caption="Sum of October 2012 Sales" measure="1" displayFolder="" measureGroup="Range 3" count="0" hidden="1">
      <extLst>
        <ext xmlns:x15="http://schemas.microsoft.com/office/spreadsheetml/2010/11/main" uri="{B97F6D7D-B522-45F9-BDA1-12C45D357490}">
          <x15:cacheHierarchy aggregatedColumn="37"/>
        </ext>
      </extLst>
    </cacheHierarchy>
    <cacheHierarchy uniqueName="[Measures].[Sum of November 2012 Sales]" caption="Sum of November 2012 Sales" measure="1" displayFolder="" measureGroup="Range 3" count="0" hidden="1">
      <extLst>
        <ext xmlns:x15="http://schemas.microsoft.com/office/spreadsheetml/2010/11/main" uri="{B97F6D7D-B522-45F9-BDA1-12C45D357490}">
          <x15:cacheHierarchy aggregatedColumn="38"/>
        </ext>
      </extLst>
    </cacheHierarchy>
    <cacheHierarchy uniqueName="[Measures].[Sum of December 2012 Sales]" caption="Sum of December 2012 Sales" measure="1" displayFolder="" measureGroup="Range 3" count="0" hidden="1">
      <extLst>
        <ext xmlns:x15="http://schemas.microsoft.com/office/spreadsheetml/2010/11/main" uri="{B97F6D7D-B522-45F9-BDA1-12C45D357490}">
          <x15:cacheHierarchy aggregatedColumn="39"/>
        </ext>
      </extLst>
    </cacheHierarchy>
    <cacheHierarchy uniqueName="[Measures].[Sum of January 2011 Sales]" caption="Sum of January 2011 Sales" measure="1" displayFolder="" measureGroup="Range 4" count="0" hidden="1">
      <extLst>
        <ext xmlns:x15="http://schemas.microsoft.com/office/spreadsheetml/2010/11/main" uri="{B97F6D7D-B522-45F9-BDA1-12C45D357490}">
          <x15:cacheHierarchy aggregatedColumn="43"/>
        </ext>
      </extLst>
    </cacheHierarchy>
    <cacheHierarchy uniqueName="[Measures].[Sum of February 2011 Sales]" caption="Sum of February 2011 Sales" measure="1" displayFolder="" measureGroup="Range 4" count="0" hidden="1">
      <extLst>
        <ext xmlns:x15="http://schemas.microsoft.com/office/spreadsheetml/2010/11/main" uri="{B97F6D7D-B522-45F9-BDA1-12C45D357490}">
          <x15:cacheHierarchy aggregatedColumn="44"/>
        </ext>
      </extLst>
    </cacheHierarchy>
    <cacheHierarchy uniqueName="[Measures].[Sum of March 2011 Sales]" caption="Sum of March 2011 Sales" measure="1" displayFolder="" measureGroup="Range 4" count="0" hidden="1">
      <extLst>
        <ext xmlns:x15="http://schemas.microsoft.com/office/spreadsheetml/2010/11/main" uri="{B97F6D7D-B522-45F9-BDA1-12C45D357490}">
          <x15:cacheHierarchy aggregatedColumn="45"/>
        </ext>
      </extLst>
    </cacheHierarchy>
    <cacheHierarchy uniqueName="[Measures].[Sum of April 2011 Sales]" caption="Sum of April 2011 Sales" measure="1" displayFolder="" measureGroup="Range 4" count="0" hidden="1">
      <extLst>
        <ext xmlns:x15="http://schemas.microsoft.com/office/spreadsheetml/2010/11/main" uri="{B97F6D7D-B522-45F9-BDA1-12C45D357490}">
          <x15:cacheHierarchy aggregatedColumn="46"/>
        </ext>
      </extLst>
    </cacheHierarchy>
    <cacheHierarchy uniqueName="[Measures].[Sum of May 2011 Sales]" caption="Sum of May 2011 Sales" measure="1" displayFolder="" measureGroup="Range 4" count="0" hidden="1">
      <extLst>
        <ext xmlns:x15="http://schemas.microsoft.com/office/spreadsheetml/2010/11/main" uri="{B97F6D7D-B522-45F9-BDA1-12C45D357490}">
          <x15:cacheHierarchy aggregatedColumn="47"/>
        </ext>
      </extLst>
    </cacheHierarchy>
    <cacheHierarchy uniqueName="[Measures].[Sum of June 2011 Sales]" caption="Sum of June 2011 Sales" measure="1" displayFolder="" measureGroup="Range 4" count="0" hidden="1">
      <extLst>
        <ext xmlns:x15="http://schemas.microsoft.com/office/spreadsheetml/2010/11/main" uri="{B97F6D7D-B522-45F9-BDA1-12C45D357490}">
          <x15:cacheHierarchy aggregatedColumn="48"/>
        </ext>
      </extLst>
    </cacheHierarchy>
    <cacheHierarchy uniqueName="[Measures].[Sum of July 2011 Sales]" caption="Sum of July 2011 Sales" measure="1" displayFolder="" measureGroup="Range 4" count="0" hidden="1">
      <extLst>
        <ext xmlns:x15="http://schemas.microsoft.com/office/spreadsheetml/2010/11/main" uri="{B97F6D7D-B522-45F9-BDA1-12C45D357490}">
          <x15:cacheHierarchy aggregatedColumn="49"/>
        </ext>
      </extLst>
    </cacheHierarchy>
    <cacheHierarchy uniqueName="[Measures].[Sum of August 2011 Sales]" caption="Sum of August 2011 Sales" measure="1" displayFolder="" measureGroup="Range 4" count="0" hidden="1">
      <extLst>
        <ext xmlns:x15="http://schemas.microsoft.com/office/spreadsheetml/2010/11/main" uri="{B97F6D7D-B522-45F9-BDA1-12C45D357490}">
          <x15:cacheHierarchy aggregatedColumn="50"/>
        </ext>
      </extLst>
    </cacheHierarchy>
    <cacheHierarchy uniqueName="[Measures].[Sum of September 2011 Sales]" caption="Sum of September 2011 Sales" measure="1" displayFolder="" measureGroup="Range 4" count="0" hidden="1">
      <extLst>
        <ext xmlns:x15="http://schemas.microsoft.com/office/spreadsheetml/2010/11/main" uri="{B97F6D7D-B522-45F9-BDA1-12C45D357490}">
          <x15:cacheHierarchy aggregatedColumn="51"/>
        </ext>
      </extLst>
    </cacheHierarchy>
    <cacheHierarchy uniqueName="[Measures].[Sum of October 2011 Sales]" caption="Sum of October 2011 Sales" measure="1" displayFolder="" measureGroup="Range 4" count="0" hidden="1">
      <extLst>
        <ext xmlns:x15="http://schemas.microsoft.com/office/spreadsheetml/2010/11/main" uri="{B97F6D7D-B522-45F9-BDA1-12C45D357490}">
          <x15:cacheHierarchy aggregatedColumn="52"/>
        </ext>
      </extLst>
    </cacheHierarchy>
    <cacheHierarchy uniqueName="[Measures].[Sum of November 2011 Sales]" caption="Sum of November 2011 Sales" measure="1" displayFolder="" measureGroup="Range 4" count="0" hidden="1">
      <extLst>
        <ext xmlns:x15="http://schemas.microsoft.com/office/spreadsheetml/2010/11/main" uri="{B97F6D7D-B522-45F9-BDA1-12C45D357490}">
          <x15:cacheHierarchy aggregatedColumn="53"/>
        </ext>
      </extLst>
    </cacheHierarchy>
    <cacheHierarchy uniqueName="[Measures].[Sum of December 2011 Sales]" caption="Sum of December 2011 Sales" measure="1" displayFolder="" measureGroup="Range 4" count="0" hidden="1">
      <extLst>
        <ext xmlns:x15="http://schemas.microsoft.com/office/spreadsheetml/2010/11/main" uri="{B97F6D7D-B522-45F9-BDA1-12C45D357490}">
          <x15:cacheHierarchy aggregatedColumn="54"/>
        </ext>
      </extLst>
    </cacheHierarchy>
    <cacheHierarchy uniqueName="[Measures].[Sum of January 2013 Sales]" caption="Sum of January 2013 Sales" measure="1" displayFolder="" measureGroup="Range 2" count="0" hidden="1">
      <extLst>
        <ext xmlns:x15="http://schemas.microsoft.com/office/spreadsheetml/2010/11/main" uri="{B97F6D7D-B522-45F9-BDA1-12C45D357490}">
          <x15:cacheHierarchy aggregatedColumn="13"/>
        </ext>
      </extLst>
    </cacheHierarchy>
    <cacheHierarchy uniqueName="[Measures].[Sum of February 2013 Sales]" caption="Sum of February 2013 Sales" measure="1" displayFolder="" measureGroup="Range 2" count="0" hidden="1">
      <extLst>
        <ext xmlns:x15="http://schemas.microsoft.com/office/spreadsheetml/2010/11/main" uri="{B97F6D7D-B522-45F9-BDA1-12C45D357490}">
          <x15:cacheHierarchy aggregatedColumn="14"/>
        </ext>
      </extLst>
    </cacheHierarchy>
    <cacheHierarchy uniqueName="[Measures].[Sum of March 2013 Sales]" caption="Sum of March 2013 Sales" measure="1" displayFolder="" measureGroup="Range 2" count="0" hidden="1">
      <extLst>
        <ext xmlns:x15="http://schemas.microsoft.com/office/spreadsheetml/2010/11/main" uri="{B97F6D7D-B522-45F9-BDA1-12C45D357490}">
          <x15:cacheHierarchy aggregatedColumn="15"/>
        </ext>
      </extLst>
    </cacheHierarchy>
    <cacheHierarchy uniqueName="[Measures].[Sum of April 2013 Sales]" caption="Sum of April 2013 Sales" measure="1" displayFolder="" measureGroup="Range 2" count="0" hidden="1">
      <extLst>
        <ext xmlns:x15="http://schemas.microsoft.com/office/spreadsheetml/2010/11/main" uri="{B97F6D7D-B522-45F9-BDA1-12C45D357490}">
          <x15:cacheHierarchy aggregatedColumn="16"/>
        </ext>
      </extLst>
    </cacheHierarchy>
    <cacheHierarchy uniqueName="[Measures].[Sum of May 2013 Sales]" caption="Sum of May 2013 Sales" measure="1" displayFolder="" measureGroup="Range 2" count="0" hidden="1">
      <extLst>
        <ext xmlns:x15="http://schemas.microsoft.com/office/spreadsheetml/2010/11/main" uri="{B97F6D7D-B522-45F9-BDA1-12C45D357490}">
          <x15:cacheHierarchy aggregatedColumn="17"/>
        </ext>
      </extLst>
    </cacheHierarchy>
    <cacheHierarchy uniqueName="[Measures].[Sum of June 2013 Sales]" caption="Sum of June 2013 Sales" measure="1" displayFolder="" measureGroup="Range 2" count="0" hidden="1">
      <extLst>
        <ext xmlns:x15="http://schemas.microsoft.com/office/spreadsheetml/2010/11/main" uri="{B97F6D7D-B522-45F9-BDA1-12C45D357490}">
          <x15:cacheHierarchy aggregatedColumn="18"/>
        </ext>
      </extLst>
    </cacheHierarchy>
    <cacheHierarchy uniqueName="[Measures].[Sum of July 2013 Sales]" caption="Sum of July 2013 Sales" measure="1" displayFolder="" measureGroup="Range 2" count="0" hidden="1">
      <extLst>
        <ext xmlns:x15="http://schemas.microsoft.com/office/spreadsheetml/2010/11/main" uri="{B97F6D7D-B522-45F9-BDA1-12C45D357490}">
          <x15:cacheHierarchy aggregatedColumn="19"/>
        </ext>
      </extLst>
    </cacheHierarchy>
    <cacheHierarchy uniqueName="[Measures].[Sum of August 2013 Sales]" caption="Sum of August 2013 Sales" measure="1" displayFolder="" measureGroup="Range 2" count="0" hidden="1">
      <extLst>
        <ext xmlns:x15="http://schemas.microsoft.com/office/spreadsheetml/2010/11/main" uri="{B97F6D7D-B522-45F9-BDA1-12C45D357490}">
          <x15:cacheHierarchy aggregatedColumn="20"/>
        </ext>
      </extLst>
    </cacheHierarchy>
    <cacheHierarchy uniqueName="[Measures].[Sum of September 2013 Sales]" caption="Sum of September 2013 Sales" measure="1" displayFolder="" measureGroup="Range 2" count="0" hidden="1">
      <extLst>
        <ext xmlns:x15="http://schemas.microsoft.com/office/spreadsheetml/2010/11/main" uri="{B97F6D7D-B522-45F9-BDA1-12C45D357490}">
          <x15:cacheHierarchy aggregatedColumn="21"/>
        </ext>
      </extLst>
    </cacheHierarchy>
    <cacheHierarchy uniqueName="[Measures].[Sum of October 2013 Sales]" caption="Sum of October 2013 Sales" measure="1" displayFolder="" measureGroup="Range 2" count="0" hidden="1">
      <extLst>
        <ext xmlns:x15="http://schemas.microsoft.com/office/spreadsheetml/2010/11/main" uri="{B97F6D7D-B522-45F9-BDA1-12C45D357490}">
          <x15:cacheHierarchy aggregatedColumn="22"/>
        </ext>
      </extLst>
    </cacheHierarchy>
    <cacheHierarchy uniqueName="[Measures].[Sum of November 2013 Sales]" caption="Sum of November 2013 Sales" measure="1" displayFolder="" measureGroup="Range 2" count="0" hidden="1">
      <extLst>
        <ext xmlns:x15="http://schemas.microsoft.com/office/spreadsheetml/2010/11/main" uri="{B97F6D7D-B522-45F9-BDA1-12C45D357490}">
          <x15:cacheHierarchy aggregatedColumn="23"/>
        </ext>
      </extLst>
    </cacheHierarchy>
    <cacheHierarchy uniqueName="[Measures].[Sum of December 2013 Sales]" caption="Sum of December 2013 Sales" measure="1" displayFolder="" measureGroup="Range 2" count="0" hidden="1">
      <extLst>
        <ext xmlns:x15="http://schemas.microsoft.com/office/spreadsheetml/2010/11/main" uri="{B97F6D7D-B522-45F9-BDA1-12C45D357490}">
          <x15:cacheHierarchy aggregatedColumn="24"/>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e" refreshedDate="44421.810688310186" backgroundQuery="1" createdVersion="6" refreshedVersion="6" minRefreshableVersion="3" recordCount="0" supportSubquery="1" supportAdvancedDrill="1" xr:uid="{DEA56217-AEC1-4BE3-B2DA-3D82035E4FF2}">
  <cacheSource type="external" connectionId="1"/>
  <cacheFields count="3">
    <cacheField name="[Range].[Product Category].[Product Category]" caption="Product Category" numFmtId="0" hierarchy="2" level="1">
      <sharedItems count="6">
        <s v="Beverage"/>
        <s v="Drug"/>
        <s v="Food"/>
        <s v="Gambling"/>
        <s v="Hygeine"/>
        <s v="Leisure"/>
      </sharedItems>
    </cacheField>
    <cacheField name="[Range].[Temperature].[Temperature]" caption="Temperature" numFmtId="0" hierarchy="1" level="1">
      <sharedItems count="3">
        <s v="Cold"/>
        <s v="Hot"/>
        <s v="Neutral"/>
      </sharedItems>
    </cacheField>
    <cacheField name="[Measures].[Count of Product Name]" caption="Count of Product Name" numFmtId="0" hierarchy="61" level="32767"/>
  </cacheFields>
  <cacheHierarchies count="11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2" memberValueDatatype="130" unbalanced="0">
      <fieldsUsage count="2">
        <fieldUsage x="-1"/>
        <fieldUsage x="1"/>
      </fieldsUsage>
    </cacheHierarchy>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0"/>
      </fieldsUsage>
    </cacheHierarchy>
    <cacheHierarchy uniqueName="[Range 1].[SKU]" caption="SKU" attribute="1" defaultMemberUniqueName="[Range 1].[SKU].[All]" allUniqueName="[Range 1].[SKU].[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Total 2011 Sales]" caption="Total 2011 Sales" attribute="1" defaultMemberUniqueName="[Range 1].[Total 2011 Sales].[All]" allUniqueName="[Range 1].[Total 2011 Sales].[All]" dimensionUniqueName="[Range 1]" displayFolder="" count="0" memberValueDatatype="20" unbalanced="0"/>
    <cacheHierarchy uniqueName="[Range 1].[Total 2012 Sales]" caption="Total 2012 Sales" attribute="1" defaultMemberUniqueName="[Range 1].[Total 2012 Sales].[All]" allUniqueName="[Range 1].[Total 2012 Sales].[All]" dimensionUniqueName="[Range 1]" displayFolder="" count="0" memberValueDatatype="20" unbalanced="0"/>
    <cacheHierarchy uniqueName="[Range 1].[Total 2013 Sales]" caption="Total 2013 Sales" attribute="1" defaultMemberUniqueName="[Range 1].[Total 2013 Sales].[All]" allUniqueName="[Range 1].[Total 2013 Sales].[All]" dimensionUniqueName="[Range 1]"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2].[January 2013 Sales]" caption="January 2013 Sales" attribute="1" defaultMemberUniqueName="[Range 2].[January 2013 Sales].[All]" allUniqueName="[Range 2].[January 2013 Sales].[All]" dimensionUniqueName="[Range 2]" displayFolder="" count="0" memberValueDatatype="20" unbalanced="0"/>
    <cacheHierarchy uniqueName="[Range 2].[February 2013 Sales]" caption="February 2013 Sales" attribute="1" defaultMemberUniqueName="[Range 2].[February 2013 Sales].[All]" allUniqueName="[Range 2].[February 2013 Sales].[All]" dimensionUniqueName="[Range 2]" displayFolder="" count="0" memberValueDatatype="20" unbalanced="0"/>
    <cacheHierarchy uniqueName="[Range 2].[March 2013 Sales]" caption="March 2013 Sales" attribute="1" defaultMemberUniqueName="[Range 2].[March 2013 Sales].[All]" allUniqueName="[Range 2].[March 2013 Sales].[All]" dimensionUniqueName="[Range 2]" displayFolder="" count="0" memberValueDatatype="20" unbalanced="0"/>
    <cacheHierarchy uniqueName="[Range 2].[April 2013 Sales]" caption="April 2013 Sales" attribute="1" defaultMemberUniqueName="[Range 2].[April 2013 Sales].[All]" allUniqueName="[Range 2].[April 2013 Sales].[All]" dimensionUniqueName="[Range 2]" displayFolder="" count="0" memberValueDatatype="20" unbalanced="0"/>
    <cacheHierarchy uniqueName="[Range 2].[May 2013 Sales]" caption="May 2013 Sales" attribute="1" defaultMemberUniqueName="[Range 2].[May 2013 Sales].[All]" allUniqueName="[Range 2].[May 2013 Sales].[All]" dimensionUniqueName="[Range 2]" displayFolder="" count="0" memberValueDatatype="20" unbalanced="0"/>
    <cacheHierarchy uniqueName="[Range 2].[June 2013 Sales]" caption="June 2013 Sales" attribute="1" defaultMemberUniqueName="[Range 2].[June 2013 Sales].[All]" allUniqueName="[Range 2].[June 2013 Sales].[All]" dimensionUniqueName="[Range 2]" displayFolder="" count="0" memberValueDatatype="20" unbalanced="0"/>
    <cacheHierarchy uniqueName="[Range 2].[July 2013 Sales]" caption="July 2013 Sales" attribute="1" defaultMemberUniqueName="[Range 2].[July 2013 Sales].[All]" allUniqueName="[Range 2].[July 2013 Sales].[All]" dimensionUniqueName="[Range 2]" displayFolder="" count="0" memberValueDatatype="20" unbalanced="0"/>
    <cacheHierarchy uniqueName="[Range 2].[August 2013 Sales]" caption="August 2013 Sales" attribute="1" defaultMemberUniqueName="[Range 2].[August 2013 Sales].[All]" allUniqueName="[Range 2].[August 2013 Sales].[All]" dimensionUniqueName="[Range 2]" displayFolder="" count="0" memberValueDatatype="20" unbalanced="0"/>
    <cacheHierarchy uniqueName="[Range 2].[September 2013 Sales]" caption="September 2013 Sales" attribute="1" defaultMemberUniqueName="[Range 2].[September 2013 Sales].[All]" allUniqueName="[Range 2].[September 2013 Sales].[All]" dimensionUniqueName="[Range 2]" displayFolder="" count="0" memberValueDatatype="20" unbalanced="0"/>
    <cacheHierarchy uniqueName="[Range 2].[October 2013 Sales]" caption="October 2013 Sales" attribute="1" defaultMemberUniqueName="[Range 2].[October 2013 Sales].[All]" allUniqueName="[Range 2].[October 2013 Sales].[All]" dimensionUniqueName="[Range 2]" displayFolder="" count="0" memberValueDatatype="20" unbalanced="0"/>
    <cacheHierarchy uniqueName="[Range 2].[November 2013 Sales]" caption="November 2013 Sales" attribute="1" defaultMemberUniqueName="[Range 2].[November 2013 Sales].[All]" allUniqueName="[Range 2].[November 2013 Sales].[All]" dimensionUniqueName="[Range 2]" displayFolder="" count="0" memberValueDatatype="20" unbalanced="0"/>
    <cacheHierarchy uniqueName="[Range 2].[December 2013 Sales]" caption="December 2013 Sales" attribute="1" defaultMemberUniqueName="[Range 2].[December 2013 Sales].[All]" allUniqueName="[Range 2].[December 2013 Sales].[All]" dimensionUniqueName="[Range 2]"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3].[January 2012 Sales]" caption="January 2012 Sales" attribute="1" defaultMemberUniqueName="[Range 3].[January 2012 Sales].[All]" allUniqueName="[Range 3].[January 2012 Sales].[All]" dimensionUniqueName="[Range 3]" displayFolder="" count="0" memberValueDatatype="20" unbalanced="0"/>
    <cacheHierarchy uniqueName="[Range 3].[February 2012 Sales]" caption="February 2012 Sales" attribute="1" defaultMemberUniqueName="[Range 3].[February 2012 Sales].[All]" allUniqueName="[Range 3].[February 2012 Sales].[All]" dimensionUniqueName="[Range 3]" displayFolder="" count="0" memberValueDatatype="20" unbalanced="0"/>
    <cacheHierarchy uniqueName="[Range 3].[March 2012 Sales]" caption="March 2012 Sales" attribute="1" defaultMemberUniqueName="[Range 3].[March 2012 Sales].[All]" allUniqueName="[Range 3].[March 2012 Sales].[All]" dimensionUniqueName="[Range 3]" displayFolder="" count="0" memberValueDatatype="20" unbalanced="0"/>
    <cacheHierarchy uniqueName="[Range 3].[April 2012 Sales]" caption="April 2012 Sales" attribute="1" defaultMemberUniqueName="[Range 3].[April 2012 Sales].[All]" allUniqueName="[Range 3].[April 2012 Sales].[All]" dimensionUniqueName="[Range 3]" displayFolder="" count="0" memberValueDatatype="20" unbalanced="0"/>
    <cacheHierarchy uniqueName="[Range 3].[May 2012 Sales]" caption="May 2012 Sales" attribute="1" defaultMemberUniqueName="[Range 3].[May 2012 Sales].[All]" allUniqueName="[Range 3].[May 2012 Sales].[All]" dimensionUniqueName="[Range 3]" displayFolder="" count="0" memberValueDatatype="20" unbalanced="0"/>
    <cacheHierarchy uniqueName="[Range 3].[June 2012 Sales]" caption="June 2012 Sales" attribute="1" defaultMemberUniqueName="[Range 3].[June 2012 Sales].[All]" allUniqueName="[Range 3].[June 2012 Sales].[All]" dimensionUniqueName="[Range 3]" displayFolder="" count="0" memberValueDatatype="20" unbalanced="0"/>
    <cacheHierarchy uniqueName="[Range 3].[July 2012 Sales]" caption="July 2012 Sales" attribute="1" defaultMemberUniqueName="[Range 3].[July 2012 Sales].[All]" allUniqueName="[Range 3].[July 2012 Sales].[All]" dimensionUniqueName="[Range 3]" displayFolder="" count="0" memberValueDatatype="20" unbalanced="0"/>
    <cacheHierarchy uniqueName="[Range 3].[August 2012 Sales]" caption="August 2012 Sales" attribute="1" defaultMemberUniqueName="[Range 3].[August 2012 Sales].[All]" allUniqueName="[Range 3].[August 2012 Sales].[All]" dimensionUniqueName="[Range 3]" displayFolder="" count="0" memberValueDatatype="20" unbalanced="0"/>
    <cacheHierarchy uniqueName="[Range 3].[September 2012 Sales]" caption="September 2012 Sales" attribute="1" defaultMemberUniqueName="[Range 3].[September 2012 Sales].[All]" allUniqueName="[Range 3].[September 2012 Sales].[All]" dimensionUniqueName="[Range 3]" displayFolder="" count="0" memberValueDatatype="20" unbalanced="0"/>
    <cacheHierarchy uniqueName="[Range 3].[October 2012 Sales]" caption="October 2012 Sales" attribute="1" defaultMemberUniqueName="[Range 3].[October 2012 Sales].[All]" allUniqueName="[Range 3].[October 2012 Sales].[All]" dimensionUniqueName="[Range 3]" displayFolder="" count="0" memberValueDatatype="20" unbalanced="0"/>
    <cacheHierarchy uniqueName="[Range 3].[November 2012 Sales]" caption="November 2012 Sales" attribute="1" defaultMemberUniqueName="[Range 3].[November 2012 Sales].[All]" allUniqueName="[Range 3].[November 2012 Sales].[All]" dimensionUniqueName="[Range 3]" displayFolder="" count="0" memberValueDatatype="20" unbalanced="0"/>
    <cacheHierarchy uniqueName="[Range 3].[December 2012 Sales]" caption="December 2012 Sales" attribute="1" defaultMemberUniqueName="[Range 3].[December 2012 Sales].[All]" allUniqueName="[Range 3].[December 2012 Sales].[All]" dimensionUniqueName="[Range 3]"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Product Name]" caption="Count of Product Name"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4"/>
        </ext>
      </extLst>
    </cacheHierarchy>
    <cacheHierarchy uniqueName="[Measures].[Sum of Total 2011 Sales]" caption="Sum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Total 2012 Sales]" caption="Sum of Total 2012 Sales" measure="1" displayFolder="" measureGroup="Range 1" count="0" hidden="1">
      <extLst>
        <ext xmlns:x15="http://schemas.microsoft.com/office/spreadsheetml/2010/11/main" uri="{B97F6D7D-B522-45F9-BDA1-12C45D357490}">
          <x15:cacheHierarchy aggregatedColumn="8"/>
        </ext>
      </extLst>
    </cacheHierarchy>
    <cacheHierarchy uniqueName="[Measures].[Sum of Total 2013 Sales]" caption="Sum of Total 2013 Sales" measure="1" displayFolder="" measureGroup="Range 1" count="0" hidden="1">
      <extLst>
        <ext xmlns:x15="http://schemas.microsoft.com/office/spreadsheetml/2010/11/main" uri="{B97F6D7D-B522-45F9-BDA1-12C45D357490}">
          <x15:cacheHierarchy aggregatedColumn="9"/>
        </ext>
      </extLst>
    </cacheHierarchy>
    <cacheHierarchy uniqueName="[Measures].[Count of Total 2011 Sales]" caption="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Average of Total 2011 Sales]" caption="Average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Max of Total 2011 Sales]" caption="Max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tdDev of Total 2011 Sales]" caption="StdDev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Total 2011 Sales]" caption="Distinct Count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Var of Total 2011 Sales]" caption="Var of Total 2011 Sales" measure="1" displayFolder="" measureGroup="Range 1" count="0" hidden="1">
      <extLst>
        <ext xmlns:x15="http://schemas.microsoft.com/office/spreadsheetml/2010/11/main" uri="{B97F6D7D-B522-45F9-BDA1-12C45D357490}">
          <x15:cacheHierarchy aggregatedColumn="7"/>
        </ext>
      </extLst>
    </cacheHierarchy>
    <cacheHierarchy uniqueName="[Measures].[Sum of January 2012 Sales]" caption="Sum of January 2012 Sales" measure="1" displayFolder="" measureGroup="Range 3" count="0" hidden="1">
      <extLst>
        <ext xmlns:x15="http://schemas.microsoft.com/office/spreadsheetml/2010/11/main" uri="{B97F6D7D-B522-45F9-BDA1-12C45D357490}">
          <x15:cacheHierarchy aggregatedColumn="28"/>
        </ext>
      </extLst>
    </cacheHierarchy>
    <cacheHierarchy uniqueName="[Measures].[Sum of February 2012 Sales]" caption="Sum of February 2012 Sales" measure="1" displayFolder="" measureGroup="Range 3" count="0" hidden="1">
      <extLst>
        <ext xmlns:x15="http://schemas.microsoft.com/office/spreadsheetml/2010/11/main" uri="{B97F6D7D-B522-45F9-BDA1-12C45D357490}">
          <x15:cacheHierarchy aggregatedColumn="29"/>
        </ext>
      </extLst>
    </cacheHierarchy>
    <cacheHierarchy uniqueName="[Measures].[Sum of March 2012 Sales]" caption="Sum of March 2012 Sales" measure="1" displayFolder="" measureGroup="Range 3" count="0" hidden="1">
      <extLst>
        <ext xmlns:x15="http://schemas.microsoft.com/office/spreadsheetml/2010/11/main" uri="{B97F6D7D-B522-45F9-BDA1-12C45D357490}">
          <x15:cacheHierarchy aggregatedColumn="30"/>
        </ext>
      </extLst>
    </cacheHierarchy>
    <cacheHierarchy uniqueName="[Measures].[Sum of April 2012 Sales]" caption="Sum of April 2012 Sales" measure="1" displayFolder="" measureGroup="Range 3" count="0" hidden="1">
      <extLst>
        <ext xmlns:x15="http://schemas.microsoft.com/office/spreadsheetml/2010/11/main" uri="{B97F6D7D-B522-45F9-BDA1-12C45D357490}">
          <x15:cacheHierarchy aggregatedColumn="31"/>
        </ext>
      </extLst>
    </cacheHierarchy>
    <cacheHierarchy uniqueName="[Measures].[Sum of May 2012 Sales]" caption="Sum of May 2012 Sales" measure="1" displayFolder="" measureGroup="Range 3" count="0" hidden="1">
      <extLst>
        <ext xmlns:x15="http://schemas.microsoft.com/office/spreadsheetml/2010/11/main" uri="{B97F6D7D-B522-45F9-BDA1-12C45D357490}">
          <x15:cacheHierarchy aggregatedColumn="32"/>
        </ext>
      </extLst>
    </cacheHierarchy>
    <cacheHierarchy uniqueName="[Measures].[Sum of June 2012 Sales]" caption="Sum of June 2012 Sales" measure="1" displayFolder="" measureGroup="Range 3" count="0" hidden="1">
      <extLst>
        <ext xmlns:x15="http://schemas.microsoft.com/office/spreadsheetml/2010/11/main" uri="{B97F6D7D-B522-45F9-BDA1-12C45D357490}">
          <x15:cacheHierarchy aggregatedColumn="33"/>
        </ext>
      </extLst>
    </cacheHierarchy>
    <cacheHierarchy uniqueName="[Measures].[Sum of July 2012 Sales]" caption="Sum of July 2012 Sales" measure="1" displayFolder="" measureGroup="Range 3" count="0" hidden="1">
      <extLst>
        <ext xmlns:x15="http://schemas.microsoft.com/office/spreadsheetml/2010/11/main" uri="{B97F6D7D-B522-45F9-BDA1-12C45D357490}">
          <x15:cacheHierarchy aggregatedColumn="34"/>
        </ext>
      </extLst>
    </cacheHierarchy>
    <cacheHierarchy uniqueName="[Measures].[Sum of August 2012 Sales]" caption="Sum of August 2012 Sales" measure="1" displayFolder="" measureGroup="Range 3" count="0" hidden="1">
      <extLst>
        <ext xmlns:x15="http://schemas.microsoft.com/office/spreadsheetml/2010/11/main" uri="{B97F6D7D-B522-45F9-BDA1-12C45D357490}">
          <x15:cacheHierarchy aggregatedColumn="35"/>
        </ext>
      </extLst>
    </cacheHierarchy>
    <cacheHierarchy uniqueName="[Measures].[Sum of September 2012 Sales]" caption="Sum of September 2012 Sales" measure="1" displayFolder="" measureGroup="Range 3" count="0" hidden="1">
      <extLst>
        <ext xmlns:x15="http://schemas.microsoft.com/office/spreadsheetml/2010/11/main" uri="{B97F6D7D-B522-45F9-BDA1-12C45D357490}">
          <x15:cacheHierarchy aggregatedColumn="36"/>
        </ext>
      </extLst>
    </cacheHierarchy>
    <cacheHierarchy uniqueName="[Measures].[Sum of October 2012 Sales]" caption="Sum of October 2012 Sales" measure="1" displayFolder="" measureGroup="Range 3" count="0" hidden="1">
      <extLst>
        <ext xmlns:x15="http://schemas.microsoft.com/office/spreadsheetml/2010/11/main" uri="{B97F6D7D-B522-45F9-BDA1-12C45D357490}">
          <x15:cacheHierarchy aggregatedColumn="37"/>
        </ext>
      </extLst>
    </cacheHierarchy>
    <cacheHierarchy uniqueName="[Measures].[Sum of November 2012 Sales]" caption="Sum of November 2012 Sales" measure="1" displayFolder="" measureGroup="Range 3" count="0" hidden="1">
      <extLst>
        <ext xmlns:x15="http://schemas.microsoft.com/office/spreadsheetml/2010/11/main" uri="{B97F6D7D-B522-45F9-BDA1-12C45D357490}">
          <x15:cacheHierarchy aggregatedColumn="38"/>
        </ext>
      </extLst>
    </cacheHierarchy>
    <cacheHierarchy uniqueName="[Measures].[Sum of December 2012 Sales]" caption="Sum of December 2012 Sales" measure="1" displayFolder="" measureGroup="Range 3" count="0" hidden="1">
      <extLst>
        <ext xmlns:x15="http://schemas.microsoft.com/office/spreadsheetml/2010/11/main" uri="{B97F6D7D-B522-45F9-BDA1-12C45D357490}">
          <x15:cacheHierarchy aggregatedColumn="39"/>
        </ext>
      </extLst>
    </cacheHierarchy>
    <cacheHierarchy uniqueName="[Measures].[Sum of January 2011 Sales]" caption="Sum of January 2011 Sales" measure="1" displayFolder="" measureGroup="Range 4" count="0" hidden="1">
      <extLst>
        <ext xmlns:x15="http://schemas.microsoft.com/office/spreadsheetml/2010/11/main" uri="{B97F6D7D-B522-45F9-BDA1-12C45D357490}">
          <x15:cacheHierarchy aggregatedColumn="43"/>
        </ext>
      </extLst>
    </cacheHierarchy>
    <cacheHierarchy uniqueName="[Measures].[Sum of February 2011 Sales]" caption="Sum of February 2011 Sales" measure="1" displayFolder="" measureGroup="Range 4" count="0" hidden="1">
      <extLst>
        <ext xmlns:x15="http://schemas.microsoft.com/office/spreadsheetml/2010/11/main" uri="{B97F6D7D-B522-45F9-BDA1-12C45D357490}">
          <x15:cacheHierarchy aggregatedColumn="44"/>
        </ext>
      </extLst>
    </cacheHierarchy>
    <cacheHierarchy uniqueName="[Measures].[Sum of March 2011 Sales]" caption="Sum of March 2011 Sales" measure="1" displayFolder="" measureGroup="Range 4" count="0" hidden="1">
      <extLst>
        <ext xmlns:x15="http://schemas.microsoft.com/office/spreadsheetml/2010/11/main" uri="{B97F6D7D-B522-45F9-BDA1-12C45D357490}">
          <x15:cacheHierarchy aggregatedColumn="45"/>
        </ext>
      </extLst>
    </cacheHierarchy>
    <cacheHierarchy uniqueName="[Measures].[Sum of April 2011 Sales]" caption="Sum of April 2011 Sales" measure="1" displayFolder="" measureGroup="Range 4" count="0" hidden="1">
      <extLst>
        <ext xmlns:x15="http://schemas.microsoft.com/office/spreadsheetml/2010/11/main" uri="{B97F6D7D-B522-45F9-BDA1-12C45D357490}">
          <x15:cacheHierarchy aggregatedColumn="46"/>
        </ext>
      </extLst>
    </cacheHierarchy>
    <cacheHierarchy uniqueName="[Measures].[Sum of May 2011 Sales]" caption="Sum of May 2011 Sales" measure="1" displayFolder="" measureGroup="Range 4" count="0" hidden="1">
      <extLst>
        <ext xmlns:x15="http://schemas.microsoft.com/office/spreadsheetml/2010/11/main" uri="{B97F6D7D-B522-45F9-BDA1-12C45D357490}">
          <x15:cacheHierarchy aggregatedColumn="47"/>
        </ext>
      </extLst>
    </cacheHierarchy>
    <cacheHierarchy uniqueName="[Measures].[Sum of June 2011 Sales]" caption="Sum of June 2011 Sales" measure="1" displayFolder="" measureGroup="Range 4" count="0" hidden="1">
      <extLst>
        <ext xmlns:x15="http://schemas.microsoft.com/office/spreadsheetml/2010/11/main" uri="{B97F6D7D-B522-45F9-BDA1-12C45D357490}">
          <x15:cacheHierarchy aggregatedColumn="48"/>
        </ext>
      </extLst>
    </cacheHierarchy>
    <cacheHierarchy uniqueName="[Measures].[Sum of July 2011 Sales]" caption="Sum of July 2011 Sales" measure="1" displayFolder="" measureGroup="Range 4" count="0" hidden="1">
      <extLst>
        <ext xmlns:x15="http://schemas.microsoft.com/office/spreadsheetml/2010/11/main" uri="{B97F6D7D-B522-45F9-BDA1-12C45D357490}">
          <x15:cacheHierarchy aggregatedColumn="49"/>
        </ext>
      </extLst>
    </cacheHierarchy>
    <cacheHierarchy uniqueName="[Measures].[Sum of August 2011 Sales]" caption="Sum of August 2011 Sales" measure="1" displayFolder="" measureGroup="Range 4" count="0" hidden="1">
      <extLst>
        <ext xmlns:x15="http://schemas.microsoft.com/office/spreadsheetml/2010/11/main" uri="{B97F6D7D-B522-45F9-BDA1-12C45D357490}">
          <x15:cacheHierarchy aggregatedColumn="50"/>
        </ext>
      </extLst>
    </cacheHierarchy>
    <cacheHierarchy uniqueName="[Measures].[Sum of September 2011 Sales]" caption="Sum of September 2011 Sales" measure="1" displayFolder="" measureGroup="Range 4" count="0" hidden="1">
      <extLst>
        <ext xmlns:x15="http://schemas.microsoft.com/office/spreadsheetml/2010/11/main" uri="{B97F6D7D-B522-45F9-BDA1-12C45D357490}">
          <x15:cacheHierarchy aggregatedColumn="51"/>
        </ext>
      </extLst>
    </cacheHierarchy>
    <cacheHierarchy uniqueName="[Measures].[Sum of October 2011 Sales]" caption="Sum of October 2011 Sales" measure="1" displayFolder="" measureGroup="Range 4" count="0" hidden="1">
      <extLst>
        <ext xmlns:x15="http://schemas.microsoft.com/office/spreadsheetml/2010/11/main" uri="{B97F6D7D-B522-45F9-BDA1-12C45D357490}">
          <x15:cacheHierarchy aggregatedColumn="52"/>
        </ext>
      </extLst>
    </cacheHierarchy>
    <cacheHierarchy uniqueName="[Measures].[Sum of November 2011 Sales]" caption="Sum of November 2011 Sales" measure="1" displayFolder="" measureGroup="Range 4" count="0" hidden="1">
      <extLst>
        <ext xmlns:x15="http://schemas.microsoft.com/office/spreadsheetml/2010/11/main" uri="{B97F6D7D-B522-45F9-BDA1-12C45D357490}">
          <x15:cacheHierarchy aggregatedColumn="53"/>
        </ext>
      </extLst>
    </cacheHierarchy>
    <cacheHierarchy uniqueName="[Measures].[Sum of December 2011 Sales]" caption="Sum of December 2011 Sales" measure="1" displayFolder="" measureGroup="Range 4" count="0" hidden="1">
      <extLst>
        <ext xmlns:x15="http://schemas.microsoft.com/office/spreadsheetml/2010/11/main" uri="{B97F6D7D-B522-45F9-BDA1-12C45D357490}">
          <x15:cacheHierarchy aggregatedColumn="54"/>
        </ext>
      </extLst>
    </cacheHierarchy>
    <cacheHierarchy uniqueName="[Measures].[Sum of January 2013 Sales]" caption="Sum of January 2013 Sales" measure="1" displayFolder="" measureGroup="Range 2" count="0" hidden="1">
      <extLst>
        <ext xmlns:x15="http://schemas.microsoft.com/office/spreadsheetml/2010/11/main" uri="{B97F6D7D-B522-45F9-BDA1-12C45D357490}">
          <x15:cacheHierarchy aggregatedColumn="13"/>
        </ext>
      </extLst>
    </cacheHierarchy>
    <cacheHierarchy uniqueName="[Measures].[Sum of February 2013 Sales]" caption="Sum of February 2013 Sales" measure="1" displayFolder="" measureGroup="Range 2" count="0" hidden="1">
      <extLst>
        <ext xmlns:x15="http://schemas.microsoft.com/office/spreadsheetml/2010/11/main" uri="{B97F6D7D-B522-45F9-BDA1-12C45D357490}">
          <x15:cacheHierarchy aggregatedColumn="14"/>
        </ext>
      </extLst>
    </cacheHierarchy>
    <cacheHierarchy uniqueName="[Measures].[Sum of March 2013 Sales]" caption="Sum of March 2013 Sales" measure="1" displayFolder="" measureGroup="Range 2" count="0" hidden="1">
      <extLst>
        <ext xmlns:x15="http://schemas.microsoft.com/office/spreadsheetml/2010/11/main" uri="{B97F6D7D-B522-45F9-BDA1-12C45D357490}">
          <x15:cacheHierarchy aggregatedColumn="15"/>
        </ext>
      </extLst>
    </cacheHierarchy>
    <cacheHierarchy uniqueName="[Measures].[Sum of April 2013 Sales]" caption="Sum of April 2013 Sales" measure="1" displayFolder="" measureGroup="Range 2" count="0" hidden="1">
      <extLst>
        <ext xmlns:x15="http://schemas.microsoft.com/office/spreadsheetml/2010/11/main" uri="{B97F6D7D-B522-45F9-BDA1-12C45D357490}">
          <x15:cacheHierarchy aggregatedColumn="16"/>
        </ext>
      </extLst>
    </cacheHierarchy>
    <cacheHierarchy uniqueName="[Measures].[Sum of May 2013 Sales]" caption="Sum of May 2013 Sales" measure="1" displayFolder="" measureGroup="Range 2" count="0" hidden="1">
      <extLst>
        <ext xmlns:x15="http://schemas.microsoft.com/office/spreadsheetml/2010/11/main" uri="{B97F6D7D-B522-45F9-BDA1-12C45D357490}">
          <x15:cacheHierarchy aggregatedColumn="17"/>
        </ext>
      </extLst>
    </cacheHierarchy>
    <cacheHierarchy uniqueName="[Measures].[Sum of June 2013 Sales]" caption="Sum of June 2013 Sales" measure="1" displayFolder="" measureGroup="Range 2" count="0" hidden="1">
      <extLst>
        <ext xmlns:x15="http://schemas.microsoft.com/office/spreadsheetml/2010/11/main" uri="{B97F6D7D-B522-45F9-BDA1-12C45D357490}">
          <x15:cacheHierarchy aggregatedColumn="18"/>
        </ext>
      </extLst>
    </cacheHierarchy>
    <cacheHierarchy uniqueName="[Measures].[Sum of July 2013 Sales]" caption="Sum of July 2013 Sales" measure="1" displayFolder="" measureGroup="Range 2" count="0" hidden="1">
      <extLst>
        <ext xmlns:x15="http://schemas.microsoft.com/office/spreadsheetml/2010/11/main" uri="{B97F6D7D-B522-45F9-BDA1-12C45D357490}">
          <x15:cacheHierarchy aggregatedColumn="19"/>
        </ext>
      </extLst>
    </cacheHierarchy>
    <cacheHierarchy uniqueName="[Measures].[Sum of August 2013 Sales]" caption="Sum of August 2013 Sales" measure="1" displayFolder="" measureGroup="Range 2" count="0" hidden="1">
      <extLst>
        <ext xmlns:x15="http://schemas.microsoft.com/office/spreadsheetml/2010/11/main" uri="{B97F6D7D-B522-45F9-BDA1-12C45D357490}">
          <x15:cacheHierarchy aggregatedColumn="20"/>
        </ext>
      </extLst>
    </cacheHierarchy>
    <cacheHierarchy uniqueName="[Measures].[Sum of September 2013 Sales]" caption="Sum of September 2013 Sales" measure="1" displayFolder="" measureGroup="Range 2" count="0" hidden="1">
      <extLst>
        <ext xmlns:x15="http://schemas.microsoft.com/office/spreadsheetml/2010/11/main" uri="{B97F6D7D-B522-45F9-BDA1-12C45D357490}">
          <x15:cacheHierarchy aggregatedColumn="21"/>
        </ext>
      </extLst>
    </cacheHierarchy>
    <cacheHierarchy uniqueName="[Measures].[Sum of October 2013 Sales]" caption="Sum of October 2013 Sales" measure="1" displayFolder="" measureGroup="Range 2" count="0" hidden="1">
      <extLst>
        <ext xmlns:x15="http://schemas.microsoft.com/office/spreadsheetml/2010/11/main" uri="{B97F6D7D-B522-45F9-BDA1-12C45D357490}">
          <x15:cacheHierarchy aggregatedColumn="22"/>
        </ext>
      </extLst>
    </cacheHierarchy>
    <cacheHierarchy uniqueName="[Measures].[Sum of November 2013 Sales]" caption="Sum of November 2013 Sales" measure="1" displayFolder="" measureGroup="Range 2" count="0" hidden="1">
      <extLst>
        <ext xmlns:x15="http://schemas.microsoft.com/office/spreadsheetml/2010/11/main" uri="{B97F6D7D-B522-45F9-BDA1-12C45D357490}">
          <x15:cacheHierarchy aggregatedColumn="23"/>
        </ext>
      </extLst>
    </cacheHierarchy>
    <cacheHierarchy uniqueName="[Measures].[Sum of December 2013 Sales]" caption="Sum of December 2013 Sales" measure="1" displayFolder="" measureGroup="Range 2" count="0" hidden="1">
      <extLst>
        <ext xmlns:x15="http://schemas.microsoft.com/office/spreadsheetml/2010/11/main" uri="{B97F6D7D-B522-45F9-BDA1-12C45D357490}">
          <x15:cacheHierarchy aggregatedColumn="24"/>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5AF9AE-44FA-4113-A9CD-9A05CEE04FCF}" name="PivotChartTable2" cacheId="1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A5:D11" firstHeaderRow="0" firstDataRow="1" firstDataCol="1" rowPageCount="3" colPageCount="1"/>
  <pivotFields count="7">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5">
        <item s="1" x="0"/>
        <item s="1" x="1"/>
        <item s="1" x="2"/>
        <item s="1" x="3"/>
        <item s="1" x="4"/>
      </items>
    </pivotField>
    <pivotField dataField="1" subtotalTop="0" showAll="0" defaultSubtotal="0"/>
    <pivotField dataField="1" subtotalTop="0" showAll="0" defaultSubtotal="0"/>
    <pivotField dataField="1" subtotalTop="0" showAll="0" defaultSubtotal="0"/>
  </pivotFields>
  <rowFields count="1">
    <field x="3"/>
  </rowFields>
  <rowItems count="6">
    <i>
      <x/>
    </i>
    <i>
      <x v="1"/>
    </i>
    <i>
      <x v="2"/>
    </i>
    <i>
      <x v="3"/>
    </i>
    <i>
      <x v="4"/>
    </i>
    <i t="grand">
      <x/>
    </i>
  </rowItems>
  <colFields count="1">
    <field x="-2"/>
  </colFields>
  <colItems count="3">
    <i>
      <x/>
    </i>
    <i i="1">
      <x v="1"/>
    </i>
    <i i="2">
      <x v="2"/>
    </i>
  </colItems>
  <pageFields count="3">
    <pageField fld="0" hier="7" name="[Range 1].[Total 2011 Sales].[All]" cap="All"/>
    <pageField fld="1" hier="8" name="[Range 1].[Total 2012 Sales].[All]" cap="All"/>
    <pageField fld="2" hier="9" name="[Range 1].[Total 2013 Sales].[All]" cap="All"/>
  </pageFields>
  <dataFields count="3">
    <dataField name="Sum of Total 2011 Sales" fld="6" baseField="0" baseItem="0"/>
    <dataField name="Sum of Total 2012 Sales" fld="4" baseField="0" baseItem="0"/>
    <dataField name="Sum of Total 2013 Sales" fld="5" baseField="0" baseItem="0"/>
  </dataFields>
  <chartFormats count="9">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2"/>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Total 2011 Sales"/>
    <pivotHierarchy dragToData="1"/>
    <pivotHierarchy dragToData="1"/>
    <pivotHierarchy dragToData="1"/>
    <pivotHierarchy dragToData="1" caption="Average of Total 2011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3" cacheId="1834672971">
        <x15:pivotRow count="3">
          <x15:c>
            <x15:v>16616</x15:v>
          </x15:c>
          <x15:c>
            <x15:v>16781</x15:v>
          </x15:c>
          <x15:c>
            <x15:v>17081</x15:v>
          </x15:c>
        </x15:pivotRow>
        <x15:pivotRow count="3">
          <x15:c>
            <x15:v>1156997</x15:v>
          </x15:c>
          <x15:c>
            <x15:v>1168570</x15:v>
          </x15:c>
          <x15:c>
            <x15:v>1191312</x15:v>
          </x15:c>
        </x15:pivotRow>
        <x15:pivotRow count="3">
          <x15:c>
            <x15:v>79477</x15:v>
          </x15:c>
          <x15:c>
            <x15:v>80269</x15:v>
          </x15:c>
          <x15:c>
            <x15:v>81808</x15:v>
          </x15:c>
        </x15:pivotRow>
        <x15:pivotRow count="3">
          <x15:c>
            <x15:v>591</x15:v>
          </x15:c>
          <x15:c>
            <x15:v>598</x15:v>
          </x15:c>
          <x15:c>
            <x15:v>613</x15:v>
          </x15:c>
        </x15:pivotRow>
        <x15:pivotRow count="3">
          <x15:c>
            <x15:v>17735</x15:v>
          </x15:c>
          <x15:c>
            <x15:v>17912</x15:v>
          </x15:c>
          <x15:c>
            <x15:v>18284</x15:v>
          </x15:c>
        </x15:pivotRow>
        <x15:pivotRow count="3">
          <x15:c>
            <x15:v>1271416</x15:v>
          </x15:c>
          <x15:c>
            <x15:v>1284130</x15:v>
          </x15:c>
          <x15:c>
            <x15:v>1309098</x15:v>
          </x15:c>
        </x15:pivotRow>
      </x15:pivotTableData>
    </ext>
    <ext xmlns:x15="http://schemas.microsoft.com/office/spreadsheetml/2010/11/main" uri="{E67621CE-5B39-4880-91FE-76760E9C1902}">
      <x15:pivotTableUISettings sourceDataName="WorksheetConnection_DataSet_Combined!$A$1:$G$101">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C8BED97-54E1-4907-B7E6-4D3313CAAAA4}" name="PivotTable13" cacheId="1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S49:W56" firstHeaderRow="0" firstDataRow="1" firstDataCol="1" rowPageCount="1" colPageCount="1"/>
  <pivotFields count="6">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xis="axisPage"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4">
    <i>
      <x/>
    </i>
    <i i="1">
      <x v="1"/>
    </i>
    <i i="2">
      <x v="2"/>
    </i>
    <i i="3">
      <x v="3"/>
    </i>
  </colItems>
  <pageFields count="1">
    <pageField fld="3" hier="5" name="[Range 1].[Temperature].[All]" cap="All"/>
  </pageFields>
  <dataFields count="4">
    <dataField name="Count of Product Category" fld="4" subtotal="count" baseField="0" baseItem="0"/>
    <dataField name="Sum of Total 2011 Sales" fld="5" baseField="0" baseItem="0"/>
    <dataField name="Sum of Total 2012 Sales" fld="1" baseField="0" baseItem="0"/>
    <dataField name="Sum of Total 2013 Sales" fld="2" baseField="0" baseItem="0"/>
  </dataFields>
  <pivotHierarchies count="11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Total 2011 Sales"/>
    <pivotHierarchy dragToData="1"/>
    <pivotHierarchy dragToData="1"/>
    <pivotHierarchy dragToData="1" caption="Count of Total 2011 Sales"/>
    <pivotHierarchy dragToData="1" caption="Average of Total 2011 Sales"/>
    <pivotHierarchy dragToData="1" caption="Max of Total 2011 Sales"/>
    <pivotHierarchy dragToData="1" caption="StdDev of Total 2011 Sales"/>
    <pivotHierarchy dragToData="1" caption="Distinct Count of Total 2011 Sales"/>
    <pivotHierarchy dragToData="1" caption="Var of Total 2011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_Combined!$A$1:$G$101">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6A34366-1686-436B-B515-E682D0257AEE}" name="PivotTable12" cacheId="1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0">
  <location ref="I68:K69" firstHeaderRow="0" firstDataRow="1" firstDataCol="0" rowPageCount="2" colPageCount="1"/>
  <pivotFields count="5">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pageFields count="2">
    <pageField fld="0" hier="5" name="[Range 1].[Temperature].[All]" cap="All"/>
    <pageField fld="1" hier="6" name="[Range 1].[Product Category].[All]" cap="All"/>
  </pageFields>
  <dataFields count="3">
    <dataField name="Sum of Total 2011 Sales" fld="2" baseField="0" baseItem="0"/>
    <dataField name="Sum of Total 2012 Sales" fld="3" baseField="0" baseItem="0"/>
    <dataField name="Sum of Total 2013 Sales" fld="4"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2"/>
          </reference>
        </references>
      </pivotArea>
    </chartFormat>
  </chartFormats>
  <pivotHierarchies count="110">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_Combined!$A$1:$G$101">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9AAC43E-93FF-4555-99F9-81095EFFA080}"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R4:AC5" firstHeaderRow="0" firstDataRow="1" firstDataCol="0" rowPageCount="2" colPageCount="1"/>
  <pivotFields count="14">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12">
    <i>
      <x/>
    </i>
    <i i="1">
      <x v="1"/>
    </i>
    <i i="2">
      <x v="2"/>
    </i>
    <i i="3">
      <x v="3"/>
    </i>
    <i i="4">
      <x v="4"/>
    </i>
    <i i="5">
      <x v="5"/>
    </i>
    <i i="6">
      <x v="6"/>
    </i>
    <i i="7">
      <x v="7"/>
    </i>
    <i i="8">
      <x v="8"/>
    </i>
    <i i="9">
      <x v="9"/>
    </i>
    <i i="10">
      <x v="10"/>
    </i>
    <i i="11">
      <x v="11"/>
    </i>
  </colItems>
  <pageFields count="2">
    <pageField fld="0" hier="42" name="[Range 4].[Product Category].[All]" cap="All"/>
    <pageField fld="1" hier="41" name="[Range 4].[Temperature].[All]" cap="All"/>
  </pageFields>
  <dataFields count="12">
    <dataField name="Sum of January 2011 Sales" fld="2" baseField="0" baseItem="0"/>
    <dataField name="Sum of February 2011 Sales" fld="3" baseField="0" baseItem="0"/>
    <dataField name="Sum of March 2011 Sales" fld="4" baseField="0" baseItem="0"/>
    <dataField name="Sum of April 2011 Sales" fld="5" baseField="0" baseItem="0"/>
    <dataField name="Sum of May 2011 Sales" fld="6" baseField="0" baseItem="0"/>
    <dataField name="Sum of June 2011 Sales" fld="7" baseField="0" baseItem="0"/>
    <dataField name="Sum of July 2011 Sales" fld="8" baseField="0" baseItem="0"/>
    <dataField name="Sum of August 2011 Sales" fld="9" baseField="0" baseItem="0"/>
    <dataField name="Sum of September 2011 Sales" fld="10" baseField="0" baseItem="0"/>
    <dataField name="Sum of October 2011 Sales" fld="11" baseField="0" baseItem="0"/>
    <dataField name="Sum of November 2011 Sales" fld="12" baseField="0" baseItem="0"/>
    <dataField name="Sum of December 2011 Sales" fld="13"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3" format="24" series="1">
      <pivotArea type="data" outline="0" fieldPosition="0">
        <references count="1">
          <reference field="4294967294" count="1" selected="0">
            <x v="0"/>
          </reference>
        </references>
      </pivotArea>
    </chartFormat>
    <chartFormat chart="3" format="25" series="1">
      <pivotArea type="data" outline="0" fieldPosition="0">
        <references count="1">
          <reference field="4294967294" count="1" selected="0">
            <x v="1"/>
          </reference>
        </references>
      </pivotArea>
    </chartFormat>
    <chartFormat chart="3" format="26" series="1">
      <pivotArea type="data" outline="0" fieldPosition="0">
        <references count="1">
          <reference field="4294967294" count="1" selected="0">
            <x v="2"/>
          </reference>
        </references>
      </pivotArea>
    </chartFormat>
    <chartFormat chart="3" format="27" series="1">
      <pivotArea type="data" outline="0" fieldPosition="0">
        <references count="1">
          <reference field="4294967294" count="1" selected="0">
            <x v="3"/>
          </reference>
        </references>
      </pivotArea>
    </chartFormat>
    <chartFormat chart="3" format="28" series="1">
      <pivotArea type="data" outline="0" fieldPosition="0">
        <references count="1">
          <reference field="4294967294" count="1" selected="0">
            <x v="4"/>
          </reference>
        </references>
      </pivotArea>
    </chartFormat>
    <chartFormat chart="3" format="29" series="1">
      <pivotArea type="data" outline="0" fieldPosition="0">
        <references count="1">
          <reference field="4294967294" count="1" selected="0">
            <x v="5"/>
          </reference>
        </references>
      </pivotArea>
    </chartFormat>
    <chartFormat chart="3" format="30" series="1">
      <pivotArea type="data" outline="0" fieldPosition="0">
        <references count="1">
          <reference field="4294967294" count="1" selected="0">
            <x v="6"/>
          </reference>
        </references>
      </pivotArea>
    </chartFormat>
    <chartFormat chart="3" format="31" series="1">
      <pivotArea type="data" outline="0" fieldPosition="0">
        <references count="1">
          <reference field="4294967294" count="1" selected="0">
            <x v="7"/>
          </reference>
        </references>
      </pivotArea>
    </chartFormat>
    <chartFormat chart="3" format="32" series="1">
      <pivotArea type="data" outline="0" fieldPosition="0">
        <references count="1">
          <reference field="4294967294" count="1" selected="0">
            <x v="8"/>
          </reference>
        </references>
      </pivotArea>
    </chartFormat>
    <chartFormat chart="3" format="33" series="1">
      <pivotArea type="data" outline="0" fieldPosition="0">
        <references count="1">
          <reference field="4294967294" count="1" selected="0">
            <x v="9"/>
          </reference>
        </references>
      </pivotArea>
    </chartFormat>
    <chartFormat chart="3" format="34" series="1">
      <pivotArea type="data" outline="0" fieldPosition="0">
        <references count="1">
          <reference field="4294967294" count="1" selected="0">
            <x v="10"/>
          </reference>
        </references>
      </pivotArea>
    </chartFormat>
    <chartFormat chart="3" format="35" series="1">
      <pivotArea type="data" outline="0" fieldPosition="0">
        <references count="1">
          <reference field="4294967294" count="1" selected="0">
            <x v="11"/>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6!$A$1:$O$101">
        <x15:activeTabTopLevelEntity name="[Range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7198713-F066-48FF-AFF4-57DF40CF970A}"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S4:AD5" firstHeaderRow="0" firstDataRow="1" firstDataCol="0" rowPageCount="2" colPageCount="1"/>
  <pivotFields count="14">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12">
    <i>
      <x/>
    </i>
    <i i="1">
      <x v="1"/>
    </i>
    <i i="2">
      <x v="2"/>
    </i>
    <i i="3">
      <x v="3"/>
    </i>
    <i i="4">
      <x v="4"/>
    </i>
    <i i="5">
      <x v="5"/>
    </i>
    <i i="6">
      <x v="6"/>
    </i>
    <i i="7">
      <x v="7"/>
    </i>
    <i i="8">
      <x v="8"/>
    </i>
    <i i="9">
      <x v="9"/>
    </i>
    <i i="10">
      <x v="10"/>
    </i>
    <i i="11">
      <x v="11"/>
    </i>
  </colItems>
  <pageFields count="2">
    <pageField fld="0" hier="26" name="[Range 3].[Temperature].[All]" cap="All"/>
    <pageField fld="1" hier="27" name="[Range 3].[Product Category].[All]" cap="All"/>
  </pageFields>
  <dataFields count="12">
    <dataField name="Sum of January 2012 Sales" fld="2" baseField="0" baseItem="0"/>
    <dataField name="Sum of February 2012 Sales" fld="3" baseField="0" baseItem="0"/>
    <dataField name="Sum of March 2012 Sales" fld="4" baseField="0" baseItem="0"/>
    <dataField name="Sum of April 2012 Sales" fld="5" baseField="0" baseItem="0"/>
    <dataField name="Sum of May 2012 Sales" fld="6" baseField="0" baseItem="0"/>
    <dataField name="Sum of June 2012 Sales" fld="7" baseField="0" baseItem="0"/>
    <dataField name="Sum of July 2012 Sales" fld="8" baseField="0" baseItem="0"/>
    <dataField name="Sum of August 2012 Sales" fld="9" baseField="0" baseItem="0"/>
    <dataField name="Sum of September 2012 Sales" fld="10" baseField="0" baseItem="0"/>
    <dataField name="Sum of October 2012 Sales" fld="11" baseField="0" baseItem="0"/>
    <dataField name="Sum of November 2012 Sales" fld="12" baseField="0" baseItem="0"/>
    <dataField name="Sum of December 2012 Sales" fld="13"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7!$A$1:$O$101">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64F9F12-FEB2-4C14-AE4A-04D608FB1F5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Q4:AB5" firstHeaderRow="0" firstDataRow="1" firstDataCol="0" rowPageCount="2" colPageCount="1"/>
  <pivotFields count="14">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12">
    <i>
      <x/>
    </i>
    <i i="1">
      <x v="1"/>
    </i>
    <i i="2">
      <x v="2"/>
    </i>
    <i i="3">
      <x v="3"/>
    </i>
    <i i="4">
      <x v="4"/>
    </i>
    <i i="5">
      <x v="5"/>
    </i>
    <i i="6">
      <x v="6"/>
    </i>
    <i i="7">
      <x v="7"/>
    </i>
    <i i="8">
      <x v="8"/>
    </i>
    <i i="9">
      <x v="9"/>
    </i>
    <i i="10">
      <x v="10"/>
    </i>
    <i i="11">
      <x v="11"/>
    </i>
  </colItems>
  <pageFields count="2">
    <pageField fld="0" hier="12" name="[Range 2].[Product Category].[All]" cap="All"/>
    <pageField fld="1" hier="11" name="[Range 2].[Temperature].[All]" cap="All"/>
  </pageFields>
  <dataFields count="12">
    <dataField name="Sum of January 2013 Sales" fld="2" baseField="0" baseItem="0"/>
    <dataField name="Sum of February 2013 Sales" fld="3" baseField="0" baseItem="0"/>
    <dataField name="Sum of March 2013 Sales" fld="4" baseField="0" baseItem="0"/>
    <dataField name="Sum of April 2013 Sales" fld="5" baseField="0" baseItem="0"/>
    <dataField name="Sum of May 2013 Sales" fld="6" baseField="0" baseItem="0"/>
    <dataField name="Sum of June 2013 Sales" fld="7" baseField="0" baseItem="0"/>
    <dataField name="Sum of July 2013 Sales" fld="8" baseField="0" baseItem="0"/>
    <dataField name="Sum of August 2013 Sales" fld="9" baseField="0" baseItem="0"/>
    <dataField name="Sum of September 2013 Sales" fld="10" baseField="0" baseItem="0"/>
    <dataField name="Sum of October 2013 Sales" fld="11" baseField="0" baseItem="0"/>
    <dataField name="Sum of November 2013 Sales" fld="12" baseField="0" baseItem="0"/>
    <dataField name="Sum of December 2013 Sales" fld="13" baseField="0" baseItem="0"/>
  </dataFields>
  <chartFormats count="60">
    <chartFormat chart="1" format="12" series="1">
      <pivotArea type="data" outline="0" fieldPosition="0">
        <references count="1">
          <reference field="4294967294" count="1" selected="0">
            <x v="0"/>
          </reference>
        </references>
      </pivotArea>
    </chartFormat>
    <chartFormat chart="1" format="13" series="1">
      <pivotArea type="data" outline="0" fieldPosition="0">
        <references count="1">
          <reference field="4294967294" count="1" selected="0">
            <x v="1"/>
          </reference>
        </references>
      </pivotArea>
    </chartFormat>
    <chartFormat chart="1" format="14" series="1">
      <pivotArea type="data" outline="0" fieldPosition="0">
        <references count="1">
          <reference field="4294967294" count="1" selected="0">
            <x v="2"/>
          </reference>
        </references>
      </pivotArea>
    </chartFormat>
    <chartFormat chart="1" format="15" series="1">
      <pivotArea type="data" outline="0" fieldPosition="0">
        <references count="1">
          <reference field="4294967294" count="1" selected="0">
            <x v="3"/>
          </reference>
        </references>
      </pivotArea>
    </chartFormat>
    <chartFormat chart="1" format="16" series="1">
      <pivotArea type="data" outline="0" fieldPosition="0">
        <references count="1">
          <reference field="4294967294" count="1" selected="0">
            <x v="4"/>
          </reference>
        </references>
      </pivotArea>
    </chartFormat>
    <chartFormat chart="1" format="17" series="1">
      <pivotArea type="data" outline="0" fieldPosition="0">
        <references count="1">
          <reference field="4294967294" count="1" selected="0">
            <x v="5"/>
          </reference>
        </references>
      </pivotArea>
    </chartFormat>
    <chartFormat chart="1" format="18" series="1">
      <pivotArea type="data" outline="0" fieldPosition="0">
        <references count="1">
          <reference field="4294967294" count="1" selected="0">
            <x v="6"/>
          </reference>
        </references>
      </pivotArea>
    </chartFormat>
    <chartFormat chart="1" format="19" series="1">
      <pivotArea type="data" outline="0" fieldPosition="0">
        <references count="1">
          <reference field="4294967294" count="1" selected="0">
            <x v="7"/>
          </reference>
        </references>
      </pivotArea>
    </chartFormat>
    <chartFormat chart="1" format="20" series="1">
      <pivotArea type="data" outline="0" fieldPosition="0">
        <references count="1">
          <reference field="4294967294" count="1" selected="0">
            <x v="8"/>
          </reference>
        </references>
      </pivotArea>
    </chartFormat>
    <chartFormat chart="1" format="21" series="1">
      <pivotArea type="data" outline="0" fieldPosition="0">
        <references count="1">
          <reference field="4294967294" count="1" selected="0">
            <x v="9"/>
          </reference>
        </references>
      </pivotArea>
    </chartFormat>
    <chartFormat chart="1" format="22" series="1">
      <pivotArea type="data" outline="0" fieldPosition="0">
        <references count="1">
          <reference field="4294967294" count="1" selected="0">
            <x v="10"/>
          </reference>
        </references>
      </pivotArea>
    </chartFormat>
    <chartFormat chart="1" format="23" series="1">
      <pivotArea type="data" outline="0" fieldPosition="0">
        <references count="1">
          <reference field="4294967294" count="1" selected="0">
            <x v="11"/>
          </reference>
        </references>
      </pivotArea>
    </chartFormat>
    <chartFormat chart="3" format="24" series="1">
      <pivotArea type="data" outline="0" fieldPosition="0">
        <references count="1">
          <reference field="4294967294" count="1" selected="0">
            <x v="0"/>
          </reference>
        </references>
      </pivotArea>
    </chartFormat>
    <chartFormat chart="3" format="25" series="1">
      <pivotArea type="data" outline="0" fieldPosition="0">
        <references count="1">
          <reference field="4294967294" count="1" selected="0">
            <x v="1"/>
          </reference>
        </references>
      </pivotArea>
    </chartFormat>
    <chartFormat chart="3" format="26" series="1">
      <pivotArea type="data" outline="0" fieldPosition="0">
        <references count="1">
          <reference field="4294967294" count="1" selected="0">
            <x v="2"/>
          </reference>
        </references>
      </pivotArea>
    </chartFormat>
    <chartFormat chart="3" format="27" series="1">
      <pivotArea type="data" outline="0" fieldPosition="0">
        <references count="1">
          <reference field="4294967294" count="1" selected="0">
            <x v="3"/>
          </reference>
        </references>
      </pivotArea>
    </chartFormat>
    <chartFormat chart="3" format="28" series="1">
      <pivotArea type="data" outline="0" fieldPosition="0">
        <references count="1">
          <reference field="4294967294" count="1" selected="0">
            <x v="4"/>
          </reference>
        </references>
      </pivotArea>
    </chartFormat>
    <chartFormat chart="3" format="29" series="1">
      <pivotArea type="data" outline="0" fieldPosition="0">
        <references count="1">
          <reference field="4294967294" count="1" selected="0">
            <x v="5"/>
          </reference>
        </references>
      </pivotArea>
    </chartFormat>
    <chartFormat chart="3" format="30" series="1">
      <pivotArea type="data" outline="0" fieldPosition="0">
        <references count="1">
          <reference field="4294967294" count="1" selected="0">
            <x v="6"/>
          </reference>
        </references>
      </pivotArea>
    </chartFormat>
    <chartFormat chart="3" format="31" series="1">
      <pivotArea type="data" outline="0" fieldPosition="0">
        <references count="1">
          <reference field="4294967294" count="1" selected="0">
            <x v="7"/>
          </reference>
        </references>
      </pivotArea>
    </chartFormat>
    <chartFormat chart="3" format="32" series="1">
      <pivotArea type="data" outline="0" fieldPosition="0">
        <references count="1">
          <reference field="4294967294" count="1" selected="0">
            <x v="8"/>
          </reference>
        </references>
      </pivotArea>
    </chartFormat>
    <chartFormat chart="3" format="33" series="1">
      <pivotArea type="data" outline="0" fieldPosition="0">
        <references count="1">
          <reference field="4294967294" count="1" selected="0">
            <x v="9"/>
          </reference>
        </references>
      </pivotArea>
    </chartFormat>
    <chartFormat chart="3" format="34" series="1">
      <pivotArea type="data" outline="0" fieldPosition="0">
        <references count="1">
          <reference field="4294967294" count="1" selected="0">
            <x v="10"/>
          </reference>
        </references>
      </pivotArea>
    </chartFormat>
    <chartFormat chart="3" format="35" series="1">
      <pivotArea type="data" outline="0" fieldPosition="0">
        <references count="1">
          <reference field="4294967294" count="1" selected="0">
            <x v="11"/>
          </reference>
        </references>
      </pivotArea>
    </chartFormat>
    <chartFormat chart="3" format="36">
      <pivotArea type="data" outline="0" fieldPosition="0">
        <references count="1">
          <reference field="4294967294" count="1" selected="0">
            <x v="1"/>
          </reference>
        </references>
      </pivotArea>
    </chartFormat>
    <chartFormat chart="3" format="37">
      <pivotArea type="data" outline="0" fieldPosition="0">
        <references count="1">
          <reference field="4294967294" count="1" selected="0">
            <x v="0"/>
          </reference>
        </references>
      </pivotArea>
    </chartFormat>
    <chartFormat chart="3" format="38">
      <pivotArea type="data" outline="0" fieldPosition="0">
        <references count="1">
          <reference field="4294967294" count="1" selected="0">
            <x v="2"/>
          </reference>
        </references>
      </pivotArea>
    </chartFormat>
    <chartFormat chart="3" format="39">
      <pivotArea type="data" outline="0" fieldPosition="0">
        <references count="1">
          <reference field="4294967294" count="1" selected="0">
            <x v="3"/>
          </reference>
        </references>
      </pivotArea>
    </chartFormat>
    <chartFormat chart="3" format="40">
      <pivotArea type="data" outline="0" fieldPosition="0">
        <references count="1">
          <reference field="4294967294" count="1" selected="0">
            <x v="4"/>
          </reference>
        </references>
      </pivotArea>
    </chartFormat>
    <chartFormat chart="3" format="41">
      <pivotArea type="data" outline="0" fieldPosition="0">
        <references count="1">
          <reference field="4294967294" count="1" selected="0">
            <x v="5"/>
          </reference>
        </references>
      </pivotArea>
    </chartFormat>
    <chartFormat chart="3" format="42">
      <pivotArea type="data" outline="0" fieldPosition="0">
        <references count="1">
          <reference field="4294967294" count="1" selected="0">
            <x v="6"/>
          </reference>
        </references>
      </pivotArea>
    </chartFormat>
    <chartFormat chart="3" format="43">
      <pivotArea type="data" outline="0" fieldPosition="0">
        <references count="1">
          <reference field="4294967294" count="1" selected="0">
            <x v="7"/>
          </reference>
        </references>
      </pivotArea>
    </chartFormat>
    <chartFormat chart="3" format="44">
      <pivotArea type="data" outline="0" fieldPosition="0">
        <references count="1">
          <reference field="4294967294" count="1" selected="0">
            <x v="8"/>
          </reference>
        </references>
      </pivotArea>
    </chartFormat>
    <chartFormat chart="3" format="45">
      <pivotArea type="data" outline="0" fieldPosition="0">
        <references count="1">
          <reference field="4294967294" count="1" selected="0">
            <x v="9"/>
          </reference>
        </references>
      </pivotArea>
    </chartFormat>
    <chartFormat chart="3" format="46">
      <pivotArea type="data" outline="0" fieldPosition="0">
        <references count="1">
          <reference field="4294967294" count="1" selected="0">
            <x v="10"/>
          </reference>
        </references>
      </pivotArea>
    </chartFormat>
    <chartFormat chart="3" format="47">
      <pivotArea type="data" outline="0" fieldPosition="0">
        <references count="1">
          <reference field="4294967294" count="1" selected="0">
            <x v="11"/>
          </reference>
        </references>
      </pivotArea>
    </chartFormat>
    <chartFormat chart="9" format="72" series="1">
      <pivotArea type="data" outline="0" fieldPosition="0">
        <references count="1">
          <reference field="4294967294" count="1" selected="0">
            <x v="0"/>
          </reference>
        </references>
      </pivotArea>
    </chartFormat>
    <chartFormat chart="9" format="73">
      <pivotArea type="data" outline="0" fieldPosition="0">
        <references count="1">
          <reference field="4294967294" count="1" selected="0">
            <x v="0"/>
          </reference>
        </references>
      </pivotArea>
    </chartFormat>
    <chartFormat chart="9" format="74" series="1">
      <pivotArea type="data" outline="0" fieldPosition="0">
        <references count="1">
          <reference field="4294967294" count="1" selected="0">
            <x v="1"/>
          </reference>
        </references>
      </pivotArea>
    </chartFormat>
    <chartFormat chart="9" format="75">
      <pivotArea type="data" outline="0" fieldPosition="0">
        <references count="1">
          <reference field="4294967294" count="1" selected="0">
            <x v="1"/>
          </reference>
        </references>
      </pivotArea>
    </chartFormat>
    <chartFormat chart="9" format="76" series="1">
      <pivotArea type="data" outline="0" fieldPosition="0">
        <references count="1">
          <reference field="4294967294" count="1" selected="0">
            <x v="2"/>
          </reference>
        </references>
      </pivotArea>
    </chartFormat>
    <chartFormat chart="9" format="77">
      <pivotArea type="data" outline="0" fieldPosition="0">
        <references count="1">
          <reference field="4294967294" count="1" selected="0">
            <x v="2"/>
          </reference>
        </references>
      </pivotArea>
    </chartFormat>
    <chartFormat chart="9" format="78" series="1">
      <pivotArea type="data" outline="0" fieldPosition="0">
        <references count="1">
          <reference field="4294967294" count="1" selected="0">
            <x v="3"/>
          </reference>
        </references>
      </pivotArea>
    </chartFormat>
    <chartFormat chart="9" format="79">
      <pivotArea type="data" outline="0" fieldPosition="0">
        <references count="1">
          <reference field="4294967294" count="1" selected="0">
            <x v="3"/>
          </reference>
        </references>
      </pivotArea>
    </chartFormat>
    <chartFormat chart="9" format="80" series="1">
      <pivotArea type="data" outline="0" fieldPosition="0">
        <references count="1">
          <reference field="4294967294" count="1" selected="0">
            <x v="4"/>
          </reference>
        </references>
      </pivotArea>
    </chartFormat>
    <chartFormat chart="9" format="81">
      <pivotArea type="data" outline="0" fieldPosition="0">
        <references count="1">
          <reference field="4294967294" count="1" selected="0">
            <x v="4"/>
          </reference>
        </references>
      </pivotArea>
    </chartFormat>
    <chartFormat chart="9" format="82" series="1">
      <pivotArea type="data" outline="0" fieldPosition="0">
        <references count="1">
          <reference field="4294967294" count="1" selected="0">
            <x v="5"/>
          </reference>
        </references>
      </pivotArea>
    </chartFormat>
    <chartFormat chart="9" format="83">
      <pivotArea type="data" outline="0" fieldPosition="0">
        <references count="1">
          <reference field="4294967294" count="1" selected="0">
            <x v="5"/>
          </reference>
        </references>
      </pivotArea>
    </chartFormat>
    <chartFormat chart="9" format="84" series="1">
      <pivotArea type="data" outline="0" fieldPosition="0">
        <references count="1">
          <reference field="4294967294" count="1" selected="0">
            <x v="6"/>
          </reference>
        </references>
      </pivotArea>
    </chartFormat>
    <chartFormat chart="9" format="85">
      <pivotArea type="data" outline="0" fieldPosition="0">
        <references count="1">
          <reference field="4294967294" count="1" selected="0">
            <x v="6"/>
          </reference>
        </references>
      </pivotArea>
    </chartFormat>
    <chartFormat chart="9" format="86" series="1">
      <pivotArea type="data" outline="0" fieldPosition="0">
        <references count="1">
          <reference field="4294967294" count="1" selected="0">
            <x v="7"/>
          </reference>
        </references>
      </pivotArea>
    </chartFormat>
    <chartFormat chart="9" format="87">
      <pivotArea type="data" outline="0" fieldPosition="0">
        <references count="1">
          <reference field="4294967294" count="1" selected="0">
            <x v="7"/>
          </reference>
        </references>
      </pivotArea>
    </chartFormat>
    <chartFormat chart="9" format="88" series="1">
      <pivotArea type="data" outline="0" fieldPosition="0">
        <references count="1">
          <reference field="4294967294" count="1" selected="0">
            <x v="8"/>
          </reference>
        </references>
      </pivotArea>
    </chartFormat>
    <chartFormat chart="9" format="89">
      <pivotArea type="data" outline="0" fieldPosition="0">
        <references count="1">
          <reference field="4294967294" count="1" selected="0">
            <x v="8"/>
          </reference>
        </references>
      </pivotArea>
    </chartFormat>
    <chartFormat chart="9" format="90" series="1">
      <pivotArea type="data" outline="0" fieldPosition="0">
        <references count="1">
          <reference field="4294967294" count="1" selected="0">
            <x v="9"/>
          </reference>
        </references>
      </pivotArea>
    </chartFormat>
    <chartFormat chart="9" format="91">
      <pivotArea type="data" outline="0" fieldPosition="0">
        <references count="1">
          <reference field="4294967294" count="1" selected="0">
            <x v="9"/>
          </reference>
        </references>
      </pivotArea>
    </chartFormat>
    <chartFormat chart="9" format="92" series="1">
      <pivotArea type="data" outline="0" fieldPosition="0">
        <references count="1">
          <reference field="4294967294" count="1" selected="0">
            <x v="10"/>
          </reference>
        </references>
      </pivotArea>
    </chartFormat>
    <chartFormat chart="9" format="93">
      <pivotArea type="data" outline="0" fieldPosition="0">
        <references count="1">
          <reference field="4294967294" count="1" selected="0">
            <x v="10"/>
          </reference>
        </references>
      </pivotArea>
    </chartFormat>
    <chartFormat chart="9" format="94" series="1">
      <pivotArea type="data" outline="0" fieldPosition="0">
        <references count="1">
          <reference field="4294967294" count="1" selected="0">
            <x v="11"/>
          </reference>
        </references>
      </pivotArea>
    </chartFormat>
    <chartFormat chart="9" format="95">
      <pivotArea type="data" outline="0" fieldPosition="0">
        <references count="1">
          <reference field="4294967294" count="1" selected="0">
            <x v="11"/>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0!$A$1:$O$101">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5AF9AE-44FA-4113-A9CD-9A05CEE04FCF}" name="PivotChartTable3" cacheId="1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A5:D11" firstHeaderRow="0" firstDataRow="1" firstDataCol="1" rowPageCount="3" colPageCount="1"/>
  <pivotFields count="7">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5">
        <item s="1" x="0"/>
        <item s="1" x="1"/>
        <item s="1" x="2"/>
        <item s="1" x="3"/>
        <item s="1" x="4"/>
      </items>
    </pivotField>
    <pivotField dataField="1" subtotalTop="0" showAll="0" defaultSubtotal="0"/>
    <pivotField dataField="1" subtotalTop="0" showAll="0" defaultSubtotal="0"/>
    <pivotField dataField="1" subtotalTop="0" showAll="0" defaultSubtotal="0"/>
  </pivotFields>
  <rowFields count="1">
    <field x="3"/>
  </rowFields>
  <rowItems count="6">
    <i>
      <x/>
    </i>
    <i>
      <x v="1"/>
    </i>
    <i>
      <x v="2"/>
    </i>
    <i>
      <x v="3"/>
    </i>
    <i>
      <x v="4"/>
    </i>
    <i t="grand">
      <x/>
    </i>
  </rowItems>
  <colFields count="1">
    <field x="-2"/>
  </colFields>
  <colItems count="3">
    <i>
      <x/>
    </i>
    <i i="1">
      <x v="1"/>
    </i>
    <i i="2">
      <x v="2"/>
    </i>
  </colItems>
  <pageFields count="3">
    <pageField fld="0" hier="7" name="[Range 1].[Total 2011 Sales].[All]" cap="All"/>
    <pageField fld="1" hier="8" name="[Range 1].[Total 2012 Sales].[All]" cap="All"/>
    <pageField fld="2" hier="9" name="[Range 1].[Total 2013 Sales].[All]" cap="All"/>
  </pageFields>
  <dataFields count="3">
    <dataField name="Sum of Total 2011 Sales" fld="6" baseField="0" baseItem="0"/>
    <dataField name="Sum of Total 2012 Sales" fld="4" baseField="0" baseItem="0"/>
    <dataField name="Sum of Total 2013 Sales" fld="5" baseField="0" baseItem="0"/>
  </dataFields>
  <chartFormats count="9">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2"/>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Total 2011 Sales"/>
    <pivotHierarchy dragToData="1"/>
    <pivotHierarchy dragToData="1"/>
    <pivotHierarchy dragToData="1"/>
    <pivotHierarchy dragToData="1" caption="Average of Total 2011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3" cacheId="146418619">
        <x15:pivotRow count="3">
          <x15:c>
            <x15:v>16616</x15:v>
          </x15:c>
          <x15:c>
            <x15:v>16781</x15:v>
          </x15:c>
          <x15:c>
            <x15:v>17081</x15:v>
          </x15:c>
        </x15:pivotRow>
        <x15:pivotRow count="3">
          <x15:c>
            <x15:v>1156997</x15:v>
          </x15:c>
          <x15:c>
            <x15:v>1168570</x15:v>
          </x15:c>
          <x15:c>
            <x15:v>1191312</x15:v>
          </x15:c>
        </x15:pivotRow>
        <x15:pivotRow count="3">
          <x15:c>
            <x15:v>79477</x15:v>
          </x15:c>
          <x15:c>
            <x15:v>80269</x15:v>
          </x15:c>
          <x15:c>
            <x15:v>81808</x15:v>
          </x15:c>
        </x15:pivotRow>
        <x15:pivotRow count="3">
          <x15:c>
            <x15:v>591</x15:v>
          </x15:c>
          <x15:c>
            <x15:v>598</x15:v>
          </x15:c>
          <x15:c>
            <x15:v>613</x15:v>
          </x15:c>
        </x15:pivotRow>
        <x15:pivotRow count="3">
          <x15:c>
            <x15:v>17735</x15:v>
          </x15:c>
          <x15:c>
            <x15:v>17912</x15:v>
          </x15:c>
          <x15:c>
            <x15:v>18284</x15:v>
          </x15:c>
        </x15:pivotRow>
        <x15:pivotRow count="3">
          <x15:c>
            <x15:v>1271416</x15:v>
          </x15:c>
          <x15:c>
            <x15:v>1284130</x15:v>
          </x15:c>
          <x15:c>
            <x15:v>1309098</x15:v>
          </x15:c>
        </x15:pivotRow>
      </x15:pivotTableData>
    </ext>
    <ext xmlns:x15="http://schemas.microsoft.com/office/spreadsheetml/2010/11/main" uri="{E67621CE-5B39-4880-91FE-76760E9C1902}">
      <x15:pivotTableUISettings sourceDataName="WorksheetConnection_DataSet_Combined!$A$1:$G$101">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F60074-79EE-48A2-B7D9-351F10FAB40B}" name="PivotTable6" cacheId="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O97:S104" firstHeaderRow="0" firstDataRow="1" firstDataCol="1" rowPageCount="1" colPageCount="1"/>
  <pivotFields count="6">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xis="axisPage"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4">
    <i>
      <x/>
    </i>
    <i i="1">
      <x v="1"/>
    </i>
    <i i="2">
      <x v="2"/>
    </i>
    <i i="3">
      <x v="3"/>
    </i>
  </colItems>
  <pageFields count="1">
    <pageField fld="3" hier="5" name="[Range 1].[Temperature].[All]" cap="All"/>
  </pageFields>
  <dataFields count="4">
    <dataField name="Count of Product Category" fld="4" subtotal="count" baseField="0" baseItem="0"/>
    <dataField name="Sum of Total 2011 Sales" fld="5" baseField="0" baseItem="0"/>
    <dataField name="Sum of Total 2012 Sales" fld="1" baseField="0" baseItem="0"/>
    <dataField name="Sum of Total 2013 Sales" fld="2" baseField="0" baseItem="0"/>
  </dataFields>
  <pivotHierarchies count="11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Total 2011 Sales"/>
    <pivotHierarchy dragToData="1"/>
    <pivotHierarchy dragToData="1"/>
    <pivotHierarchy dragToData="1" caption="Count of Total 2011 Sales"/>
    <pivotHierarchy dragToData="1" caption="Average of Total 2011 Sales"/>
    <pivotHierarchy dragToData="1" caption="Max of Total 2011 Sales"/>
    <pivotHierarchy dragToData="1" caption="StdDev of Total 2011 Sales"/>
    <pivotHierarchy dragToData="1" caption="Distinct Count of Total 2011 Sales"/>
    <pivotHierarchy dragToData="1" caption="Var of Total 2011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_Combined!$A$1:$G$101">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A6832F-22A2-408E-A2FD-3B4818A792D9}" name="PivotTable4"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V4:AG107" firstHeaderRow="1" firstDataRow="3" firstDataCol="1"/>
  <pivotFields count="4">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2">
    <field x="0"/>
    <field x="3"/>
  </colFields>
  <colItems count="11">
    <i>
      <x/>
      <x/>
    </i>
    <i r="1">
      <x v="1"/>
    </i>
    <i>
      <x v="1"/>
      <x v="2"/>
    </i>
    <i>
      <x v="2"/>
      <x/>
    </i>
    <i r="1">
      <x v="1"/>
    </i>
    <i r="1">
      <x v="2"/>
    </i>
    <i>
      <x v="3"/>
      <x v="2"/>
    </i>
    <i>
      <x v="4"/>
      <x v="2"/>
    </i>
    <i>
      <x v="5"/>
      <x v="1"/>
    </i>
    <i r="1">
      <x v="2"/>
    </i>
    <i t="grand">
      <x/>
    </i>
  </colItems>
  <dataFields count="1">
    <dataField name="Count of Product Name" fld="2" subtotal="count" baseField="1" baseItem="4"/>
  </dataField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2">
    <colHierarchyUsage hierarchyUsage="2"/>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_Combined!$B$1:$D$1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D197FA-E066-4343-BDEB-1D7DFCFE3927}" name="PivotTable3"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J2:K19"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3">
        <item x="0"/>
        <item x="1"/>
        <item x="2"/>
      </items>
    </pivotField>
    <pivotField dataField="1" subtotalTop="0" showAll="0" defaultSubtotal="0"/>
  </pivotFields>
  <rowFields count="2">
    <field x="0"/>
    <field x="1"/>
  </rowFields>
  <rowItems count="17">
    <i>
      <x/>
    </i>
    <i r="1">
      <x/>
    </i>
    <i r="1">
      <x v="1"/>
    </i>
    <i>
      <x v="1"/>
    </i>
    <i r="1">
      <x v="2"/>
    </i>
    <i>
      <x v="2"/>
    </i>
    <i r="1">
      <x/>
    </i>
    <i r="1">
      <x v="1"/>
    </i>
    <i r="1">
      <x v="2"/>
    </i>
    <i>
      <x v="3"/>
    </i>
    <i r="1">
      <x v="2"/>
    </i>
    <i>
      <x v="4"/>
    </i>
    <i r="1">
      <x v="2"/>
    </i>
    <i>
      <x v="5"/>
    </i>
    <i r="1">
      <x v="1"/>
    </i>
    <i r="1">
      <x v="2"/>
    </i>
    <i t="grand">
      <x/>
    </i>
  </rowItems>
  <colItems count="1">
    <i/>
  </colItems>
  <dataFields count="1">
    <dataField name="Count of Product Name" fld="2" subtotal="count" baseField="0" baseItem="0"/>
  </dataField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_Combined!$B$1:$D$1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D79530-6C08-40A3-8D9E-BA5F4A532035}" name="PivotTable11" cacheId="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Z2:AK105" firstHeaderRow="1" firstDataRow="3" firstDataCol="1"/>
  <pivotFields count="4">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2">
    <field x="0"/>
    <field x="3"/>
  </colFields>
  <colItems count="11">
    <i>
      <x/>
      <x/>
    </i>
    <i r="1">
      <x v="1"/>
    </i>
    <i>
      <x v="1"/>
      <x v="2"/>
    </i>
    <i>
      <x v="2"/>
      <x/>
    </i>
    <i r="1">
      <x v="1"/>
    </i>
    <i r="1">
      <x v="2"/>
    </i>
    <i>
      <x v="3"/>
      <x v="2"/>
    </i>
    <i>
      <x v="4"/>
      <x v="2"/>
    </i>
    <i>
      <x v="5"/>
      <x v="1"/>
    </i>
    <i r="1">
      <x v="2"/>
    </i>
    <i t="grand">
      <x/>
    </i>
  </colItems>
  <dataFields count="1">
    <dataField name="Count of Product Name" fld="2" subtotal="count" baseField="1" baseItem="4"/>
  </dataField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2">
    <colHierarchyUsage hierarchyUsage="2"/>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_Combined!$B$1:$D$1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461A8CD-472D-4184-8226-BD1B2F0192D5}" name="PivotTable9" cacheId="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V2:W19"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3">
        <item x="0"/>
        <item x="1"/>
        <item x="2"/>
      </items>
    </pivotField>
    <pivotField dataField="1" subtotalTop="0" showAll="0" defaultSubtotal="0"/>
  </pivotFields>
  <rowFields count="2">
    <field x="0"/>
    <field x="1"/>
  </rowFields>
  <rowItems count="17">
    <i>
      <x/>
    </i>
    <i r="1">
      <x/>
    </i>
    <i r="1">
      <x v="1"/>
    </i>
    <i>
      <x v="1"/>
    </i>
    <i r="1">
      <x v="2"/>
    </i>
    <i>
      <x v="2"/>
    </i>
    <i r="1">
      <x/>
    </i>
    <i r="1">
      <x v="1"/>
    </i>
    <i r="1">
      <x v="2"/>
    </i>
    <i>
      <x v="3"/>
    </i>
    <i r="1">
      <x v="2"/>
    </i>
    <i>
      <x v="4"/>
    </i>
    <i r="1">
      <x v="2"/>
    </i>
    <i>
      <x v="5"/>
    </i>
    <i r="1">
      <x v="1"/>
    </i>
    <i r="1">
      <x v="2"/>
    </i>
    <i t="grand">
      <x/>
    </i>
  </rowItems>
  <colItems count="1">
    <i/>
  </colItems>
  <dataFields count="1">
    <dataField name="Count of Product Name" fld="2" subtotal="count" baseField="0" baseItem="0"/>
  </dataField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_Combined!$B$1:$D$1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A18A74-A184-4567-809F-0EE80DB91A52}" name="PivotTable8" cacheId="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0">
  <location ref="S2:T9"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Count of Product Name" fld="1" subtotal="count" baseField="0" baseItem="0"/>
  </dataFields>
  <chartFormats count="21">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5"/>
          </reference>
        </references>
      </pivotArea>
    </chartFormat>
    <chartFormat chart="5" format="2">
      <pivotArea type="data" outline="0" fieldPosition="0">
        <references count="2">
          <reference field="4294967294" count="1" selected="0">
            <x v="0"/>
          </reference>
          <reference field="0" count="1" selected="0">
            <x v="4"/>
          </reference>
        </references>
      </pivotArea>
    </chartFormat>
    <chartFormat chart="5" format="3">
      <pivotArea type="data" outline="0" fieldPosition="0">
        <references count="2">
          <reference field="4294967294" count="1" selected="0">
            <x v="0"/>
          </reference>
          <reference field="0" count="1" selected="0">
            <x v="3"/>
          </reference>
        </references>
      </pivotArea>
    </chartFormat>
    <chartFormat chart="5" format="4">
      <pivotArea type="data" outline="0" fieldPosition="0">
        <references count="2">
          <reference field="4294967294" count="1" selected="0">
            <x v="0"/>
          </reference>
          <reference field="0" count="1" selected="0">
            <x v="2"/>
          </reference>
        </references>
      </pivotArea>
    </chartFormat>
    <chartFormat chart="5" format="5">
      <pivotArea type="data" outline="0" fieldPosition="0">
        <references count="2">
          <reference field="4294967294" count="1" selected="0">
            <x v="0"/>
          </reference>
          <reference field="0" count="1" selected="0">
            <x v="1"/>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0" count="1" selected="0">
            <x v="0"/>
          </reference>
        </references>
      </pivotArea>
    </chartFormat>
    <chartFormat chart="7" format="16">
      <pivotArea type="data" outline="0" fieldPosition="0">
        <references count="2">
          <reference field="4294967294" count="1" selected="0">
            <x v="0"/>
          </reference>
          <reference field="0" count="1" selected="0">
            <x v="1"/>
          </reference>
        </references>
      </pivotArea>
    </chartFormat>
    <chartFormat chart="7" format="17">
      <pivotArea type="data" outline="0" fieldPosition="0">
        <references count="2">
          <reference field="4294967294" count="1" selected="0">
            <x v="0"/>
          </reference>
          <reference field="0" count="1" selected="0">
            <x v="2"/>
          </reference>
        </references>
      </pivotArea>
    </chartFormat>
    <chartFormat chart="7" format="18">
      <pivotArea type="data" outline="0" fieldPosition="0">
        <references count="2">
          <reference field="4294967294" count="1" selected="0">
            <x v="0"/>
          </reference>
          <reference field="0" count="1" selected="0">
            <x v="3"/>
          </reference>
        </references>
      </pivotArea>
    </chartFormat>
    <chartFormat chart="7" format="19">
      <pivotArea type="data" outline="0" fieldPosition="0">
        <references count="2">
          <reference field="4294967294" count="1" selected="0">
            <x v="0"/>
          </reference>
          <reference field="0" count="1" selected="0">
            <x v="4"/>
          </reference>
        </references>
      </pivotArea>
    </chartFormat>
    <chartFormat chart="7" format="20">
      <pivotArea type="data" outline="0" fieldPosition="0">
        <references count="2">
          <reference field="4294967294" count="1" selected="0">
            <x v="0"/>
          </reference>
          <reference field="0" count="1" selected="0">
            <x v="5"/>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0" count="1" selected="0">
            <x v="0"/>
          </reference>
        </references>
      </pivotArea>
    </chartFormat>
    <chartFormat chart="9" format="16">
      <pivotArea type="data" outline="0" fieldPosition="0">
        <references count="2">
          <reference field="4294967294" count="1" selected="0">
            <x v="0"/>
          </reference>
          <reference field="0" count="1" selected="0">
            <x v="1"/>
          </reference>
        </references>
      </pivotArea>
    </chartFormat>
    <chartFormat chart="9" format="17">
      <pivotArea type="data" outline="0" fieldPosition="0">
        <references count="2">
          <reference field="4294967294" count="1" selected="0">
            <x v="0"/>
          </reference>
          <reference field="0" count="1" selected="0">
            <x v="2"/>
          </reference>
        </references>
      </pivotArea>
    </chartFormat>
    <chartFormat chart="9" format="18">
      <pivotArea type="data" outline="0" fieldPosition="0">
        <references count="2">
          <reference field="4294967294" count="1" selected="0">
            <x v="0"/>
          </reference>
          <reference field="0" count="1" selected="0">
            <x v="3"/>
          </reference>
        </references>
      </pivotArea>
    </chartFormat>
    <chartFormat chart="9" format="19">
      <pivotArea type="data" outline="0" fieldPosition="0">
        <references count="2">
          <reference field="4294967294" count="1" selected="0">
            <x v="0"/>
          </reference>
          <reference field="0" count="1" selected="0">
            <x v="4"/>
          </reference>
        </references>
      </pivotArea>
    </chartFormat>
    <chartFormat chart="9" format="20">
      <pivotArea type="data" outline="0" fieldPosition="0">
        <references count="2">
          <reference field="4294967294" count="1" selected="0">
            <x v="0"/>
          </reference>
          <reference field="0" count="1" selected="0">
            <x v="5"/>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_Combined!$B$1:$D$1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40D9B6-3889-4D6C-AECD-1F054E639AFB}" name="PivotTable7" cacheId="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S14:T18"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Product Name" fld="1" subtotal="count" baseField="0" baseItem="0"/>
  </dataField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_Combined!$B$1:$D$1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D11EEB31-6643-4E75-B240-B1D99AE2CB81}" sourceName="[Range 1].[Product Category]">
  <pivotTables>
    <pivotTable tabId="33" name="PivotTable12"/>
  </pivotTables>
  <data>
    <olap pivotCacheId="885804818">
      <levels count="2">
        <level uniqueName="[Range 1].[Product Category].[(All)]" sourceCaption="(All)" count="0"/>
        <level uniqueName="[Range 1].[Product Category].[Product Category]" sourceCaption="Product Category" count="6">
          <ranges>
            <range startItem="0">
              <i n="[Range 1].[Product Category].&amp;[Beverage]" c="Beverage"/>
              <i n="[Range 1].[Product Category].&amp;[Drug]" c="Drug"/>
              <i n="[Range 1].[Product Category].&amp;[Food]" c="Food"/>
              <i n="[Range 1].[Product Category].&amp;[Gambling]" c="Gambling"/>
              <i n="[Range 1].[Product Category].&amp;[Hygeine]" c="Hygeine"/>
              <i n="[Range 1].[Product Category].&amp;[Leisure]" c="Leisure"/>
            </range>
          </ranges>
        </level>
      </levels>
      <selections count="1">
        <selection n="[Range 1].[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1" xr10:uid="{72B682F0-B6BA-4E0E-87BE-68C8F59C73D2}" sourceName="[Range 1].[Temperature]">
  <pivotTables>
    <pivotTable tabId="33" name="PivotTable12"/>
  </pivotTables>
  <data>
    <olap pivotCacheId="885804818">
      <levels count="2">
        <level uniqueName="[Range 1].[Temperature].[(All)]" sourceCaption="(All)" count="0"/>
        <level uniqueName="[Range 1].[Temperature].[Temperature]" sourceCaption="Temperature" count="3">
          <ranges>
            <range startItem="0">
              <i n="[Range 1].[Temperature].&amp;[Cold]" c="Cold"/>
              <i n="[Range 1].[Temperature].&amp;[Hot]" c="Hot"/>
              <i n="[Range 1].[Temperature].&amp;[Neutral]" c="Neutral"/>
            </range>
          </ranges>
        </level>
      </levels>
      <selections count="1">
        <selection n="[Range 1].[Temperatur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2" xr10:uid="{6673E4F8-6810-47C0-9B6D-174B18E18D8E}" sourceName="[Range 3].[Product Category]">
  <pivotTables>
    <pivotTable tabId="29" name="PivotTable8"/>
  </pivotTables>
  <data>
    <olap pivotCacheId="885804818">
      <levels count="2">
        <level uniqueName="[Range 3].[Product Category].[(All)]" sourceCaption="(All)" count="0"/>
        <level uniqueName="[Range 3].[Product Category].[Product Category]" sourceCaption="Product Category" count="6">
          <ranges>
            <range startItem="0">
              <i n="[Range 3].[Product Category].&amp;[Beverage]" c="Beverage"/>
              <i n="[Range 3].[Product Category].&amp;[Drug]" c="Drug"/>
              <i n="[Range 3].[Product Category].&amp;[Food]" c="Food"/>
              <i n="[Range 3].[Product Category].&amp;[Gambling]" c="Gambling"/>
              <i n="[Range 3].[Product Category].&amp;[Hygeine]" c="Hygeine"/>
              <i n="[Range 3].[Product Category].&amp;[Leisure]" c="Leisure"/>
            </range>
          </ranges>
        </level>
      </levels>
      <selections count="1">
        <selection n="[Range 3].[Product 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2" xr10:uid="{777B9D30-28BA-4278-A555-DAAAD8241F1D}" sourceName="[Range 3].[Temperature]">
  <pivotTables>
    <pivotTable tabId="29" name="PivotTable8"/>
  </pivotTables>
  <data>
    <olap pivotCacheId="885804818">
      <levels count="2">
        <level uniqueName="[Range 3].[Temperature].[(All)]" sourceCaption="(All)" count="0"/>
        <level uniqueName="[Range 3].[Temperature].[Temperature]" sourceCaption="Temperature" count="3">
          <ranges>
            <range startItem="0">
              <i n="[Range 3].[Temperature].&amp;[Cold]" c="Cold"/>
              <i n="[Range 3].[Temperature].&amp;[Hot]" c="Hot"/>
              <i n="[Range 3].[Temperature].&amp;[Neutral]" c="Neutral"/>
            </range>
          </ranges>
        </level>
      </levels>
      <selections count="1">
        <selection n="[Range 3].[Temperatur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3" xr10:uid="{3F1F61EA-9A9E-46F3-9AAC-6CD646AE9F02}" sourceName="[Range 4].[Product Category]">
  <pivotTables>
    <pivotTable tabId="28" name="PivotTable9"/>
  </pivotTables>
  <data>
    <olap pivotCacheId="885804818">
      <levels count="2">
        <level uniqueName="[Range 4].[Product Category].[(All)]" sourceCaption="(All)" count="0"/>
        <level uniqueName="[Range 4].[Product Category].[Product Category]" sourceCaption="Product Category" count="6">
          <ranges>
            <range startItem="0">
              <i n="[Range 4].[Product Category].&amp;[Beverage]" c="Beverage"/>
              <i n="[Range 4].[Product Category].&amp;[Drug]" c="Drug"/>
              <i n="[Range 4].[Product Category].&amp;[Food]" c="Food"/>
              <i n="[Range 4].[Product Category].&amp;[Gambling]" c="Gambling"/>
              <i n="[Range 4].[Product Category].&amp;[Hygeine]" c="Hygeine"/>
              <i n="[Range 4].[Product Category].&amp;[Leisure]" c="Leisure"/>
            </range>
          </ranges>
        </level>
      </levels>
      <selections count="1">
        <selection n="[Range 4].[Product Categor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3" xr10:uid="{E94F5116-147E-40CF-B0D5-22D3692C8949}" sourceName="[Range 4].[Temperature]">
  <pivotTables>
    <pivotTable tabId="28" name="PivotTable9"/>
  </pivotTables>
  <data>
    <olap pivotCacheId="885804818">
      <levels count="2">
        <level uniqueName="[Range 4].[Temperature].[(All)]" sourceCaption="(All)" count="0"/>
        <level uniqueName="[Range 4].[Temperature].[Temperature]" sourceCaption="Temperature" count="3">
          <ranges>
            <range startItem="0">
              <i n="[Range 4].[Temperature].&amp;[Cold]" c="Cold"/>
              <i n="[Range 4].[Temperature].&amp;[Hot]" c="Hot"/>
              <i n="[Range 4].[Temperature].&amp;[Neutral]" c="Neutral"/>
            </range>
          </ranges>
        </level>
      </levels>
      <selections count="1">
        <selection n="[Range 4].[Temperatur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769B51A1-2667-4359-A8A3-15CC662F35CD}" sourceName="[Range 2].[Product Category]">
  <pivotTables>
    <pivotTable tabId="32" name="PivotTable1"/>
  </pivotTables>
  <data>
    <olap pivotCacheId="885804818">
      <levels count="2">
        <level uniqueName="[Range 2].[Product Category].[(All)]" sourceCaption="(All)" count="0"/>
        <level uniqueName="[Range 2].[Product Category].[Product Category]" sourceCaption="Product Category" count="6">
          <ranges>
            <range startItem="0">
              <i n="[Range 2].[Product Category].&amp;[Beverage]" c="Beverage"/>
              <i n="[Range 2].[Product Category].&amp;[Drug]" c="Drug"/>
              <i n="[Range 2].[Product Category].&amp;[Food]" c="Food"/>
              <i n="[Range 2].[Product Category].&amp;[Gambling]" c="Gambling"/>
              <i n="[Range 2].[Product Category].&amp;[Hygeine]" c="Hygeine"/>
              <i n="[Range 2].[Product Category].&amp;[Leisure]" c="Leisure"/>
            </range>
          </ranges>
        </level>
      </levels>
      <selections count="1">
        <selection n="[Range 2].[Product Category].[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 xr10:uid="{E4FA50FD-59EC-4F93-8B9C-035AE766AF91}" sourceName="[Range 2].[Temperature]">
  <pivotTables>
    <pivotTable tabId="32" name="PivotTable1"/>
  </pivotTables>
  <data>
    <olap pivotCacheId="885804818">
      <levels count="2">
        <level uniqueName="[Range 2].[Temperature].[(All)]" sourceCaption="(All)" count="0"/>
        <level uniqueName="[Range 2].[Temperature].[Temperature]" sourceCaption="Temperature" count="3">
          <ranges>
            <range startItem="0">
              <i n="[Range 2].[Temperature].&amp;[Cold]" c="Cold"/>
              <i n="[Range 2].[Temperature].&amp;[Hot]" c="Hot"/>
              <i n="[Range 2].[Temperature].&amp;[Neutral]" c="Neutral"/>
            </range>
          </ranges>
        </level>
      </levels>
      <selections count="1">
        <selection n="[Range 2].[Temperatur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4" xr10:uid="{A58C88B1-46A7-452B-8707-07B4737598D7}" cache="Slicer_Product_Category1" caption="Product Category" level="1" rowHeight="234950"/>
  <slicer name="Temperature 4" xr10:uid="{551CBB2E-A8C2-4D8B-BF07-A791910439BE}" cache="Slicer_Temperature1" caption="Temperatur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3" xr10:uid="{97F4A521-34F1-4033-8761-2FDB50D0200C}" cache="Slicer_Product_Category3" caption="Product Category" level="1" rowHeight="234950"/>
  <slicer name="Temperature 3" xr10:uid="{6D5FE089-8682-44B5-BD54-25B644E27ED9}" cache="Slicer_Temperature3" caption="Temperature"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2" xr10:uid="{82BE24A0-EA1A-4737-8662-5DFB9DD9967E}" cache="Slicer_Product_Category2" caption="Product Category" level="1" rowHeight="234950"/>
  <slicer name="Temperature 2" xr10:uid="{7F4FCBA3-D47B-4844-8075-010F84B10CBC}" cache="Slicer_Temperature2" caption="Temperature"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B46F9782-413B-4C61-9EE2-3F19881DFF9B}" cache="Slicer_Product_Category" caption="Product Category" level="1" rowHeight="234950"/>
  <slicer name="Temperature" xr10:uid="{89EA48C8-197C-4E7A-AFC7-E6DC2A428F24}" cache="Slicer_Temperature" caption="Temperatur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8.xml"/><Relationship Id="rId7"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1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14.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G107"/>
  <sheetViews>
    <sheetView topLeftCell="M53" zoomScale="85" zoomScaleNormal="85" workbookViewId="0">
      <selection activeCell="O82" sqref="O82"/>
    </sheetView>
  </sheetViews>
  <sheetFormatPr defaultColWidth="9.109375" defaultRowHeight="14.4" x14ac:dyDescent="0.3"/>
  <cols>
    <col min="1" max="9" width="9.109375" style="5"/>
    <col min="10" max="10" width="16.109375" style="5" customWidth="1"/>
    <col min="11" max="11" width="18.5546875" style="5" customWidth="1"/>
    <col min="12" max="12" width="9.109375" style="5"/>
    <col min="13" max="13" width="14.33203125" style="5" customWidth="1"/>
    <col min="14" max="14" width="16.21875" style="5" customWidth="1"/>
    <col min="15" max="15" width="24.88671875" style="5" customWidth="1"/>
    <col min="16" max="16384" width="9.109375" style="5"/>
  </cols>
  <sheetData>
    <row r="2" spans="10:33" ht="18" x14ac:dyDescent="0.35">
      <c r="J2" s="7" t="s">
        <v>153</v>
      </c>
      <c r="K2" t="s">
        <v>152</v>
      </c>
      <c r="W2" s="17" t="s">
        <v>317</v>
      </c>
    </row>
    <row r="3" spans="10:33" x14ac:dyDescent="0.3">
      <c r="J3" s="8" t="s">
        <v>103</v>
      </c>
      <c r="K3" s="6"/>
    </row>
    <row r="4" spans="10:33" x14ac:dyDescent="0.3">
      <c r="J4" s="9" t="s">
        <v>110</v>
      </c>
      <c r="K4" s="6">
        <v>29</v>
      </c>
      <c r="V4" s="7" t="s">
        <v>152</v>
      </c>
      <c r="W4" s="7" t="s">
        <v>171</v>
      </c>
      <c r="X4" s="7"/>
      <c r="Y4"/>
      <c r="Z4"/>
      <c r="AA4"/>
      <c r="AB4"/>
      <c r="AC4"/>
      <c r="AD4"/>
      <c r="AE4"/>
      <c r="AF4"/>
      <c r="AG4"/>
    </row>
    <row r="5" spans="10:33" x14ac:dyDescent="0.3">
      <c r="J5" s="9" t="s">
        <v>111</v>
      </c>
      <c r="K5" s="6">
        <v>4</v>
      </c>
      <c r="V5"/>
      <c r="W5" t="s">
        <v>103</v>
      </c>
      <c r="X5"/>
      <c r="Y5" t="s">
        <v>105</v>
      </c>
      <c r="Z5" t="s">
        <v>104</v>
      </c>
      <c r="AA5"/>
      <c r="AB5"/>
      <c r="AC5" t="s">
        <v>106</v>
      </c>
      <c r="AD5" t="s">
        <v>108</v>
      </c>
      <c r="AE5" t="s">
        <v>107</v>
      </c>
      <c r="AF5"/>
      <c r="AG5" t="s">
        <v>154</v>
      </c>
    </row>
    <row r="6" spans="10:33" x14ac:dyDescent="0.3">
      <c r="J6" s="8" t="s">
        <v>105</v>
      </c>
      <c r="K6" s="6"/>
      <c r="V6" s="7" t="s">
        <v>153</v>
      </c>
      <c r="W6" t="s">
        <v>110</v>
      </c>
      <c r="X6" t="s">
        <v>111</v>
      </c>
      <c r="Y6" t="s">
        <v>112</v>
      </c>
      <c r="Z6" t="s">
        <v>110</v>
      </c>
      <c r="AA6" t="s">
        <v>111</v>
      </c>
      <c r="AB6" t="s">
        <v>112</v>
      </c>
      <c r="AC6" t="s">
        <v>112</v>
      </c>
      <c r="AD6" t="s">
        <v>112</v>
      </c>
      <c r="AE6" t="s">
        <v>111</v>
      </c>
      <c r="AF6" t="s">
        <v>112</v>
      </c>
      <c r="AG6"/>
    </row>
    <row r="7" spans="10:33" x14ac:dyDescent="0.3">
      <c r="J7" s="9" t="s">
        <v>112</v>
      </c>
      <c r="K7" s="6">
        <v>5</v>
      </c>
      <c r="V7" s="8" t="s">
        <v>47</v>
      </c>
      <c r="W7" s="6"/>
      <c r="X7" s="6"/>
      <c r="Y7" s="6"/>
      <c r="Z7" s="6"/>
      <c r="AA7" s="6"/>
      <c r="AB7" s="6"/>
      <c r="AC7" s="6">
        <v>1</v>
      </c>
      <c r="AD7" s="6"/>
      <c r="AE7" s="6"/>
      <c r="AF7" s="6"/>
      <c r="AG7" s="6">
        <v>1</v>
      </c>
    </row>
    <row r="8" spans="10:33" x14ac:dyDescent="0.3">
      <c r="J8" s="8" t="s">
        <v>104</v>
      </c>
      <c r="K8" s="6"/>
      <c r="V8" s="8" t="s">
        <v>50</v>
      </c>
      <c r="W8" s="6"/>
      <c r="X8" s="6"/>
      <c r="Y8" s="6"/>
      <c r="Z8" s="6"/>
      <c r="AA8" s="6"/>
      <c r="AB8" s="6"/>
      <c r="AC8" s="6">
        <v>1</v>
      </c>
      <c r="AD8" s="6"/>
      <c r="AE8" s="6"/>
      <c r="AF8" s="6"/>
      <c r="AG8" s="6">
        <v>1</v>
      </c>
    </row>
    <row r="9" spans="10:33" x14ac:dyDescent="0.3">
      <c r="J9" s="9" t="s">
        <v>110</v>
      </c>
      <c r="K9" s="6">
        <v>27</v>
      </c>
      <c r="V9" s="8" t="s">
        <v>48</v>
      </c>
      <c r="W9" s="6"/>
      <c r="X9" s="6"/>
      <c r="Y9" s="6"/>
      <c r="Z9" s="6"/>
      <c r="AA9" s="6"/>
      <c r="AB9" s="6"/>
      <c r="AC9" s="6">
        <v>1</v>
      </c>
      <c r="AD9" s="6"/>
      <c r="AE9" s="6"/>
      <c r="AF9" s="6"/>
      <c r="AG9" s="6">
        <v>1</v>
      </c>
    </row>
    <row r="10" spans="10:33" x14ac:dyDescent="0.3">
      <c r="J10" s="9" t="s">
        <v>111</v>
      </c>
      <c r="K10" s="6">
        <v>22</v>
      </c>
      <c r="V10" s="8" t="s">
        <v>51</v>
      </c>
      <c r="W10" s="6"/>
      <c r="X10" s="6"/>
      <c r="Y10" s="6"/>
      <c r="Z10" s="6"/>
      <c r="AA10" s="6"/>
      <c r="AB10" s="6"/>
      <c r="AC10" s="6">
        <v>1</v>
      </c>
      <c r="AD10" s="6"/>
      <c r="AE10" s="6"/>
      <c r="AF10" s="6"/>
      <c r="AG10" s="6">
        <v>1</v>
      </c>
    </row>
    <row r="11" spans="10:33" x14ac:dyDescent="0.3">
      <c r="J11" s="9" t="s">
        <v>112</v>
      </c>
      <c r="K11" s="6">
        <v>5</v>
      </c>
      <c r="V11" s="8" t="s">
        <v>49</v>
      </c>
      <c r="W11" s="6"/>
      <c r="X11" s="6"/>
      <c r="Y11" s="6"/>
      <c r="Z11" s="6"/>
      <c r="AA11" s="6"/>
      <c r="AB11" s="6"/>
      <c r="AC11" s="6">
        <v>1</v>
      </c>
      <c r="AD11" s="6"/>
      <c r="AE11" s="6"/>
      <c r="AF11" s="6"/>
      <c r="AG11" s="6">
        <v>1</v>
      </c>
    </row>
    <row r="12" spans="10:33" x14ac:dyDescent="0.3">
      <c r="J12" s="8" t="s">
        <v>106</v>
      </c>
      <c r="K12" s="6"/>
      <c r="V12" s="8" t="s">
        <v>56</v>
      </c>
      <c r="W12" s="6"/>
      <c r="X12" s="6"/>
      <c r="Y12" s="6">
        <v>1</v>
      </c>
      <c r="Z12" s="6"/>
      <c r="AA12" s="6"/>
      <c r="AB12" s="6"/>
      <c r="AC12" s="6"/>
      <c r="AD12" s="6"/>
      <c r="AE12" s="6"/>
      <c r="AF12" s="6"/>
      <c r="AG12" s="6">
        <v>1</v>
      </c>
    </row>
    <row r="13" spans="10:33" x14ac:dyDescent="0.3">
      <c r="J13" s="9" t="s">
        <v>112</v>
      </c>
      <c r="K13" s="6">
        <v>5</v>
      </c>
      <c r="V13" s="8" t="s">
        <v>10</v>
      </c>
      <c r="W13" s="6"/>
      <c r="X13" s="6"/>
      <c r="Y13" s="6"/>
      <c r="Z13" s="6">
        <v>1</v>
      </c>
      <c r="AA13" s="6"/>
      <c r="AB13" s="6"/>
      <c r="AC13" s="6"/>
      <c r="AD13" s="6"/>
      <c r="AE13" s="6"/>
      <c r="AF13" s="6"/>
      <c r="AG13" s="6">
        <v>1</v>
      </c>
    </row>
    <row r="14" spans="10:33" x14ac:dyDescent="0.3">
      <c r="J14" s="8" t="s">
        <v>108</v>
      </c>
      <c r="K14" s="6"/>
      <c r="V14" s="8" t="s">
        <v>45</v>
      </c>
      <c r="W14" s="6"/>
      <c r="X14" s="6"/>
      <c r="Y14" s="6"/>
      <c r="Z14" s="6">
        <v>1</v>
      </c>
      <c r="AA14" s="6"/>
      <c r="AB14" s="6"/>
      <c r="AC14" s="6"/>
      <c r="AD14" s="6"/>
      <c r="AE14" s="6"/>
      <c r="AF14" s="6"/>
      <c r="AG14" s="6">
        <v>1</v>
      </c>
    </row>
    <row r="15" spans="10:33" x14ac:dyDescent="0.3">
      <c r="J15" s="9" t="s">
        <v>112</v>
      </c>
      <c r="K15" s="6">
        <v>1</v>
      </c>
      <c r="V15" s="8" t="s">
        <v>41</v>
      </c>
      <c r="W15" s="6"/>
      <c r="X15" s="6"/>
      <c r="Y15" s="6"/>
      <c r="Z15" s="6">
        <v>1</v>
      </c>
      <c r="AA15" s="6"/>
      <c r="AB15" s="6"/>
      <c r="AC15" s="6"/>
      <c r="AD15" s="6"/>
      <c r="AE15" s="6"/>
      <c r="AF15" s="6"/>
      <c r="AG15" s="6">
        <v>1</v>
      </c>
    </row>
    <row r="16" spans="10:33" x14ac:dyDescent="0.3">
      <c r="J16" s="8" t="s">
        <v>107</v>
      </c>
      <c r="K16" s="6"/>
      <c r="V16" s="8" t="s">
        <v>18</v>
      </c>
      <c r="W16" s="6"/>
      <c r="X16" s="6"/>
      <c r="Y16" s="6"/>
      <c r="Z16" s="6"/>
      <c r="AA16" s="6">
        <v>1</v>
      </c>
      <c r="AB16" s="6"/>
      <c r="AC16" s="6"/>
      <c r="AD16" s="6"/>
      <c r="AE16" s="6"/>
      <c r="AF16" s="6"/>
      <c r="AG16" s="6">
        <v>1</v>
      </c>
    </row>
    <row r="17" spans="1:33" x14ac:dyDescent="0.3">
      <c r="J17" s="9" t="s">
        <v>111</v>
      </c>
      <c r="K17" s="6">
        <v>1</v>
      </c>
      <c r="V17" s="8" t="s">
        <v>57</v>
      </c>
      <c r="W17" s="6">
        <v>1</v>
      </c>
      <c r="X17" s="6"/>
      <c r="Y17" s="6"/>
      <c r="Z17" s="6"/>
      <c r="AA17" s="6"/>
      <c r="AB17" s="6"/>
      <c r="AC17" s="6"/>
      <c r="AD17" s="6"/>
      <c r="AE17" s="6"/>
      <c r="AF17" s="6"/>
      <c r="AG17" s="6">
        <v>1</v>
      </c>
    </row>
    <row r="18" spans="1:33" x14ac:dyDescent="0.3">
      <c r="J18" s="9" t="s">
        <v>112</v>
      </c>
      <c r="K18" s="6">
        <v>1</v>
      </c>
      <c r="V18" s="8" t="s">
        <v>11</v>
      </c>
      <c r="W18" s="6"/>
      <c r="X18" s="6"/>
      <c r="Y18" s="6"/>
      <c r="Z18" s="6">
        <v>1</v>
      </c>
      <c r="AA18" s="6"/>
      <c r="AB18" s="6"/>
      <c r="AC18" s="6"/>
      <c r="AD18" s="6"/>
      <c r="AE18" s="6"/>
      <c r="AF18" s="6"/>
      <c r="AG18" s="6">
        <v>1</v>
      </c>
    </row>
    <row r="19" spans="1:33" x14ac:dyDescent="0.3">
      <c r="J19" s="8" t="s">
        <v>154</v>
      </c>
      <c r="K19" s="6">
        <v>100</v>
      </c>
      <c r="V19" s="8" t="s">
        <v>92</v>
      </c>
      <c r="W19" s="6"/>
      <c r="X19" s="6"/>
      <c r="Y19" s="6"/>
      <c r="Z19" s="6"/>
      <c r="AA19" s="6"/>
      <c r="AB19" s="6">
        <v>1</v>
      </c>
      <c r="AC19" s="6"/>
      <c r="AD19" s="6"/>
      <c r="AE19" s="6"/>
      <c r="AF19" s="6"/>
      <c r="AG19" s="6">
        <v>1</v>
      </c>
    </row>
    <row r="20" spans="1:33" x14ac:dyDescent="0.3">
      <c r="V20" s="8" t="s">
        <v>58</v>
      </c>
      <c r="W20" s="6"/>
      <c r="X20" s="6"/>
      <c r="Y20" s="6"/>
      <c r="Z20" s="6"/>
      <c r="AA20" s="6"/>
      <c r="AB20" s="6"/>
      <c r="AC20" s="6"/>
      <c r="AD20" s="6"/>
      <c r="AE20" s="6">
        <v>1</v>
      </c>
      <c r="AF20" s="6"/>
      <c r="AG20" s="6">
        <v>1</v>
      </c>
    </row>
    <row r="21" spans="1:33" x14ac:dyDescent="0.3">
      <c r="V21" s="8" t="s">
        <v>53</v>
      </c>
      <c r="W21" s="6">
        <v>1</v>
      </c>
      <c r="X21" s="6"/>
      <c r="Y21" s="6"/>
      <c r="Z21" s="6"/>
      <c r="AA21" s="6"/>
      <c r="AB21" s="6"/>
      <c r="AC21" s="6"/>
      <c r="AD21" s="6"/>
      <c r="AE21" s="6"/>
      <c r="AF21" s="6"/>
      <c r="AG21" s="6">
        <v>1</v>
      </c>
    </row>
    <row r="22" spans="1:33" x14ac:dyDescent="0.3">
      <c r="V22" s="8" t="s">
        <v>95</v>
      </c>
      <c r="W22" s="6"/>
      <c r="X22" s="6"/>
      <c r="Y22" s="6"/>
      <c r="Z22" s="6"/>
      <c r="AA22" s="6"/>
      <c r="AB22" s="6">
        <v>1</v>
      </c>
      <c r="AC22" s="6"/>
      <c r="AD22" s="6"/>
      <c r="AE22" s="6"/>
      <c r="AF22" s="6"/>
      <c r="AG22" s="6">
        <v>1</v>
      </c>
    </row>
    <row r="23" spans="1:33" x14ac:dyDescent="0.3">
      <c r="V23" s="8" t="s">
        <v>85</v>
      </c>
      <c r="W23" s="6"/>
      <c r="X23" s="6"/>
      <c r="Y23" s="6"/>
      <c r="Z23" s="6">
        <v>1</v>
      </c>
      <c r="AA23" s="6"/>
      <c r="AB23" s="6"/>
      <c r="AC23" s="6"/>
      <c r="AD23" s="6"/>
      <c r="AE23" s="6"/>
      <c r="AF23" s="6"/>
      <c r="AG23" s="6">
        <v>1</v>
      </c>
    </row>
    <row r="24" spans="1:33" ht="46.2" x14ac:dyDescent="0.85">
      <c r="A24" s="15" t="s">
        <v>314</v>
      </c>
      <c r="K24" s="15" t="s">
        <v>315</v>
      </c>
      <c r="V24" s="8" t="s">
        <v>25</v>
      </c>
      <c r="W24" s="6"/>
      <c r="X24" s="6">
        <v>1</v>
      </c>
      <c r="Y24" s="6"/>
      <c r="Z24" s="6"/>
      <c r="AA24" s="6"/>
      <c r="AB24" s="6"/>
      <c r="AC24" s="6"/>
      <c r="AD24" s="6"/>
      <c r="AE24" s="6"/>
      <c r="AF24" s="6"/>
      <c r="AG24" s="6">
        <v>1</v>
      </c>
    </row>
    <row r="25" spans="1:33" x14ac:dyDescent="0.3">
      <c r="V25" s="8" t="s">
        <v>4</v>
      </c>
      <c r="W25" s="6"/>
      <c r="X25" s="6"/>
      <c r="Y25" s="6"/>
      <c r="Z25" s="6"/>
      <c r="AA25" s="6">
        <v>1</v>
      </c>
      <c r="AB25" s="6"/>
      <c r="AC25" s="6"/>
      <c r="AD25" s="6"/>
      <c r="AE25" s="6"/>
      <c r="AF25" s="6"/>
      <c r="AG25" s="6">
        <v>1</v>
      </c>
    </row>
    <row r="26" spans="1:33" x14ac:dyDescent="0.3">
      <c r="V26" s="8" t="s">
        <v>22</v>
      </c>
      <c r="W26" s="6"/>
      <c r="X26" s="6"/>
      <c r="Y26" s="6"/>
      <c r="Z26" s="6"/>
      <c r="AA26" s="6">
        <v>1</v>
      </c>
      <c r="AB26" s="6"/>
      <c r="AC26" s="6"/>
      <c r="AD26" s="6"/>
      <c r="AE26" s="6"/>
      <c r="AF26" s="6"/>
      <c r="AG26" s="6">
        <v>1</v>
      </c>
    </row>
    <row r="27" spans="1:33" x14ac:dyDescent="0.3">
      <c r="V27" s="8" t="s">
        <v>90</v>
      </c>
      <c r="W27" s="6"/>
      <c r="X27" s="6"/>
      <c r="Y27" s="6"/>
      <c r="Z27" s="6"/>
      <c r="AA27" s="6"/>
      <c r="AB27" s="6">
        <v>1</v>
      </c>
      <c r="AC27" s="6"/>
      <c r="AD27" s="6"/>
      <c r="AE27" s="6"/>
      <c r="AF27" s="6"/>
      <c r="AG27" s="6">
        <v>1</v>
      </c>
    </row>
    <row r="28" spans="1:33" x14ac:dyDescent="0.3">
      <c r="V28" s="8" t="s">
        <v>16</v>
      </c>
      <c r="W28" s="6"/>
      <c r="X28" s="6"/>
      <c r="Y28" s="6"/>
      <c r="Z28" s="6"/>
      <c r="AA28" s="6">
        <v>1</v>
      </c>
      <c r="AB28" s="6"/>
      <c r="AC28" s="6"/>
      <c r="AD28" s="6"/>
      <c r="AE28" s="6"/>
      <c r="AF28" s="6"/>
      <c r="AG28" s="6">
        <v>1</v>
      </c>
    </row>
    <row r="29" spans="1:33" x14ac:dyDescent="0.3">
      <c r="V29" s="8" t="s">
        <v>70</v>
      </c>
      <c r="W29" s="6">
        <v>1</v>
      </c>
      <c r="X29" s="6"/>
      <c r="Y29" s="6"/>
      <c r="Z29" s="6"/>
      <c r="AA29" s="6"/>
      <c r="AB29" s="6"/>
      <c r="AC29" s="6"/>
      <c r="AD29" s="6"/>
      <c r="AE29" s="6"/>
      <c r="AF29" s="6"/>
      <c r="AG29" s="6">
        <v>1</v>
      </c>
    </row>
    <row r="30" spans="1:33" x14ac:dyDescent="0.3">
      <c r="V30" s="8" t="s">
        <v>77</v>
      </c>
      <c r="W30" s="6">
        <v>1</v>
      </c>
      <c r="X30" s="6"/>
      <c r="Y30" s="6"/>
      <c r="Z30" s="6"/>
      <c r="AA30" s="6"/>
      <c r="AB30" s="6"/>
      <c r="AC30" s="6"/>
      <c r="AD30" s="6"/>
      <c r="AE30" s="6"/>
      <c r="AF30" s="6"/>
      <c r="AG30" s="6">
        <v>1</v>
      </c>
    </row>
    <row r="31" spans="1:33" x14ac:dyDescent="0.3">
      <c r="V31" s="8" t="s">
        <v>34</v>
      </c>
      <c r="W31" s="6"/>
      <c r="X31" s="6"/>
      <c r="Y31" s="6">
        <v>1</v>
      </c>
      <c r="Z31" s="6"/>
      <c r="AA31" s="6"/>
      <c r="AB31" s="6"/>
      <c r="AC31" s="6"/>
      <c r="AD31" s="6"/>
      <c r="AE31" s="6"/>
      <c r="AF31" s="6"/>
      <c r="AG31" s="6">
        <v>1</v>
      </c>
    </row>
    <row r="32" spans="1:33" x14ac:dyDescent="0.3">
      <c r="V32" s="8" t="s">
        <v>36</v>
      </c>
      <c r="W32" s="6"/>
      <c r="X32" s="6"/>
      <c r="Y32" s="6"/>
      <c r="Z32" s="6"/>
      <c r="AA32" s="6">
        <v>1</v>
      </c>
      <c r="AB32" s="6"/>
      <c r="AC32" s="6"/>
      <c r="AD32" s="6"/>
      <c r="AE32" s="6"/>
      <c r="AF32" s="6"/>
      <c r="AG32" s="6">
        <v>1</v>
      </c>
    </row>
    <row r="33" spans="1:33" x14ac:dyDescent="0.3">
      <c r="V33" s="8" t="s">
        <v>35</v>
      </c>
      <c r="W33" s="6"/>
      <c r="X33" s="6"/>
      <c r="Y33" s="6"/>
      <c r="Z33" s="6"/>
      <c r="AA33" s="6">
        <v>1</v>
      </c>
      <c r="AB33" s="6"/>
      <c r="AC33" s="6"/>
      <c r="AD33" s="6"/>
      <c r="AE33" s="6"/>
      <c r="AF33" s="6"/>
      <c r="AG33" s="6">
        <v>1</v>
      </c>
    </row>
    <row r="34" spans="1:33" x14ac:dyDescent="0.3">
      <c r="V34" s="8" t="s">
        <v>46</v>
      </c>
      <c r="W34" s="6"/>
      <c r="X34" s="6"/>
      <c r="Y34" s="6"/>
      <c r="Z34" s="6">
        <v>1</v>
      </c>
      <c r="AA34" s="6"/>
      <c r="AB34" s="6"/>
      <c r="AC34" s="6"/>
      <c r="AD34" s="6"/>
      <c r="AE34" s="6"/>
      <c r="AF34" s="6"/>
      <c r="AG34" s="6">
        <v>1</v>
      </c>
    </row>
    <row r="35" spans="1:33" x14ac:dyDescent="0.3">
      <c r="V35" s="8" t="s">
        <v>42</v>
      </c>
      <c r="W35" s="6"/>
      <c r="X35" s="6"/>
      <c r="Y35" s="6"/>
      <c r="Z35" s="6">
        <v>1</v>
      </c>
      <c r="AA35" s="6"/>
      <c r="AB35" s="6"/>
      <c r="AC35" s="6"/>
      <c r="AD35" s="6"/>
      <c r="AE35" s="6"/>
      <c r="AF35" s="6"/>
      <c r="AG35" s="6">
        <v>1</v>
      </c>
    </row>
    <row r="36" spans="1:33" x14ac:dyDescent="0.3">
      <c r="V36" s="8" t="s">
        <v>43</v>
      </c>
      <c r="W36" s="6"/>
      <c r="X36" s="6"/>
      <c r="Y36" s="6"/>
      <c r="Z36" s="6">
        <v>1</v>
      </c>
      <c r="AA36" s="6"/>
      <c r="AB36" s="6"/>
      <c r="AC36" s="6"/>
      <c r="AD36" s="6"/>
      <c r="AE36" s="6"/>
      <c r="AF36" s="6"/>
      <c r="AG36" s="6">
        <v>1</v>
      </c>
    </row>
    <row r="37" spans="1:33" x14ac:dyDescent="0.3">
      <c r="V37" s="8" t="s">
        <v>79</v>
      </c>
      <c r="W37" s="6"/>
      <c r="X37" s="6"/>
      <c r="Y37" s="6"/>
      <c r="Z37" s="6">
        <v>1</v>
      </c>
      <c r="AA37" s="6"/>
      <c r="AB37" s="6"/>
      <c r="AC37" s="6"/>
      <c r="AD37" s="6"/>
      <c r="AE37" s="6"/>
      <c r="AF37" s="6"/>
      <c r="AG37" s="6">
        <v>1</v>
      </c>
    </row>
    <row r="38" spans="1:33" x14ac:dyDescent="0.3">
      <c r="V38" s="8" t="s">
        <v>29</v>
      </c>
      <c r="W38" s="6">
        <v>1</v>
      </c>
      <c r="X38" s="6"/>
      <c r="Y38" s="6"/>
      <c r="Z38" s="6"/>
      <c r="AA38" s="6"/>
      <c r="AB38" s="6"/>
      <c r="AC38" s="6"/>
      <c r="AD38" s="6"/>
      <c r="AE38" s="6"/>
      <c r="AF38" s="6"/>
      <c r="AG38" s="6">
        <v>1</v>
      </c>
    </row>
    <row r="39" spans="1:33" x14ac:dyDescent="0.3">
      <c r="V39" s="8" t="s">
        <v>39</v>
      </c>
      <c r="W39" s="6"/>
      <c r="X39" s="6"/>
      <c r="Y39" s="6"/>
      <c r="Z39" s="6">
        <v>1</v>
      </c>
      <c r="AA39" s="6"/>
      <c r="AB39" s="6"/>
      <c r="AC39" s="6"/>
      <c r="AD39" s="6"/>
      <c r="AE39" s="6"/>
      <c r="AF39" s="6"/>
      <c r="AG39" s="6">
        <v>1</v>
      </c>
    </row>
    <row r="40" spans="1:33" x14ac:dyDescent="0.3">
      <c r="V40" s="8" t="s">
        <v>33</v>
      </c>
      <c r="W40" s="6"/>
      <c r="X40" s="6"/>
      <c r="Y40" s="6">
        <v>1</v>
      </c>
      <c r="Z40" s="6"/>
      <c r="AA40" s="6"/>
      <c r="AB40" s="6"/>
      <c r="AC40" s="6"/>
      <c r="AD40" s="6"/>
      <c r="AE40" s="6"/>
      <c r="AF40" s="6"/>
      <c r="AG40" s="6">
        <v>1</v>
      </c>
    </row>
    <row r="41" spans="1:33" x14ac:dyDescent="0.3">
      <c r="V41" s="8" t="s">
        <v>32</v>
      </c>
      <c r="W41" s="6"/>
      <c r="X41" s="6"/>
      <c r="Y41" s="6">
        <v>1</v>
      </c>
      <c r="Z41" s="6"/>
      <c r="AA41" s="6"/>
      <c r="AB41" s="6"/>
      <c r="AC41" s="6"/>
      <c r="AD41" s="6"/>
      <c r="AE41" s="6"/>
      <c r="AF41" s="6"/>
      <c r="AG41" s="6">
        <v>1</v>
      </c>
    </row>
    <row r="42" spans="1:33" x14ac:dyDescent="0.3">
      <c r="V42" s="8" t="s">
        <v>23</v>
      </c>
      <c r="W42" s="6"/>
      <c r="X42" s="6">
        <v>1</v>
      </c>
      <c r="Y42" s="6"/>
      <c r="Z42" s="6"/>
      <c r="AA42" s="6"/>
      <c r="AB42" s="6"/>
      <c r="AC42" s="6"/>
      <c r="AD42" s="6"/>
      <c r="AE42" s="6"/>
      <c r="AF42" s="6"/>
      <c r="AG42" s="6">
        <v>1</v>
      </c>
    </row>
    <row r="43" spans="1:33" x14ac:dyDescent="0.3">
      <c r="V43" s="8" t="s">
        <v>96</v>
      </c>
      <c r="W43" s="6">
        <v>1</v>
      </c>
      <c r="X43" s="6"/>
      <c r="Y43" s="6"/>
      <c r="Z43" s="6"/>
      <c r="AA43" s="6"/>
      <c r="AB43" s="6"/>
      <c r="AC43" s="6"/>
      <c r="AD43" s="6"/>
      <c r="AE43" s="6"/>
      <c r="AF43" s="6"/>
      <c r="AG43" s="6">
        <v>1</v>
      </c>
    </row>
    <row r="44" spans="1:33" ht="36.6" x14ac:dyDescent="0.7">
      <c r="A44" s="16" t="s">
        <v>316</v>
      </c>
      <c r="V44" s="8" t="s">
        <v>27</v>
      </c>
      <c r="W44" s="6">
        <v>1</v>
      </c>
      <c r="X44" s="6"/>
      <c r="Y44" s="6"/>
      <c r="Z44" s="6"/>
      <c r="AA44" s="6"/>
      <c r="AB44" s="6"/>
      <c r="AC44" s="6"/>
      <c r="AD44" s="6"/>
      <c r="AE44" s="6"/>
      <c r="AF44" s="6"/>
      <c r="AG44" s="6">
        <v>1</v>
      </c>
    </row>
    <row r="45" spans="1:33" x14ac:dyDescent="0.3">
      <c r="V45" s="8" t="s">
        <v>83</v>
      </c>
      <c r="W45" s="6"/>
      <c r="X45" s="6"/>
      <c r="Y45" s="6"/>
      <c r="Z45" s="6">
        <v>1</v>
      </c>
      <c r="AA45" s="6"/>
      <c r="AB45" s="6"/>
      <c r="AC45" s="6"/>
      <c r="AD45" s="6"/>
      <c r="AE45" s="6"/>
      <c r="AF45" s="6"/>
      <c r="AG45" s="6">
        <v>1</v>
      </c>
    </row>
    <row r="46" spans="1:33" x14ac:dyDescent="0.3">
      <c r="V46" s="8" t="s">
        <v>5</v>
      </c>
      <c r="W46" s="6"/>
      <c r="X46" s="6"/>
      <c r="Y46" s="6"/>
      <c r="Z46" s="6"/>
      <c r="AA46" s="6">
        <v>1</v>
      </c>
      <c r="AB46" s="6"/>
      <c r="AC46" s="6"/>
      <c r="AD46" s="6"/>
      <c r="AE46" s="6"/>
      <c r="AF46" s="6"/>
      <c r="AG46" s="6">
        <v>1</v>
      </c>
    </row>
    <row r="47" spans="1:33" x14ac:dyDescent="0.3">
      <c r="V47" s="8" t="s">
        <v>97</v>
      </c>
      <c r="W47" s="6">
        <v>1</v>
      </c>
      <c r="X47" s="6"/>
      <c r="Y47" s="6"/>
      <c r="Z47" s="6"/>
      <c r="AA47" s="6"/>
      <c r="AB47" s="6"/>
      <c r="AC47" s="6"/>
      <c r="AD47" s="6"/>
      <c r="AE47" s="6"/>
      <c r="AF47" s="6"/>
      <c r="AG47" s="6">
        <v>1</v>
      </c>
    </row>
    <row r="48" spans="1:33" x14ac:dyDescent="0.3">
      <c r="V48" s="8" t="s">
        <v>59</v>
      </c>
      <c r="W48" s="6">
        <v>1</v>
      </c>
      <c r="X48" s="6"/>
      <c r="Y48" s="6"/>
      <c r="Z48" s="6"/>
      <c r="AA48" s="6"/>
      <c r="AB48" s="6"/>
      <c r="AC48" s="6"/>
      <c r="AD48" s="6"/>
      <c r="AE48" s="6"/>
      <c r="AF48" s="6"/>
      <c r="AG48" s="6">
        <v>1</v>
      </c>
    </row>
    <row r="49" spans="22:33" x14ac:dyDescent="0.3">
      <c r="V49" s="8" t="s">
        <v>99</v>
      </c>
      <c r="W49" s="6">
        <v>1</v>
      </c>
      <c r="X49" s="6"/>
      <c r="Y49" s="6"/>
      <c r="Z49" s="6"/>
      <c r="AA49" s="6"/>
      <c r="AB49" s="6"/>
      <c r="AC49" s="6"/>
      <c r="AD49" s="6"/>
      <c r="AE49" s="6"/>
      <c r="AF49" s="6"/>
      <c r="AG49" s="6">
        <v>1</v>
      </c>
    </row>
    <row r="50" spans="22:33" x14ac:dyDescent="0.3">
      <c r="V50" s="8" t="s">
        <v>101</v>
      </c>
      <c r="W50" s="6">
        <v>1</v>
      </c>
      <c r="X50" s="6"/>
      <c r="Y50" s="6"/>
      <c r="Z50" s="6"/>
      <c r="AA50" s="6"/>
      <c r="AB50" s="6"/>
      <c r="AC50" s="6"/>
      <c r="AD50" s="6"/>
      <c r="AE50" s="6"/>
      <c r="AF50" s="6"/>
      <c r="AG50" s="6">
        <v>1</v>
      </c>
    </row>
    <row r="51" spans="22:33" x14ac:dyDescent="0.3">
      <c r="V51" s="8" t="s">
        <v>9</v>
      </c>
      <c r="W51" s="6"/>
      <c r="X51" s="6"/>
      <c r="Y51" s="6"/>
      <c r="Z51" s="6"/>
      <c r="AA51" s="6">
        <v>1</v>
      </c>
      <c r="AB51" s="6"/>
      <c r="AC51" s="6"/>
      <c r="AD51" s="6"/>
      <c r="AE51" s="6"/>
      <c r="AF51" s="6"/>
      <c r="AG51" s="6">
        <v>1</v>
      </c>
    </row>
    <row r="52" spans="22:33" x14ac:dyDescent="0.3">
      <c r="V52" s="8" t="s">
        <v>8</v>
      </c>
      <c r="W52" s="6"/>
      <c r="X52" s="6"/>
      <c r="Y52" s="6"/>
      <c r="Z52" s="6"/>
      <c r="AA52" s="6">
        <v>1</v>
      </c>
      <c r="AB52" s="6"/>
      <c r="AC52" s="6"/>
      <c r="AD52" s="6"/>
      <c r="AE52" s="6"/>
      <c r="AF52" s="6"/>
      <c r="AG52" s="6">
        <v>1</v>
      </c>
    </row>
    <row r="53" spans="22:33" x14ac:dyDescent="0.3">
      <c r="V53" s="8" t="s">
        <v>6</v>
      </c>
      <c r="W53" s="6"/>
      <c r="X53" s="6"/>
      <c r="Y53" s="6"/>
      <c r="Z53" s="6"/>
      <c r="AA53" s="6">
        <v>1</v>
      </c>
      <c r="AB53" s="6"/>
      <c r="AC53" s="6"/>
      <c r="AD53" s="6"/>
      <c r="AE53" s="6"/>
      <c r="AF53" s="6"/>
      <c r="AG53" s="6">
        <v>1</v>
      </c>
    </row>
    <row r="54" spans="22:33" x14ac:dyDescent="0.3">
      <c r="V54" s="8" t="s">
        <v>7</v>
      </c>
      <c r="W54" s="6"/>
      <c r="X54" s="6"/>
      <c r="Y54" s="6"/>
      <c r="Z54" s="6"/>
      <c r="AA54" s="6">
        <v>1</v>
      </c>
      <c r="AB54" s="6"/>
      <c r="AC54" s="6"/>
      <c r="AD54" s="6"/>
      <c r="AE54" s="6"/>
      <c r="AF54" s="6"/>
      <c r="AG54" s="6">
        <v>1</v>
      </c>
    </row>
    <row r="55" spans="22:33" x14ac:dyDescent="0.3">
      <c r="V55" s="8" t="s">
        <v>3</v>
      </c>
      <c r="W55" s="6"/>
      <c r="X55" s="6"/>
      <c r="Y55" s="6"/>
      <c r="Z55" s="6"/>
      <c r="AA55" s="6">
        <v>1</v>
      </c>
      <c r="AB55" s="6"/>
      <c r="AC55" s="6"/>
      <c r="AD55" s="6"/>
      <c r="AE55" s="6"/>
      <c r="AF55" s="6"/>
      <c r="AG55" s="6">
        <v>1</v>
      </c>
    </row>
    <row r="56" spans="22:33" x14ac:dyDescent="0.3">
      <c r="V56" s="8" t="s">
        <v>71</v>
      </c>
      <c r="W56" s="6">
        <v>1</v>
      </c>
      <c r="X56" s="6"/>
      <c r="Y56" s="6"/>
      <c r="Z56" s="6"/>
      <c r="AA56" s="6"/>
      <c r="AB56" s="6"/>
      <c r="AC56" s="6"/>
      <c r="AD56" s="6"/>
      <c r="AE56" s="6"/>
      <c r="AF56" s="6"/>
      <c r="AG56" s="6">
        <v>1</v>
      </c>
    </row>
    <row r="57" spans="22:33" x14ac:dyDescent="0.3">
      <c r="V57" s="8" t="s">
        <v>78</v>
      </c>
      <c r="W57" s="6">
        <v>1</v>
      </c>
      <c r="X57" s="6"/>
      <c r="Y57" s="6"/>
      <c r="Z57" s="6"/>
      <c r="AA57" s="6"/>
      <c r="AB57" s="6"/>
      <c r="AC57" s="6"/>
      <c r="AD57" s="6"/>
      <c r="AE57" s="6"/>
      <c r="AF57" s="6"/>
      <c r="AG57" s="6">
        <v>1</v>
      </c>
    </row>
    <row r="58" spans="22:33" x14ac:dyDescent="0.3">
      <c r="V58" s="8" t="s">
        <v>17</v>
      </c>
      <c r="W58" s="6"/>
      <c r="X58" s="6"/>
      <c r="Y58" s="6"/>
      <c r="Z58" s="6"/>
      <c r="AA58" s="6">
        <v>1</v>
      </c>
      <c r="AB58" s="6"/>
      <c r="AC58" s="6"/>
      <c r="AD58" s="6"/>
      <c r="AE58" s="6"/>
      <c r="AF58" s="6"/>
      <c r="AG58" s="6">
        <v>1</v>
      </c>
    </row>
    <row r="59" spans="22:33" x14ac:dyDescent="0.3">
      <c r="V59" s="8" t="s">
        <v>94</v>
      </c>
      <c r="W59" s="6"/>
      <c r="X59" s="6"/>
      <c r="Y59" s="6"/>
      <c r="Z59" s="6">
        <v>1</v>
      </c>
      <c r="AA59" s="6"/>
      <c r="AB59" s="6"/>
      <c r="AC59" s="6"/>
      <c r="AD59" s="6"/>
      <c r="AE59" s="6"/>
      <c r="AF59" s="6"/>
      <c r="AG59" s="6">
        <v>1</v>
      </c>
    </row>
    <row r="60" spans="22:33" x14ac:dyDescent="0.3">
      <c r="V60" s="8" t="s">
        <v>61</v>
      </c>
      <c r="W60" s="6"/>
      <c r="X60" s="6"/>
      <c r="Y60" s="6"/>
      <c r="Z60" s="6"/>
      <c r="AA60" s="6">
        <v>1</v>
      </c>
      <c r="AB60" s="6"/>
      <c r="AC60" s="6"/>
      <c r="AD60" s="6"/>
      <c r="AE60" s="6"/>
      <c r="AF60" s="6"/>
      <c r="AG60" s="6">
        <v>1</v>
      </c>
    </row>
    <row r="61" spans="22:33" x14ac:dyDescent="0.3">
      <c r="V61" s="8" t="s">
        <v>54</v>
      </c>
      <c r="W61" s="6"/>
      <c r="X61" s="6"/>
      <c r="Y61" s="6">
        <v>1</v>
      </c>
      <c r="Z61" s="6"/>
      <c r="AA61" s="6"/>
      <c r="AB61" s="6"/>
      <c r="AC61" s="6"/>
      <c r="AD61" s="6"/>
      <c r="AE61" s="6"/>
      <c r="AF61" s="6"/>
      <c r="AG61" s="6">
        <v>1</v>
      </c>
    </row>
    <row r="62" spans="22:33" x14ac:dyDescent="0.3">
      <c r="V62" s="8" t="s">
        <v>2</v>
      </c>
      <c r="W62" s="6"/>
      <c r="X62" s="6"/>
      <c r="Y62" s="6"/>
      <c r="Z62" s="6"/>
      <c r="AA62" s="6">
        <v>1</v>
      </c>
      <c r="AB62" s="6"/>
      <c r="AC62" s="6"/>
      <c r="AD62" s="6"/>
      <c r="AE62" s="6"/>
      <c r="AF62" s="6"/>
      <c r="AG62" s="6">
        <v>1</v>
      </c>
    </row>
    <row r="63" spans="22:33" x14ac:dyDescent="0.3">
      <c r="V63" s="8" t="s">
        <v>93</v>
      </c>
      <c r="W63" s="6"/>
      <c r="X63" s="6"/>
      <c r="Y63" s="6"/>
      <c r="Z63" s="6"/>
      <c r="AA63" s="6"/>
      <c r="AB63" s="6">
        <v>1</v>
      </c>
      <c r="AC63" s="6"/>
      <c r="AD63" s="6"/>
      <c r="AE63" s="6"/>
      <c r="AF63" s="6"/>
      <c r="AG63" s="6">
        <v>1</v>
      </c>
    </row>
    <row r="64" spans="22:33" x14ac:dyDescent="0.3">
      <c r="V64" s="8" t="s">
        <v>26</v>
      </c>
      <c r="W64" s="6"/>
      <c r="X64" s="6">
        <v>1</v>
      </c>
      <c r="Y64" s="6"/>
      <c r="Z64" s="6"/>
      <c r="AA64" s="6"/>
      <c r="AB64" s="6"/>
      <c r="AC64" s="6"/>
      <c r="AD64" s="6"/>
      <c r="AE64" s="6"/>
      <c r="AF64" s="6"/>
      <c r="AG64" s="6">
        <v>1</v>
      </c>
    </row>
    <row r="65" spans="2:33" x14ac:dyDescent="0.3">
      <c r="V65" s="8" t="s">
        <v>86</v>
      </c>
      <c r="W65" s="6"/>
      <c r="X65" s="6"/>
      <c r="Y65" s="6"/>
      <c r="Z65" s="6">
        <v>1</v>
      </c>
      <c r="AA65" s="6"/>
      <c r="AB65" s="6"/>
      <c r="AC65" s="6"/>
      <c r="AD65" s="6"/>
      <c r="AE65" s="6"/>
      <c r="AF65" s="6"/>
      <c r="AG65" s="6">
        <v>1</v>
      </c>
    </row>
    <row r="66" spans="2:33" x14ac:dyDescent="0.3">
      <c r="V66" s="8" t="s">
        <v>69</v>
      </c>
      <c r="W66" s="6">
        <v>1</v>
      </c>
      <c r="X66" s="6"/>
      <c r="Y66" s="6"/>
      <c r="Z66" s="6"/>
      <c r="AA66" s="6"/>
      <c r="AB66" s="6"/>
      <c r="AC66" s="6"/>
      <c r="AD66" s="6"/>
      <c r="AE66" s="6"/>
      <c r="AF66" s="6"/>
      <c r="AG66" s="6">
        <v>1</v>
      </c>
    </row>
    <row r="67" spans="2:33" x14ac:dyDescent="0.3">
      <c r="V67" s="8" t="s">
        <v>76</v>
      </c>
      <c r="W67" s="6">
        <v>1</v>
      </c>
      <c r="X67" s="6"/>
      <c r="Y67" s="6"/>
      <c r="Z67" s="6"/>
      <c r="AA67" s="6"/>
      <c r="AB67" s="6"/>
      <c r="AC67" s="6"/>
      <c r="AD67" s="6"/>
      <c r="AE67" s="6"/>
      <c r="AF67" s="6"/>
      <c r="AG67" s="6">
        <v>1</v>
      </c>
    </row>
    <row r="68" spans="2:33" ht="28.8" x14ac:dyDescent="0.55000000000000004">
      <c r="B68" s="19" t="s">
        <v>318</v>
      </c>
      <c r="V68" s="8" t="s">
        <v>13</v>
      </c>
      <c r="W68" s="6"/>
      <c r="X68" s="6"/>
      <c r="Y68" s="6"/>
      <c r="Z68" s="6">
        <v>1</v>
      </c>
      <c r="AA68" s="6"/>
      <c r="AB68" s="6"/>
      <c r="AC68" s="6"/>
      <c r="AD68" s="6"/>
      <c r="AE68" s="6"/>
      <c r="AF68" s="6"/>
      <c r="AG68" s="6">
        <v>1</v>
      </c>
    </row>
    <row r="69" spans="2:33" x14ac:dyDescent="0.3">
      <c r="V69" s="8" t="s">
        <v>44</v>
      </c>
      <c r="W69" s="6"/>
      <c r="X69" s="6"/>
      <c r="Y69" s="6"/>
      <c r="Z69" s="6">
        <v>1</v>
      </c>
      <c r="AA69" s="6"/>
      <c r="AB69" s="6"/>
      <c r="AC69" s="6"/>
      <c r="AD69" s="6"/>
      <c r="AE69" s="6"/>
      <c r="AF69" s="6"/>
      <c r="AG69" s="6">
        <v>1</v>
      </c>
    </row>
    <row r="70" spans="2:33" x14ac:dyDescent="0.3">
      <c r="V70" s="8" t="s">
        <v>66</v>
      </c>
      <c r="W70" s="6">
        <v>1</v>
      </c>
      <c r="X70" s="6"/>
      <c r="Y70" s="6"/>
      <c r="Z70" s="6"/>
      <c r="AA70" s="6"/>
      <c r="AB70" s="6"/>
      <c r="AC70" s="6"/>
      <c r="AD70" s="6"/>
      <c r="AE70" s="6"/>
      <c r="AF70" s="6"/>
      <c r="AG70" s="6">
        <v>1</v>
      </c>
    </row>
    <row r="71" spans="2:33" x14ac:dyDescent="0.3">
      <c r="K71" s="20"/>
      <c r="L71" s="20"/>
      <c r="M71" s="20"/>
      <c r="N71" s="20"/>
      <c r="O71" s="20"/>
      <c r="V71" s="8" t="s">
        <v>40</v>
      </c>
      <c r="W71" s="6"/>
      <c r="X71" s="6"/>
      <c r="Y71" s="6"/>
      <c r="Z71" s="6">
        <v>1</v>
      </c>
      <c r="AA71" s="6"/>
      <c r="AB71" s="6"/>
      <c r="AC71" s="6"/>
      <c r="AD71" s="6"/>
      <c r="AE71" s="6"/>
      <c r="AF71" s="6"/>
      <c r="AG71" s="6">
        <v>1</v>
      </c>
    </row>
    <row r="72" spans="2:33" x14ac:dyDescent="0.3">
      <c r="K72" s="20"/>
      <c r="L72" s="20"/>
      <c r="M72" s="20"/>
      <c r="N72" s="20"/>
      <c r="O72" s="20"/>
      <c r="V72" s="8" t="s">
        <v>73</v>
      </c>
      <c r="W72" s="6">
        <v>1</v>
      </c>
      <c r="X72" s="6"/>
      <c r="Y72" s="6"/>
      <c r="Z72" s="6"/>
      <c r="AA72" s="6"/>
      <c r="AB72" s="6"/>
      <c r="AC72" s="6"/>
      <c r="AD72" s="6"/>
      <c r="AE72" s="6"/>
      <c r="AF72" s="6"/>
      <c r="AG72" s="6">
        <v>1</v>
      </c>
    </row>
    <row r="73" spans="2:33" x14ac:dyDescent="0.3">
      <c r="K73" s="20"/>
      <c r="L73" s="20"/>
      <c r="M73" s="20"/>
      <c r="N73" s="20"/>
      <c r="O73" s="20"/>
      <c r="V73" s="8" t="s">
        <v>67</v>
      </c>
      <c r="W73" s="6">
        <v>1</v>
      </c>
      <c r="X73" s="6"/>
      <c r="Y73" s="6"/>
      <c r="Z73" s="6"/>
      <c r="AA73" s="6"/>
      <c r="AB73" s="6"/>
      <c r="AC73" s="6"/>
      <c r="AD73" s="6"/>
      <c r="AE73" s="6"/>
      <c r="AF73" s="6"/>
      <c r="AG73" s="6">
        <v>1</v>
      </c>
    </row>
    <row r="74" spans="2:33" x14ac:dyDescent="0.3">
      <c r="K74" s="20"/>
      <c r="L74" s="20"/>
      <c r="M74" s="20"/>
      <c r="N74" s="20"/>
      <c r="O74" s="20"/>
      <c r="V74" s="8" t="s">
        <v>74</v>
      </c>
      <c r="W74" s="6">
        <v>1</v>
      </c>
      <c r="X74" s="6"/>
      <c r="Y74" s="6"/>
      <c r="Z74" s="6"/>
      <c r="AA74" s="6"/>
      <c r="AB74" s="6"/>
      <c r="AC74" s="6"/>
      <c r="AD74" s="6"/>
      <c r="AE74" s="6"/>
      <c r="AF74" s="6"/>
      <c r="AG74" s="6">
        <v>1</v>
      </c>
    </row>
    <row r="75" spans="2:33" x14ac:dyDescent="0.3">
      <c r="K75" s="20"/>
      <c r="L75" s="20"/>
      <c r="M75" s="20"/>
      <c r="N75" s="20"/>
      <c r="O75" s="20"/>
      <c r="V75" s="8" t="s">
        <v>62</v>
      </c>
      <c r="W75" s="6"/>
      <c r="X75" s="6"/>
      <c r="Y75" s="6"/>
      <c r="Z75" s="6">
        <v>1</v>
      </c>
      <c r="AA75" s="6"/>
      <c r="AB75" s="6"/>
      <c r="AC75" s="6"/>
      <c r="AD75" s="6"/>
      <c r="AE75" s="6"/>
      <c r="AF75" s="6"/>
      <c r="AG75" s="6">
        <v>1</v>
      </c>
    </row>
    <row r="76" spans="2:33" x14ac:dyDescent="0.3">
      <c r="K76" s="20"/>
      <c r="L76" s="20"/>
      <c r="M76" s="20"/>
      <c r="N76" s="20"/>
      <c r="O76" s="20"/>
      <c r="V76" s="8" t="s">
        <v>88</v>
      </c>
      <c r="W76" s="6"/>
      <c r="X76" s="6"/>
      <c r="Y76" s="6"/>
      <c r="Z76" s="6">
        <v>1</v>
      </c>
      <c r="AA76" s="6"/>
      <c r="AB76" s="6"/>
      <c r="AC76" s="6"/>
      <c r="AD76" s="6"/>
      <c r="AE76" s="6"/>
      <c r="AF76" s="6"/>
      <c r="AG76" s="6">
        <v>1</v>
      </c>
    </row>
    <row r="77" spans="2:33" x14ac:dyDescent="0.3">
      <c r="K77" s="20"/>
      <c r="L77" s="20"/>
      <c r="M77" s="20"/>
      <c r="N77" s="20"/>
      <c r="O77" s="20"/>
      <c r="V77" s="8" t="s">
        <v>82</v>
      </c>
      <c r="W77" s="6"/>
      <c r="X77" s="6"/>
      <c r="Y77" s="6"/>
      <c r="Z77" s="6">
        <v>1</v>
      </c>
      <c r="AA77" s="6"/>
      <c r="AB77" s="6"/>
      <c r="AC77" s="6"/>
      <c r="AD77" s="6"/>
      <c r="AE77" s="6"/>
      <c r="AF77" s="6"/>
      <c r="AG77" s="6">
        <v>1</v>
      </c>
    </row>
    <row r="78" spans="2:33" x14ac:dyDescent="0.3">
      <c r="K78" s="20"/>
      <c r="L78" s="20"/>
      <c r="M78" s="20"/>
      <c r="N78" s="20"/>
      <c r="O78" s="20"/>
      <c r="V78" s="8" t="s">
        <v>24</v>
      </c>
      <c r="W78" s="6"/>
      <c r="X78" s="6">
        <v>1</v>
      </c>
      <c r="Y78" s="6"/>
      <c r="Z78" s="6"/>
      <c r="AA78" s="6"/>
      <c r="AB78" s="6"/>
      <c r="AC78" s="6"/>
      <c r="AD78" s="6"/>
      <c r="AE78" s="6"/>
      <c r="AF78" s="6"/>
      <c r="AG78" s="6">
        <v>1</v>
      </c>
    </row>
    <row r="79" spans="2:33" x14ac:dyDescent="0.3">
      <c r="K79" s="20"/>
      <c r="L79" s="20"/>
      <c r="M79" s="20"/>
      <c r="N79" s="20"/>
      <c r="O79" s="20"/>
      <c r="V79" s="8" t="s">
        <v>55</v>
      </c>
      <c r="W79" s="6"/>
      <c r="X79" s="6"/>
      <c r="Y79" s="6"/>
      <c r="Z79" s="6"/>
      <c r="AA79" s="6"/>
      <c r="AB79" s="6"/>
      <c r="AC79" s="6"/>
      <c r="AD79" s="6">
        <v>1</v>
      </c>
      <c r="AE79" s="6"/>
      <c r="AF79" s="6"/>
      <c r="AG79" s="6">
        <v>1</v>
      </c>
    </row>
    <row r="80" spans="2:33" x14ac:dyDescent="0.3">
      <c r="K80" s="20"/>
      <c r="L80" s="20"/>
      <c r="M80" s="20"/>
      <c r="N80" s="20"/>
      <c r="O80" s="20"/>
      <c r="V80" s="8" t="s">
        <v>52</v>
      </c>
      <c r="W80" s="6"/>
      <c r="X80" s="6"/>
      <c r="Y80" s="6"/>
      <c r="Z80" s="6"/>
      <c r="AA80" s="6"/>
      <c r="AB80" s="6"/>
      <c r="AC80" s="6"/>
      <c r="AD80" s="6"/>
      <c r="AE80" s="6"/>
      <c r="AF80" s="6">
        <v>1</v>
      </c>
      <c r="AG80" s="6">
        <v>1</v>
      </c>
    </row>
    <row r="81" spans="4:33" x14ac:dyDescent="0.3">
      <c r="V81" s="8" t="s">
        <v>15</v>
      </c>
      <c r="W81" s="6"/>
      <c r="X81" s="6"/>
      <c r="Y81" s="6"/>
      <c r="Z81" s="6"/>
      <c r="AA81" s="6">
        <v>1</v>
      </c>
      <c r="AB81" s="6"/>
      <c r="AC81" s="6"/>
      <c r="AD81" s="6"/>
      <c r="AE81" s="6"/>
      <c r="AF81" s="6"/>
      <c r="AG81" s="6">
        <v>1</v>
      </c>
    </row>
    <row r="82" spans="4:33" x14ac:dyDescent="0.3">
      <c r="V82" s="8" t="s">
        <v>19</v>
      </c>
      <c r="W82" s="6"/>
      <c r="X82" s="6"/>
      <c r="Y82" s="6"/>
      <c r="Z82" s="6"/>
      <c r="AA82" s="6">
        <v>1</v>
      </c>
      <c r="AB82" s="6"/>
      <c r="AC82" s="6"/>
      <c r="AD82" s="6"/>
      <c r="AE82" s="6"/>
      <c r="AF82" s="6"/>
      <c r="AG82" s="6">
        <v>1</v>
      </c>
    </row>
    <row r="83" spans="4:33" x14ac:dyDescent="0.3">
      <c r="V83" s="8" t="s">
        <v>12</v>
      </c>
      <c r="W83" s="6"/>
      <c r="X83" s="6"/>
      <c r="Y83" s="6"/>
      <c r="Z83" s="6">
        <v>1</v>
      </c>
      <c r="AA83" s="6"/>
      <c r="AB83" s="6"/>
      <c r="AC83" s="6"/>
      <c r="AD83" s="6"/>
      <c r="AE83" s="6"/>
      <c r="AF83" s="6"/>
      <c r="AG83" s="6">
        <v>1</v>
      </c>
    </row>
    <row r="84" spans="4:33" x14ac:dyDescent="0.3">
      <c r="V84" s="8" t="s">
        <v>65</v>
      </c>
      <c r="W84" s="6">
        <v>1</v>
      </c>
      <c r="X84" s="6"/>
      <c r="Y84" s="6"/>
      <c r="Z84" s="6"/>
      <c r="AA84" s="6"/>
      <c r="AB84" s="6"/>
      <c r="AC84" s="6"/>
      <c r="AD84" s="6"/>
      <c r="AE84" s="6"/>
      <c r="AF84" s="6"/>
      <c r="AG84" s="6">
        <v>1</v>
      </c>
    </row>
    <row r="85" spans="4:33" x14ac:dyDescent="0.3">
      <c r="V85" s="8" t="s">
        <v>30</v>
      </c>
      <c r="W85" s="6">
        <v>1</v>
      </c>
      <c r="X85" s="6"/>
      <c r="Y85" s="6"/>
      <c r="Z85" s="6"/>
      <c r="AA85" s="6"/>
      <c r="AB85" s="6"/>
      <c r="AC85" s="6"/>
      <c r="AD85" s="6"/>
      <c r="AE85" s="6"/>
      <c r="AF85" s="6"/>
      <c r="AG85" s="6">
        <v>1</v>
      </c>
    </row>
    <row r="86" spans="4:33" x14ac:dyDescent="0.3">
      <c r="V86" s="8" t="s">
        <v>72</v>
      </c>
      <c r="W86" s="6">
        <v>1</v>
      </c>
      <c r="X86" s="6"/>
      <c r="Y86" s="6"/>
      <c r="Z86" s="6"/>
      <c r="AA86" s="6"/>
      <c r="AB86" s="6"/>
      <c r="AC86" s="6"/>
      <c r="AD86" s="6"/>
      <c r="AE86" s="6"/>
      <c r="AF86" s="6"/>
      <c r="AG86" s="6">
        <v>1</v>
      </c>
    </row>
    <row r="87" spans="4:33" x14ac:dyDescent="0.3">
      <c r="V87" s="8" t="s">
        <v>20</v>
      </c>
      <c r="W87" s="6"/>
      <c r="X87" s="6"/>
      <c r="Y87" s="6"/>
      <c r="Z87" s="6"/>
      <c r="AA87" s="6">
        <v>1</v>
      </c>
      <c r="AB87" s="6"/>
      <c r="AC87" s="6"/>
      <c r="AD87" s="6"/>
      <c r="AE87" s="6"/>
      <c r="AF87" s="6"/>
      <c r="AG87" s="6">
        <v>1</v>
      </c>
    </row>
    <row r="88" spans="4:33" x14ac:dyDescent="0.3">
      <c r="V88" s="8" t="s">
        <v>98</v>
      </c>
      <c r="W88" s="6">
        <v>1</v>
      </c>
      <c r="X88" s="6"/>
      <c r="Y88" s="6"/>
      <c r="Z88" s="6"/>
      <c r="AA88" s="6"/>
      <c r="AB88" s="6"/>
      <c r="AC88" s="6"/>
      <c r="AD88" s="6"/>
      <c r="AE88" s="6"/>
      <c r="AF88" s="6"/>
      <c r="AG88" s="6">
        <v>1</v>
      </c>
    </row>
    <row r="89" spans="4:33" x14ac:dyDescent="0.3">
      <c r="V89" s="8" t="s">
        <v>89</v>
      </c>
      <c r="W89" s="6"/>
      <c r="X89" s="6"/>
      <c r="Y89" s="6"/>
      <c r="Z89" s="6">
        <v>1</v>
      </c>
      <c r="AA89" s="6"/>
      <c r="AB89" s="6"/>
      <c r="AC89" s="6"/>
      <c r="AD89" s="6"/>
      <c r="AE89" s="6"/>
      <c r="AF89" s="6"/>
      <c r="AG89" s="6">
        <v>1</v>
      </c>
    </row>
    <row r="90" spans="4:33" x14ac:dyDescent="0.3">
      <c r="V90" s="8" t="s">
        <v>14</v>
      </c>
      <c r="W90" s="6"/>
      <c r="X90" s="6"/>
      <c r="Y90" s="6"/>
      <c r="Z90" s="6"/>
      <c r="AA90" s="6">
        <v>1</v>
      </c>
      <c r="AB90" s="6"/>
      <c r="AC90" s="6"/>
      <c r="AD90" s="6"/>
      <c r="AE90" s="6"/>
      <c r="AF90" s="6"/>
      <c r="AG90" s="6">
        <v>1</v>
      </c>
    </row>
    <row r="91" spans="4:33" ht="33.6" x14ac:dyDescent="0.65">
      <c r="D91" s="18" t="s">
        <v>319</v>
      </c>
      <c r="V91" s="8" t="s">
        <v>91</v>
      </c>
      <c r="W91" s="6"/>
      <c r="X91" s="6"/>
      <c r="Y91" s="6"/>
      <c r="Z91" s="6"/>
      <c r="AA91" s="6"/>
      <c r="AB91" s="6">
        <v>1</v>
      </c>
      <c r="AC91" s="6"/>
      <c r="AD91" s="6"/>
      <c r="AE91" s="6"/>
      <c r="AF91" s="6"/>
      <c r="AG91" s="6">
        <v>1</v>
      </c>
    </row>
    <row r="92" spans="4:33" x14ac:dyDescent="0.3">
      <c r="V92" s="8" t="s">
        <v>60</v>
      </c>
      <c r="W92" s="6">
        <v>1</v>
      </c>
      <c r="X92" s="6"/>
      <c r="Y92" s="6"/>
      <c r="Z92" s="6"/>
      <c r="AA92" s="6"/>
      <c r="AB92" s="6"/>
      <c r="AC92" s="6"/>
      <c r="AD92" s="6"/>
      <c r="AE92" s="6"/>
      <c r="AF92" s="6"/>
      <c r="AG92" s="6">
        <v>1</v>
      </c>
    </row>
    <row r="93" spans="4:33" x14ac:dyDescent="0.3">
      <c r="V93" s="8" t="s">
        <v>21</v>
      </c>
      <c r="W93" s="6"/>
      <c r="X93" s="6"/>
      <c r="Y93" s="6"/>
      <c r="Z93" s="6"/>
      <c r="AA93" s="6">
        <v>1</v>
      </c>
      <c r="AB93" s="6"/>
      <c r="AC93" s="6"/>
      <c r="AD93" s="6"/>
      <c r="AE93" s="6"/>
      <c r="AF93" s="6"/>
      <c r="AG93" s="6">
        <v>1</v>
      </c>
    </row>
    <row r="94" spans="4:33" x14ac:dyDescent="0.3">
      <c r="V94" s="8" t="s">
        <v>81</v>
      </c>
      <c r="W94" s="6"/>
      <c r="X94" s="6"/>
      <c r="Y94" s="6"/>
      <c r="Z94" s="6">
        <v>1</v>
      </c>
      <c r="AA94" s="6"/>
      <c r="AB94" s="6"/>
      <c r="AC94" s="6"/>
      <c r="AD94" s="6"/>
      <c r="AE94" s="6"/>
      <c r="AF94" s="6"/>
      <c r="AG94" s="6">
        <v>1</v>
      </c>
    </row>
    <row r="95" spans="4:33" x14ac:dyDescent="0.3">
      <c r="O95" s="7" t="s">
        <v>109</v>
      </c>
      <c r="P95" t="s" vm="1">
        <v>178</v>
      </c>
      <c r="Q95"/>
      <c r="R95"/>
      <c r="S95"/>
      <c r="V95" s="8" t="s">
        <v>84</v>
      </c>
      <c r="W95" s="6"/>
      <c r="X95" s="6"/>
      <c r="Y95" s="6"/>
      <c r="Z95" s="6">
        <v>1</v>
      </c>
      <c r="AA95" s="6"/>
      <c r="AB95" s="6"/>
      <c r="AC95" s="6"/>
      <c r="AD95" s="6"/>
      <c r="AE95" s="6"/>
      <c r="AF95" s="6"/>
      <c r="AG95" s="6">
        <v>1</v>
      </c>
    </row>
    <row r="96" spans="4:33" x14ac:dyDescent="0.3">
      <c r="O96"/>
      <c r="P96"/>
      <c r="Q96"/>
      <c r="R96"/>
      <c r="S96"/>
      <c r="V96" s="8" t="s">
        <v>100</v>
      </c>
      <c r="W96" s="6">
        <v>1</v>
      </c>
      <c r="X96" s="6"/>
      <c r="Y96" s="6"/>
      <c r="Z96" s="6"/>
      <c r="AA96" s="6"/>
      <c r="AB96" s="6"/>
      <c r="AC96" s="6"/>
      <c r="AD96" s="6"/>
      <c r="AE96" s="6"/>
      <c r="AF96" s="6"/>
      <c r="AG96" s="6">
        <v>1</v>
      </c>
    </row>
    <row r="97" spans="15:33" x14ac:dyDescent="0.3">
      <c r="O97" s="7" t="s">
        <v>153</v>
      </c>
      <c r="P97" s="7" t="s">
        <v>179</v>
      </c>
      <c r="Q97" t="s">
        <v>180</v>
      </c>
      <c r="R97" t="s">
        <v>181</v>
      </c>
      <c r="S97" t="s">
        <v>182</v>
      </c>
      <c r="V97" s="8" t="s">
        <v>68</v>
      </c>
      <c r="W97" s="6">
        <v>1</v>
      </c>
      <c r="X97" s="6"/>
      <c r="Y97" s="6"/>
      <c r="Z97" s="6"/>
      <c r="AA97" s="6"/>
      <c r="AB97" s="6"/>
      <c r="AC97" s="6"/>
      <c r="AD97" s="6"/>
      <c r="AE97" s="6"/>
      <c r="AF97" s="6"/>
      <c r="AG97" s="6">
        <v>1</v>
      </c>
    </row>
    <row r="98" spans="15:33" x14ac:dyDescent="0.3">
      <c r="O98" s="8" t="s">
        <v>103</v>
      </c>
      <c r="P98" s="6">
        <v>33</v>
      </c>
      <c r="Q98" s="6">
        <v>275075</v>
      </c>
      <c r="R98" s="6">
        <v>277831</v>
      </c>
      <c r="S98" s="6">
        <v>282984</v>
      </c>
      <c r="V98" s="8" t="s">
        <v>31</v>
      </c>
      <c r="W98" s="6">
        <v>1</v>
      </c>
      <c r="X98" s="6"/>
      <c r="Y98" s="6"/>
      <c r="Z98" s="6"/>
      <c r="AA98" s="6"/>
      <c r="AB98" s="6"/>
      <c r="AC98" s="6"/>
      <c r="AD98" s="6"/>
      <c r="AE98" s="6"/>
      <c r="AF98" s="6"/>
      <c r="AG98" s="6">
        <v>1</v>
      </c>
    </row>
    <row r="99" spans="15:33" x14ac:dyDescent="0.3">
      <c r="O99" s="8" t="s">
        <v>105</v>
      </c>
      <c r="P99" s="6">
        <v>5</v>
      </c>
      <c r="Q99" s="6">
        <v>16616</v>
      </c>
      <c r="R99" s="6">
        <v>16781</v>
      </c>
      <c r="S99" s="6">
        <v>17081</v>
      </c>
      <c r="V99" s="8" t="s">
        <v>75</v>
      </c>
      <c r="W99" s="6">
        <v>1</v>
      </c>
      <c r="X99" s="6"/>
      <c r="Y99" s="6"/>
      <c r="Z99" s="6"/>
      <c r="AA99" s="6"/>
      <c r="AB99" s="6"/>
      <c r="AC99" s="6"/>
      <c r="AD99" s="6"/>
      <c r="AE99" s="6"/>
      <c r="AF99" s="6"/>
      <c r="AG99" s="6">
        <v>1</v>
      </c>
    </row>
    <row r="100" spans="15:33" x14ac:dyDescent="0.3">
      <c r="O100" s="8" t="s">
        <v>104</v>
      </c>
      <c r="P100" s="6">
        <v>54</v>
      </c>
      <c r="Q100" s="6">
        <v>1156997</v>
      </c>
      <c r="R100" s="6">
        <v>1168570</v>
      </c>
      <c r="S100" s="6">
        <v>1191312</v>
      </c>
      <c r="V100" s="8" t="s">
        <v>64</v>
      </c>
      <c r="W100" s="6"/>
      <c r="X100" s="6"/>
      <c r="Y100" s="6"/>
      <c r="Z100" s="6">
        <v>1</v>
      </c>
      <c r="AA100" s="6"/>
      <c r="AB100" s="6"/>
      <c r="AC100" s="6"/>
      <c r="AD100" s="6"/>
      <c r="AE100" s="6"/>
      <c r="AF100" s="6"/>
      <c r="AG100" s="6">
        <v>1</v>
      </c>
    </row>
    <row r="101" spans="15:33" x14ac:dyDescent="0.3">
      <c r="O101" s="8" t="s">
        <v>106</v>
      </c>
      <c r="P101" s="6">
        <v>5</v>
      </c>
      <c r="Q101" s="6">
        <v>79477</v>
      </c>
      <c r="R101" s="6">
        <v>80269</v>
      </c>
      <c r="S101" s="6">
        <v>81808</v>
      </c>
      <c r="V101" s="8" t="s">
        <v>63</v>
      </c>
      <c r="W101" s="6"/>
      <c r="X101" s="6"/>
      <c r="Y101" s="6"/>
      <c r="Z101" s="6">
        <v>1</v>
      </c>
      <c r="AA101" s="6"/>
      <c r="AB101" s="6"/>
      <c r="AC101" s="6"/>
      <c r="AD101" s="6"/>
      <c r="AE101" s="6"/>
      <c r="AF101" s="6"/>
      <c r="AG101" s="6">
        <v>1</v>
      </c>
    </row>
    <row r="102" spans="15:33" x14ac:dyDescent="0.3">
      <c r="O102" s="8" t="s">
        <v>108</v>
      </c>
      <c r="P102" s="6">
        <v>1</v>
      </c>
      <c r="Q102" s="6">
        <v>591</v>
      </c>
      <c r="R102" s="6">
        <v>598</v>
      </c>
      <c r="S102" s="6">
        <v>613</v>
      </c>
      <c r="V102" s="8" t="s">
        <v>37</v>
      </c>
      <c r="W102" s="6"/>
      <c r="X102" s="6"/>
      <c r="Y102" s="6"/>
      <c r="Z102" s="6"/>
      <c r="AA102" s="6">
        <v>1</v>
      </c>
      <c r="AB102" s="6"/>
      <c r="AC102" s="6"/>
      <c r="AD102" s="6"/>
      <c r="AE102" s="6"/>
      <c r="AF102" s="6"/>
      <c r="AG102" s="6">
        <v>1</v>
      </c>
    </row>
    <row r="103" spans="15:33" x14ac:dyDescent="0.3">
      <c r="O103" s="8" t="s">
        <v>107</v>
      </c>
      <c r="P103" s="6">
        <v>2</v>
      </c>
      <c r="Q103" s="6">
        <v>17735</v>
      </c>
      <c r="R103" s="6">
        <v>17912</v>
      </c>
      <c r="S103" s="6">
        <v>18284</v>
      </c>
      <c r="V103" s="8" t="s">
        <v>80</v>
      </c>
      <c r="W103" s="6"/>
      <c r="X103" s="6"/>
      <c r="Y103" s="6"/>
      <c r="Z103" s="6">
        <v>1</v>
      </c>
      <c r="AA103" s="6"/>
      <c r="AB103" s="6"/>
      <c r="AC103" s="6"/>
      <c r="AD103" s="6"/>
      <c r="AE103" s="6"/>
      <c r="AF103" s="6"/>
      <c r="AG103" s="6">
        <v>1</v>
      </c>
    </row>
    <row r="104" spans="15:33" x14ac:dyDescent="0.3">
      <c r="O104" s="8" t="s">
        <v>154</v>
      </c>
      <c r="P104" s="6">
        <v>100</v>
      </c>
      <c r="Q104" s="6">
        <v>1546491</v>
      </c>
      <c r="R104" s="6">
        <v>1561961</v>
      </c>
      <c r="S104" s="6">
        <v>1592082</v>
      </c>
      <c r="V104" s="8" t="s">
        <v>38</v>
      </c>
      <c r="W104" s="6"/>
      <c r="X104" s="6"/>
      <c r="Y104" s="6"/>
      <c r="Z104" s="6"/>
      <c r="AA104" s="6">
        <v>1</v>
      </c>
      <c r="AB104" s="6"/>
      <c r="AC104" s="6"/>
      <c r="AD104" s="6"/>
      <c r="AE104" s="6"/>
      <c r="AF104" s="6"/>
      <c r="AG104" s="6">
        <v>1</v>
      </c>
    </row>
    <row r="105" spans="15:33" x14ac:dyDescent="0.3">
      <c r="V105" s="8" t="s">
        <v>87</v>
      </c>
      <c r="W105" s="6"/>
      <c r="X105" s="6"/>
      <c r="Y105" s="6"/>
      <c r="Z105" s="6">
        <v>1</v>
      </c>
      <c r="AA105" s="6"/>
      <c r="AB105" s="6"/>
      <c r="AC105" s="6"/>
      <c r="AD105" s="6"/>
      <c r="AE105" s="6"/>
      <c r="AF105" s="6"/>
      <c r="AG105" s="6">
        <v>1</v>
      </c>
    </row>
    <row r="106" spans="15:33" x14ac:dyDescent="0.3">
      <c r="V106" s="8" t="s">
        <v>28</v>
      </c>
      <c r="W106" s="6">
        <v>1</v>
      </c>
      <c r="X106" s="6"/>
      <c r="Y106" s="6"/>
      <c r="Z106" s="6"/>
      <c r="AA106" s="6"/>
      <c r="AB106" s="6"/>
      <c r="AC106" s="6"/>
      <c r="AD106" s="6"/>
      <c r="AE106" s="6"/>
      <c r="AF106" s="6"/>
      <c r="AG106" s="6">
        <v>1</v>
      </c>
    </row>
    <row r="107" spans="15:33" x14ac:dyDescent="0.3">
      <c r="V107" s="8" t="s">
        <v>154</v>
      </c>
      <c r="W107" s="6">
        <v>29</v>
      </c>
      <c r="X107" s="6">
        <v>4</v>
      </c>
      <c r="Y107" s="6">
        <v>5</v>
      </c>
      <c r="Z107" s="6">
        <v>27</v>
      </c>
      <c r="AA107" s="6">
        <v>22</v>
      </c>
      <c r="AB107" s="6">
        <v>5</v>
      </c>
      <c r="AC107" s="6">
        <v>5</v>
      </c>
      <c r="AD107" s="6">
        <v>1</v>
      </c>
      <c r="AE107" s="6">
        <v>1</v>
      </c>
      <c r="AF107" s="6">
        <v>1</v>
      </c>
      <c r="AG107" s="6">
        <v>100</v>
      </c>
    </row>
  </sheetData>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2"/>
  <sheetViews>
    <sheetView zoomScale="70" zoomScaleNormal="70" workbookViewId="0">
      <pane xSplit="4" ySplit="1" topLeftCell="G2" activePane="bottomRight" state="frozen"/>
      <selection pane="topRight" activeCell="E1" sqref="E1"/>
      <selection pane="bottomLeft" activeCell="A2" sqref="A2"/>
      <selection pane="bottomRight" activeCell="M16" sqref="M16"/>
    </sheetView>
  </sheetViews>
  <sheetFormatPr defaultRowHeight="14.4" x14ac:dyDescent="0.3"/>
  <cols>
    <col min="1" max="1" width="6.6640625" bestFit="1" customWidth="1"/>
    <col min="2" max="2" width="31.44140625" bestFit="1" customWidth="1"/>
    <col min="3" max="3" width="14.88671875" bestFit="1" customWidth="1"/>
    <col min="4" max="4" width="18.5546875" bestFit="1" customWidth="1"/>
    <col min="5" max="5" width="21.6640625" customWidth="1"/>
    <col min="6" max="6" width="14.109375" customWidth="1"/>
    <col min="7" max="8" width="11.44140625" bestFit="1" customWidth="1"/>
    <col min="11" max="11" width="29.109375" bestFit="1" customWidth="1"/>
    <col min="12" max="12" width="20.5546875" customWidth="1"/>
    <col min="13" max="13" width="10.6640625" customWidth="1"/>
    <col min="14" max="14" width="11.6640625" customWidth="1"/>
    <col min="15" max="15" width="20.88671875" customWidth="1"/>
    <col min="16" max="16" width="4" bestFit="1" customWidth="1"/>
    <col min="17" max="17" width="18.5546875" customWidth="1"/>
    <col min="18" max="18" width="11" bestFit="1" customWidth="1"/>
    <col min="19" max="19" width="9.77734375" bestFit="1" customWidth="1"/>
    <col min="20" max="20" width="8.88671875" bestFit="1" customWidth="1"/>
    <col min="21" max="21" width="7.21875" bestFit="1" customWidth="1"/>
    <col min="22" max="22" width="10.77734375" bestFit="1" customWidth="1"/>
    <col min="23" max="23" width="19.88671875" bestFit="1" customWidth="1"/>
    <col min="24" max="24" width="26" bestFit="1" customWidth="1"/>
    <col min="25" max="25" width="13.21875" bestFit="1" customWidth="1"/>
    <col min="26" max="26" width="23.77734375" bestFit="1" customWidth="1"/>
    <col min="27" max="29" width="21" bestFit="1" customWidth="1"/>
    <col min="30" max="30" width="13.21875" bestFit="1" customWidth="1"/>
    <col min="31" max="34" width="21" bestFit="1" customWidth="1"/>
  </cols>
  <sheetData>
    <row r="1" spans="1:26" s="2" customFormat="1" ht="28.8" x14ac:dyDescent="0.3">
      <c r="A1" s="2" t="s">
        <v>0</v>
      </c>
      <c r="B1" s="2" t="s">
        <v>1</v>
      </c>
      <c r="C1" s="2" t="s">
        <v>109</v>
      </c>
      <c r="D1" s="2" t="s">
        <v>102</v>
      </c>
      <c r="E1" s="2" t="s">
        <v>149</v>
      </c>
      <c r="F1" s="2" t="s">
        <v>150</v>
      </c>
      <c r="G1" s="2" t="s">
        <v>151</v>
      </c>
      <c r="Y1"/>
      <c r="Z1"/>
    </row>
    <row r="2" spans="1:26" x14ac:dyDescent="0.3">
      <c r="A2">
        <v>1</v>
      </c>
      <c r="B2" t="s">
        <v>96</v>
      </c>
      <c r="C2" t="s">
        <v>110</v>
      </c>
      <c r="D2" t="s">
        <v>103</v>
      </c>
      <c r="E2" s="11">
        <v>15684</v>
      </c>
      <c r="F2" s="11">
        <v>15841</v>
      </c>
      <c r="G2" s="11">
        <v>16090</v>
      </c>
    </row>
    <row r="3" spans="1:26" x14ac:dyDescent="0.3">
      <c r="A3">
        <v>2</v>
      </c>
      <c r="B3" t="s">
        <v>97</v>
      </c>
      <c r="C3" t="s">
        <v>110</v>
      </c>
      <c r="D3" t="s">
        <v>103</v>
      </c>
      <c r="E3" s="11">
        <v>21384</v>
      </c>
      <c r="F3" s="11">
        <v>21598</v>
      </c>
      <c r="G3" s="11">
        <v>21943</v>
      </c>
    </row>
    <row r="4" spans="1:26" x14ac:dyDescent="0.3">
      <c r="A4">
        <v>3</v>
      </c>
      <c r="B4" t="s">
        <v>98</v>
      </c>
      <c r="C4" t="s">
        <v>110</v>
      </c>
      <c r="D4" t="s">
        <v>103</v>
      </c>
      <c r="E4" s="11">
        <v>9981</v>
      </c>
      <c r="F4" s="11">
        <v>10080</v>
      </c>
      <c r="G4" s="11">
        <v>10241</v>
      </c>
    </row>
    <row r="5" spans="1:26" x14ac:dyDescent="0.3">
      <c r="A5">
        <v>4</v>
      </c>
      <c r="B5" t="s">
        <v>99</v>
      </c>
      <c r="C5" t="s">
        <v>110</v>
      </c>
      <c r="D5" t="s">
        <v>103</v>
      </c>
      <c r="E5" s="11">
        <v>12834</v>
      </c>
      <c r="F5" s="11">
        <v>12963</v>
      </c>
      <c r="G5" s="11">
        <v>13165</v>
      </c>
    </row>
    <row r="6" spans="1:26" x14ac:dyDescent="0.3">
      <c r="A6">
        <v>5</v>
      </c>
      <c r="B6" t="s">
        <v>100</v>
      </c>
      <c r="C6" t="s">
        <v>110</v>
      </c>
      <c r="D6" t="s">
        <v>103</v>
      </c>
      <c r="E6" s="11">
        <v>7132</v>
      </c>
      <c r="F6" s="11">
        <v>7205</v>
      </c>
      <c r="G6" s="11">
        <v>7323</v>
      </c>
    </row>
    <row r="7" spans="1:26" x14ac:dyDescent="0.3">
      <c r="A7">
        <v>6</v>
      </c>
      <c r="B7" t="s">
        <v>101</v>
      </c>
      <c r="C7" t="s">
        <v>110</v>
      </c>
      <c r="D7" t="s">
        <v>103</v>
      </c>
      <c r="E7" s="11">
        <v>4282</v>
      </c>
      <c r="F7" s="11">
        <v>4325</v>
      </c>
      <c r="G7" s="11">
        <v>4389</v>
      </c>
    </row>
    <row r="8" spans="1:26" x14ac:dyDescent="0.3">
      <c r="A8">
        <v>7</v>
      </c>
      <c r="B8" t="s">
        <v>2</v>
      </c>
      <c r="C8" t="s">
        <v>111</v>
      </c>
      <c r="D8" t="s">
        <v>104</v>
      </c>
      <c r="E8" s="11">
        <v>21964</v>
      </c>
      <c r="F8" s="11">
        <v>22183</v>
      </c>
      <c r="G8" s="11">
        <v>22906</v>
      </c>
    </row>
    <row r="9" spans="1:26" x14ac:dyDescent="0.3">
      <c r="A9">
        <v>8</v>
      </c>
      <c r="B9" t="s">
        <v>3</v>
      </c>
      <c r="C9" t="s">
        <v>111</v>
      </c>
      <c r="D9" t="s">
        <v>104</v>
      </c>
      <c r="E9" s="11">
        <v>24080</v>
      </c>
      <c r="F9" s="11">
        <v>24322</v>
      </c>
      <c r="G9" s="11">
        <v>25089</v>
      </c>
    </row>
    <row r="10" spans="1:26" x14ac:dyDescent="0.3">
      <c r="A10">
        <v>9</v>
      </c>
      <c r="B10" t="s">
        <v>4</v>
      </c>
      <c r="C10" t="s">
        <v>111</v>
      </c>
      <c r="D10" t="s">
        <v>104</v>
      </c>
      <c r="E10" s="11">
        <v>14717</v>
      </c>
      <c r="F10" s="11">
        <v>14865</v>
      </c>
      <c r="G10" s="11">
        <v>15085</v>
      </c>
    </row>
    <row r="11" spans="1:26" x14ac:dyDescent="0.3">
      <c r="A11">
        <v>10</v>
      </c>
      <c r="B11" t="s">
        <v>5</v>
      </c>
      <c r="C11" t="s">
        <v>111</v>
      </c>
      <c r="D11" t="s">
        <v>104</v>
      </c>
      <c r="E11" s="11">
        <v>10519</v>
      </c>
      <c r="F11" s="11">
        <v>10624</v>
      </c>
      <c r="G11" s="11">
        <v>10852</v>
      </c>
    </row>
    <row r="12" spans="1:26" x14ac:dyDescent="0.3">
      <c r="A12">
        <v>11</v>
      </c>
      <c r="B12" t="s">
        <v>6</v>
      </c>
      <c r="C12" t="s">
        <v>111</v>
      </c>
      <c r="D12" t="s">
        <v>104</v>
      </c>
      <c r="E12" s="11">
        <v>25887</v>
      </c>
      <c r="F12" s="11">
        <v>26149</v>
      </c>
      <c r="G12" s="11">
        <v>26720</v>
      </c>
    </row>
    <row r="13" spans="1:26" x14ac:dyDescent="0.3">
      <c r="A13">
        <v>12</v>
      </c>
      <c r="B13" t="s">
        <v>7</v>
      </c>
      <c r="C13" t="s">
        <v>111</v>
      </c>
      <c r="D13" t="s">
        <v>104</v>
      </c>
      <c r="E13" s="11">
        <v>28922</v>
      </c>
      <c r="F13" s="11">
        <v>29211</v>
      </c>
      <c r="G13" s="11">
        <v>29737</v>
      </c>
    </row>
    <row r="14" spans="1:26" x14ac:dyDescent="0.3">
      <c r="A14">
        <v>13</v>
      </c>
      <c r="B14" t="s">
        <v>8</v>
      </c>
      <c r="C14" t="s">
        <v>111</v>
      </c>
      <c r="D14" t="s">
        <v>104</v>
      </c>
      <c r="E14" s="11">
        <v>30643</v>
      </c>
      <c r="F14" s="11">
        <v>30952</v>
      </c>
      <c r="G14" s="11">
        <v>31482</v>
      </c>
    </row>
    <row r="15" spans="1:26" x14ac:dyDescent="0.3">
      <c r="A15">
        <v>14</v>
      </c>
      <c r="B15" t="s">
        <v>9</v>
      </c>
      <c r="C15" t="s">
        <v>111</v>
      </c>
      <c r="D15" t="s">
        <v>104</v>
      </c>
      <c r="E15" s="11">
        <v>31723</v>
      </c>
      <c r="F15" s="11">
        <v>32042</v>
      </c>
      <c r="G15" s="11">
        <v>32617</v>
      </c>
    </row>
    <row r="16" spans="1:26" x14ac:dyDescent="0.3">
      <c r="A16">
        <v>15</v>
      </c>
      <c r="B16" t="s">
        <v>10</v>
      </c>
      <c r="C16" t="s">
        <v>110</v>
      </c>
      <c r="D16" t="s">
        <v>104</v>
      </c>
      <c r="E16" s="11">
        <v>18149</v>
      </c>
      <c r="F16" s="11">
        <v>18329</v>
      </c>
      <c r="G16" s="11">
        <v>18674</v>
      </c>
    </row>
    <row r="17" spans="1:22" x14ac:dyDescent="0.3">
      <c r="A17">
        <v>16</v>
      </c>
      <c r="B17" t="s">
        <v>11</v>
      </c>
      <c r="C17" t="s">
        <v>110</v>
      </c>
      <c r="D17" t="s">
        <v>104</v>
      </c>
      <c r="E17" s="11">
        <v>19726</v>
      </c>
      <c r="F17" s="11">
        <v>19922</v>
      </c>
      <c r="G17" s="11">
        <v>20288</v>
      </c>
    </row>
    <row r="18" spans="1:22" x14ac:dyDescent="0.3">
      <c r="A18">
        <v>17</v>
      </c>
      <c r="B18" t="s">
        <v>12</v>
      </c>
      <c r="C18" t="s">
        <v>110</v>
      </c>
      <c r="D18" t="s">
        <v>104</v>
      </c>
      <c r="E18" s="11">
        <v>26508</v>
      </c>
      <c r="F18" s="11">
        <v>26772</v>
      </c>
      <c r="G18" s="11">
        <v>27395</v>
      </c>
    </row>
    <row r="19" spans="1:22" x14ac:dyDescent="0.3">
      <c r="A19">
        <v>18</v>
      </c>
      <c r="B19" t="s">
        <v>13</v>
      </c>
      <c r="C19" t="s">
        <v>110</v>
      </c>
      <c r="D19" t="s">
        <v>104</v>
      </c>
      <c r="E19" s="11">
        <v>29322</v>
      </c>
      <c r="F19" s="11">
        <v>29613</v>
      </c>
      <c r="G19" s="11">
        <v>30068</v>
      </c>
    </row>
    <row r="20" spans="1:22" x14ac:dyDescent="0.3">
      <c r="A20">
        <v>19</v>
      </c>
      <c r="B20" t="s">
        <v>14</v>
      </c>
      <c r="C20" t="s">
        <v>111</v>
      </c>
      <c r="D20" t="s">
        <v>104</v>
      </c>
      <c r="E20" s="11">
        <v>28192</v>
      </c>
      <c r="F20" s="11">
        <v>28476</v>
      </c>
      <c r="G20" s="11">
        <v>28959</v>
      </c>
    </row>
    <row r="21" spans="1:22" x14ac:dyDescent="0.3">
      <c r="A21">
        <v>20</v>
      </c>
      <c r="B21" t="s">
        <v>15</v>
      </c>
      <c r="C21" t="s">
        <v>111</v>
      </c>
      <c r="D21" t="s">
        <v>104</v>
      </c>
      <c r="E21" s="11">
        <v>20723</v>
      </c>
      <c r="F21" s="11">
        <v>20930</v>
      </c>
      <c r="G21" s="11">
        <v>21349</v>
      </c>
    </row>
    <row r="22" spans="1:22" x14ac:dyDescent="0.3">
      <c r="A22">
        <v>21</v>
      </c>
      <c r="B22" t="s">
        <v>16</v>
      </c>
      <c r="C22" t="s">
        <v>111</v>
      </c>
      <c r="D22" t="s">
        <v>104</v>
      </c>
      <c r="E22" s="11">
        <v>27005</v>
      </c>
      <c r="F22" s="11">
        <v>27274</v>
      </c>
      <c r="G22" s="11">
        <v>27836</v>
      </c>
    </row>
    <row r="23" spans="1:22" x14ac:dyDescent="0.3">
      <c r="A23">
        <v>22</v>
      </c>
      <c r="B23" t="s">
        <v>17</v>
      </c>
      <c r="C23" t="s">
        <v>111</v>
      </c>
      <c r="D23" t="s">
        <v>104</v>
      </c>
      <c r="E23" s="11">
        <v>29471</v>
      </c>
      <c r="F23" s="11">
        <v>29764</v>
      </c>
      <c r="G23" s="11">
        <v>30301</v>
      </c>
      <c r="L23">
        <v>0</v>
      </c>
      <c r="O23">
        <v>0</v>
      </c>
      <c r="R23">
        <v>0</v>
      </c>
    </row>
    <row r="24" spans="1:22" x14ac:dyDescent="0.3">
      <c r="A24">
        <v>23</v>
      </c>
      <c r="B24" t="s">
        <v>18</v>
      </c>
      <c r="C24" t="s">
        <v>111</v>
      </c>
      <c r="D24" t="s">
        <v>104</v>
      </c>
      <c r="E24" s="11">
        <v>16968</v>
      </c>
      <c r="F24" s="11">
        <v>17135</v>
      </c>
      <c r="G24" s="11">
        <v>17492</v>
      </c>
    </row>
    <row r="25" spans="1:22" x14ac:dyDescent="0.3">
      <c r="A25">
        <v>24</v>
      </c>
      <c r="B25" t="s">
        <v>19</v>
      </c>
      <c r="C25" t="s">
        <v>111</v>
      </c>
      <c r="D25" t="s">
        <v>104</v>
      </c>
      <c r="E25" s="11">
        <v>25706</v>
      </c>
      <c r="F25" s="11">
        <v>25962</v>
      </c>
      <c r="G25" s="11">
        <v>26527</v>
      </c>
      <c r="L25" t="s">
        <v>177</v>
      </c>
    </row>
    <row r="26" spans="1:22" x14ac:dyDescent="0.3">
      <c r="A26">
        <v>25</v>
      </c>
      <c r="B26" t="s">
        <v>20</v>
      </c>
      <c r="C26" t="s">
        <v>111</v>
      </c>
      <c r="D26" t="s">
        <v>104</v>
      </c>
      <c r="E26" s="11">
        <v>18343</v>
      </c>
      <c r="F26" s="11">
        <v>18528</v>
      </c>
      <c r="G26" s="11">
        <v>18850</v>
      </c>
      <c r="L26" t="s">
        <v>176</v>
      </c>
      <c r="M26" t="e">
        <f>QUARTILE($E$2:$E$101,591)</f>
        <v>#NUM!</v>
      </c>
      <c r="V26" s="6"/>
    </row>
    <row r="27" spans="1:22" x14ac:dyDescent="0.3">
      <c r="A27">
        <v>26</v>
      </c>
      <c r="B27" t="s">
        <v>21</v>
      </c>
      <c r="C27" t="s">
        <v>111</v>
      </c>
      <c r="D27" t="s">
        <v>104</v>
      </c>
      <c r="E27" s="11">
        <v>13128</v>
      </c>
      <c r="F27" s="11">
        <v>13258</v>
      </c>
      <c r="G27" s="11">
        <v>13509</v>
      </c>
      <c r="L27" t="s">
        <v>172</v>
      </c>
      <c r="M27" t="e">
        <f>QUARTILE($E$2:$E$101,592)</f>
        <v>#NUM!</v>
      </c>
      <c r="V27" s="6"/>
    </row>
    <row r="28" spans="1:22" x14ac:dyDescent="0.3">
      <c r="A28">
        <v>27</v>
      </c>
      <c r="B28" t="s">
        <v>22</v>
      </c>
      <c r="C28" t="s">
        <v>111</v>
      </c>
      <c r="D28" t="s">
        <v>104</v>
      </c>
      <c r="E28" s="11">
        <v>17039</v>
      </c>
      <c r="F28" s="11">
        <v>17208</v>
      </c>
      <c r="G28" s="11">
        <v>17521</v>
      </c>
      <c r="L28" t="s">
        <v>173</v>
      </c>
      <c r="M28" t="e">
        <f>QUARTILE($E$2:$E$101,593)</f>
        <v>#NUM!</v>
      </c>
      <c r="V28" s="6"/>
    </row>
    <row r="29" spans="1:22" x14ac:dyDescent="0.3">
      <c r="A29">
        <v>28</v>
      </c>
      <c r="B29" t="s">
        <v>23</v>
      </c>
      <c r="C29" t="s">
        <v>111</v>
      </c>
      <c r="D29" t="s">
        <v>103</v>
      </c>
      <c r="E29" s="11">
        <v>21263</v>
      </c>
      <c r="F29" s="11">
        <v>21474</v>
      </c>
      <c r="G29" s="11">
        <v>21931</v>
      </c>
      <c r="L29" t="s">
        <v>174</v>
      </c>
      <c r="M29" t="e">
        <f>QUARTILE($E$2:$E$101,594)</f>
        <v>#NUM!</v>
      </c>
      <c r="V29" s="6"/>
    </row>
    <row r="30" spans="1:22" x14ac:dyDescent="0.3">
      <c r="A30">
        <v>29</v>
      </c>
      <c r="B30" t="s">
        <v>25</v>
      </c>
      <c r="C30" t="s">
        <v>111</v>
      </c>
      <c r="D30" t="s">
        <v>103</v>
      </c>
      <c r="E30" s="11">
        <v>31417</v>
      </c>
      <c r="F30" s="11">
        <v>31730</v>
      </c>
      <c r="G30" s="11">
        <v>32391</v>
      </c>
      <c r="L30" t="s">
        <v>175</v>
      </c>
      <c r="M30" t="e">
        <f>QUARTILE($E$2:$E$101,595)</f>
        <v>#NUM!</v>
      </c>
      <c r="V30" s="6"/>
    </row>
    <row r="31" spans="1:22" x14ac:dyDescent="0.3">
      <c r="A31">
        <v>30</v>
      </c>
      <c r="B31" t="s">
        <v>24</v>
      </c>
      <c r="C31" t="s">
        <v>111</v>
      </c>
      <c r="D31" t="s">
        <v>103</v>
      </c>
      <c r="E31" s="11">
        <v>18545</v>
      </c>
      <c r="F31" s="11">
        <v>18730</v>
      </c>
      <c r="G31" s="11">
        <v>19143</v>
      </c>
      <c r="V31" s="6"/>
    </row>
    <row r="32" spans="1:22" x14ac:dyDescent="0.3">
      <c r="A32">
        <v>31</v>
      </c>
      <c r="B32" t="s">
        <v>26</v>
      </c>
      <c r="C32" t="s">
        <v>111</v>
      </c>
      <c r="D32" t="s">
        <v>103</v>
      </c>
      <c r="E32" s="11">
        <v>5861</v>
      </c>
      <c r="F32" s="11">
        <v>5922</v>
      </c>
      <c r="G32" s="11">
        <v>6075</v>
      </c>
      <c r="V32" s="6"/>
    </row>
    <row r="33" spans="1:7" x14ac:dyDescent="0.3">
      <c r="A33">
        <v>32</v>
      </c>
      <c r="B33" t="s">
        <v>27</v>
      </c>
      <c r="C33" t="s">
        <v>110</v>
      </c>
      <c r="D33" t="s">
        <v>103</v>
      </c>
      <c r="E33" s="11">
        <v>11388</v>
      </c>
      <c r="F33" s="11">
        <v>11502</v>
      </c>
      <c r="G33" s="11">
        <v>11816</v>
      </c>
    </row>
    <row r="34" spans="1:7" x14ac:dyDescent="0.3">
      <c r="A34">
        <v>33</v>
      </c>
      <c r="B34" t="s">
        <v>28</v>
      </c>
      <c r="C34" t="s">
        <v>110</v>
      </c>
      <c r="D34" t="s">
        <v>103</v>
      </c>
      <c r="E34" s="11">
        <v>4883</v>
      </c>
      <c r="F34" s="11">
        <v>4931</v>
      </c>
      <c r="G34" s="11">
        <v>5052</v>
      </c>
    </row>
    <row r="35" spans="1:7" x14ac:dyDescent="0.3">
      <c r="A35">
        <v>34</v>
      </c>
      <c r="B35" t="s">
        <v>29</v>
      </c>
      <c r="C35" t="s">
        <v>110</v>
      </c>
      <c r="D35" t="s">
        <v>103</v>
      </c>
      <c r="E35" s="11">
        <v>1631</v>
      </c>
      <c r="F35" s="11">
        <v>1648</v>
      </c>
      <c r="G35" s="11">
        <v>1687</v>
      </c>
    </row>
    <row r="36" spans="1:7" x14ac:dyDescent="0.3">
      <c r="A36">
        <v>35</v>
      </c>
      <c r="B36" t="s">
        <v>30</v>
      </c>
      <c r="C36" t="s">
        <v>110</v>
      </c>
      <c r="D36" t="s">
        <v>103</v>
      </c>
      <c r="E36" s="11">
        <v>2607</v>
      </c>
      <c r="F36" s="11">
        <v>2632</v>
      </c>
      <c r="G36" s="11">
        <v>2690</v>
      </c>
    </row>
    <row r="37" spans="1:7" x14ac:dyDescent="0.3">
      <c r="A37">
        <v>36</v>
      </c>
      <c r="B37" t="s">
        <v>31</v>
      </c>
      <c r="C37" t="s">
        <v>110</v>
      </c>
      <c r="D37" t="s">
        <v>103</v>
      </c>
      <c r="E37">
        <v>656</v>
      </c>
      <c r="F37">
        <v>662</v>
      </c>
      <c r="G37">
        <v>676</v>
      </c>
    </row>
    <row r="38" spans="1:7" x14ac:dyDescent="0.3">
      <c r="A38">
        <v>37</v>
      </c>
      <c r="B38" t="s">
        <v>32</v>
      </c>
      <c r="C38" t="s">
        <v>112</v>
      </c>
      <c r="D38" t="s">
        <v>105</v>
      </c>
      <c r="E38" s="11">
        <v>11253</v>
      </c>
      <c r="F38" s="11">
        <v>11365</v>
      </c>
      <c r="G38" s="11">
        <v>11579</v>
      </c>
    </row>
    <row r="39" spans="1:7" x14ac:dyDescent="0.3">
      <c r="A39">
        <v>38</v>
      </c>
      <c r="B39" t="s">
        <v>33</v>
      </c>
      <c r="C39" t="s">
        <v>112</v>
      </c>
      <c r="D39" t="s">
        <v>105</v>
      </c>
      <c r="E39" s="11">
        <v>2105</v>
      </c>
      <c r="F39" s="11">
        <v>2125</v>
      </c>
      <c r="G39" s="11">
        <v>2159</v>
      </c>
    </row>
    <row r="40" spans="1:7" x14ac:dyDescent="0.3">
      <c r="A40">
        <v>39</v>
      </c>
      <c r="B40" t="s">
        <v>34</v>
      </c>
      <c r="C40" t="s">
        <v>112</v>
      </c>
      <c r="D40" t="s">
        <v>105</v>
      </c>
      <c r="E40">
        <v>751</v>
      </c>
      <c r="F40">
        <v>759</v>
      </c>
      <c r="G40">
        <v>776</v>
      </c>
    </row>
    <row r="41" spans="1:7" x14ac:dyDescent="0.3">
      <c r="A41">
        <v>40</v>
      </c>
      <c r="B41" t="s">
        <v>35</v>
      </c>
      <c r="C41" t="s">
        <v>111</v>
      </c>
      <c r="D41" t="s">
        <v>104</v>
      </c>
      <c r="E41" s="11">
        <v>11618</v>
      </c>
      <c r="F41" s="11">
        <v>11736</v>
      </c>
      <c r="G41" s="11">
        <v>12027</v>
      </c>
    </row>
    <row r="42" spans="1:7" x14ac:dyDescent="0.3">
      <c r="A42">
        <v>41</v>
      </c>
      <c r="B42" t="s">
        <v>36</v>
      </c>
      <c r="C42" t="s">
        <v>111</v>
      </c>
      <c r="D42" t="s">
        <v>104</v>
      </c>
      <c r="E42" s="11">
        <v>31887</v>
      </c>
      <c r="F42" s="11">
        <v>32206</v>
      </c>
      <c r="G42" s="11">
        <v>32874</v>
      </c>
    </row>
    <row r="43" spans="1:7" x14ac:dyDescent="0.3">
      <c r="A43">
        <v>42</v>
      </c>
      <c r="B43" t="s">
        <v>37</v>
      </c>
      <c r="C43" t="s">
        <v>111</v>
      </c>
      <c r="D43" t="s">
        <v>104</v>
      </c>
      <c r="E43" s="11">
        <v>28161</v>
      </c>
      <c r="F43" s="11">
        <v>28441</v>
      </c>
      <c r="G43" s="11">
        <v>29129</v>
      </c>
    </row>
    <row r="44" spans="1:7" x14ac:dyDescent="0.3">
      <c r="A44">
        <v>43</v>
      </c>
      <c r="B44" t="s">
        <v>38</v>
      </c>
      <c r="C44" t="s">
        <v>111</v>
      </c>
      <c r="D44" t="s">
        <v>104</v>
      </c>
      <c r="E44" s="11">
        <v>11737</v>
      </c>
      <c r="F44" s="11">
        <v>11856</v>
      </c>
      <c r="G44" s="11">
        <v>12161</v>
      </c>
    </row>
    <row r="45" spans="1:7" x14ac:dyDescent="0.3">
      <c r="A45">
        <v>44</v>
      </c>
      <c r="B45" t="s">
        <v>39</v>
      </c>
      <c r="C45" t="s">
        <v>110</v>
      </c>
      <c r="D45" t="s">
        <v>104</v>
      </c>
      <c r="E45" s="11">
        <v>24962</v>
      </c>
      <c r="F45" s="11">
        <v>25212</v>
      </c>
      <c r="G45" s="11">
        <v>25651</v>
      </c>
    </row>
    <row r="46" spans="1:7" x14ac:dyDescent="0.3">
      <c r="A46">
        <v>45</v>
      </c>
      <c r="B46" t="s">
        <v>40</v>
      </c>
      <c r="C46" t="s">
        <v>110</v>
      </c>
      <c r="D46" t="s">
        <v>104</v>
      </c>
      <c r="E46" s="11">
        <v>11256</v>
      </c>
      <c r="F46" s="11">
        <v>11369</v>
      </c>
      <c r="G46" s="11">
        <v>11529</v>
      </c>
    </row>
    <row r="47" spans="1:7" x14ac:dyDescent="0.3">
      <c r="A47">
        <v>46</v>
      </c>
      <c r="B47" t="s">
        <v>41</v>
      </c>
      <c r="C47" t="s">
        <v>110</v>
      </c>
      <c r="D47" t="s">
        <v>104</v>
      </c>
      <c r="E47" s="11">
        <v>14521</v>
      </c>
      <c r="F47" s="11">
        <v>14666</v>
      </c>
      <c r="G47" s="11">
        <v>14865</v>
      </c>
    </row>
    <row r="48" spans="1:7" x14ac:dyDescent="0.3">
      <c r="A48">
        <v>47</v>
      </c>
      <c r="B48" t="s">
        <v>42</v>
      </c>
      <c r="C48" t="s">
        <v>110</v>
      </c>
      <c r="D48" t="s">
        <v>104</v>
      </c>
      <c r="E48" s="11">
        <v>19577</v>
      </c>
      <c r="F48" s="11">
        <v>19773</v>
      </c>
      <c r="G48" s="11">
        <v>20045</v>
      </c>
    </row>
    <row r="49" spans="1:7" x14ac:dyDescent="0.3">
      <c r="A49">
        <v>48</v>
      </c>
      <c r="B49" t="s">
        <v>43</v>
      </c>
      <c r="C49" t="s">
        <v>110</v>
      </c>
      <c r="D49" t="s">
        <v>104</v>
      </c>
      <c r="E49" s="11">
        <v>28663</v>
      </c>
      <c r="F49" s="11">
        <v>28952</v>
      </c>
      <c r="G49" s="11">
        <v>29350</v>
      </c>
    </row>
    <row r="50" spans="1:7" x14ac:dyDescent="0.3">
      <c r="A50">
        <v>49</v>
      </c>
      <c r="B50" t="s">
        <v>44</v>
      </c>
      <c r="C50" t="s">
        <v>110</v>
      </c>
      <c r="D50" t="s">
        <v>104</v>
      </c>
      <c r="E50" s="11">
        <v>14313</v>
      </c>
      <c r="F50" s="11">
        <v>14455</v>
      </c>
      <c r="G50" s="11">
        <v>14707</v>
      </c>
    </row>
    <row r="51" spans="1:7" x14ac:dyDescent="0.3">
      <c r="A51">
        <v>50</v>
      </c>
      <c r="B51" t="s">
        <v>45</v>
      </c>
      <c r="C51" t="s">
        <v>110</v>
      </c>
      <c r="D51" t="s">
        <v>104</v>
      </c>
      <c r="E51" s="11">
        <v>30678</v>
      </c>
      <c r="F51" s="11">
        <v>30987</v>
      </c>
      <c r="G51" s="11">
        <v>31707</v>
      </c>
    </row>
    <row r="52" spans="1:7" x14ac:dyDescent="0.3">
      <c r="A52">
        <v>51</v>
      </c>
      <c r="B52" t="s">
        <v>46</v>
      </c>
      <c r="C52" t="s">
        <v>110</v>
      </c>
      <c r="D52" t="s">
        <v>104</v>
      </c>
      <c r="E52" s="11">
        <v>29653</v>
      </c>
      <c r="F52" s="11">
        <v>29949</v>
      </c>
      <c r="G52" s="11">
        <v>30429</v>
      </c>
    </row>
    <row r="53" spans="1:7" x14ac:dyDescent="0.3">
      <c r="A53">
        <v>52</v>
      </c>
      <c r="B53" t="s">
        <v>47</v>
      </c>
      <c r="C53" t="s">
        <v>112</v>
      </c>
      <c r="D53" t="s">
        <v>106</v>
      </c>
      <c r="E53" s="11">
        <v>48238</v>
      </c>
      <c r="F53" s="11">
        <v>48720</v>
      </c>
      <c r="G53" s="11">
        <v>49663</v>
      </c>
    </row>
    <row r="54" spans="1:7" x14ac:dyDescent="0.3">
      <c r="A54">
        <v>53</v>
      </c>
      <c r="B54" t="s">
        <v>48</v>
      </c>
      <c r="C54" t="s">
        <v>112</v>
      </c>
      <c r="D54" t="s">
        <v>106</v>
      </c>
      <c r="E54" s="11">
        <v>26807</v>
      </c>
      <c r="F54" s="11">
        <v>27074</v>
      </c>
      <c r="G54" s="11">
        <v>27582</v>
      </c>
    </row>
    <row r="55" spans="1:7" x14ac:dyDescent="0.3">
      <c r="A55">
        <v>54</v>
      </c>
      <c r="B55" t="s">
        <v>49</v>
      </c>
      <c r="C55" t="s">
        <v>112</v>
      </c>
      <c r="D55" t="s">
        <v>106</v>
      </c>
      <c r="E55" s="11">
        <v>1782</v>
      </c>
      <c r="F55" s="11">
        <v>1802</v>
      </c>
      <c r="G55" s="11">
        <v>1838</v>
      </c>
    </row>
    <row r="56" spans="1:7" x14ac:dyDescent="0.3">
      <c r="A56">
        <v>55</v>
      </c>
      <c r="B56" t="s">
        <v>50</v>
      </c>
      <c r="C56" t="s">
        <v>112</v>
      </c>
      <c r="D56" t="s">
        <v>106</v>
      </c>
      <c r="E56" s="11">
        <v>1578</v>
      </c>
      <c r="F56" s="11">
        <v>1591</v>
      </c>
      <c r="G56" s="11">
        <v>1625</v>
      </c>
    </row>
    <row r="57" spans="1:7" x14ac:dyDescent="0.3">
      <c r="A57">
        <v>56</v>
      </c>
      <c r="B57" t="s">
        <v>51</v>
      </c>
      <c r="C57" t="s">
        <v>112</v>
      </c>
      <c r="D57" t="s">
        <v>106</v>
      </c>
      <c r="E57" s="11">
        <v>1072</v>
      </c>
      <c r="F57" s="11">
        <v>1082</v>
      </c>
      <c r="G57" s="11">
        <v>1100</v>
      </c>
    </row>
    <row r="58" spans="1:7" x14ac:dyDescent="0.3">
      <c r="A58">
        <v>57</v>
      </c>
      <c r="B58" t="s">
        <v>52</v>
      </c>
      <c r="C58" t="s">
        <v>112</v>
      </c>
      <c r="D58" t="s">
        <v>107</v>
      </c>
      <c r="E58" s="11">
        <v>14728</v>
      </c>
      <c r="F58" s="11">
        <v>14874</v>
      </c>
      <c r="G58" s="11">
        <v>15183</v>
      </c>
    </row>
    <row r="59" spans="1:7" x14ac:dyDescent="0.3">
      <c r="A59">
        <v>58</v>
      </c>
      <c r="B59" t="s">
        <v>53</v>
      </c>
      <c r="C59" t="s">
        <v>110</v>
      </c>
      <c r="D59" t="s">
        <v>103</v>
      </c>
      <c r="E59" s="11">
        <v>17320</v>
      </c>
      <c r="F59" s="11">
        <v>17494</v>
      </c>
      <c r="G59" s="11">
        <v>17826</v>
      </c>
    </row>
    <row r="60" spans="1:7" x14ac:dyDescent="0.3">
      <c r="A60">
        <v>59</v>
      </c>
      <c r="B60" t="s">
        <v>54</v>
      </c>
      <c r="C60" t="s">
        <v>112</v>
      </c>
      <c r="D60" t="s">
        <v>105</v>
      </c>
      <c r="E60" s="11">
        <v>1413</v>
      </c>
      <c r="F60" s="11">
        <v>1428</v>
      </c>
      <c r="G60" s="11">
        <v>1449</v>
      </c>
    </row>
    <row r="61" spans="1:7" x14ac:dyDescent="0.3">
      <c r="A61">
        <v>60</v>
      </c>
      <c r="B61" t="s">
        <v>55</v>
      </c>
      <c r="C61" t="s">
        <v>112</v>
      </c>
      <c r="D61" t="s">
        <v>108</v>
      </c>
      <c r="E61">
        <v>591</v>
      </c>
      <c r="F61">
        <v>598</v>
      </c>
      <c r="G61">
        <v>613</v>
      </c>
    </row>
    <row r="62" spans="1:7" x14ac:dyDescent="0.3">
      <c r="A62">
        <v>61</v>
      </c>
      <c r="B62" t="s">
        <v>56</v>
      </c>
      <c r="C62" t="s">
        <v>112</v>
      </c>
      <c r="D62" t="s">
        <v>105</v>
      </c>
      <c r="E62" s="11">
        <v>1094</v>
      </c>
      <c r="F62" s="11">
        <v>1104</v>
      </c>
      <c r="G62" s="11">
        <v>1118</v>
      </c>
    </row>
    <row r="63" spans="1:7" x14ac:dyDescent="0.3">
      <c r="A63">
        <v>62</v>
      </c>
      <c r="B63" t="s">
        <v>57</v>
      </c>
      <c r="C63" t="s">
        <v>110</v>
      </c>
      <c r="D63" t="s">
        <v>103</v>
      </c>
      <c r="E63" s="11">
        <v>4561</v>
      </c>
      <c r="F63" s="11">
        <v>4608</v>
      </c>
      <c r="G63" s="11">
        <v>4669</v>
      </c>
    </row>
    <row r="64" spans="1:7" x14ac:dyDescent="0.3">
      <c r="A64">
        <v>63</v>
      </c>
      <c r="B64" t="s">
        <v>58</v>
      </c>
      <c r="C64" t="s">
        <v>111</v>
      </c>
      <c r="D64" t="s">
        <v>107</v>
      </c>
      <c r="E64" s="11">
        <v>3007</v>
      </c>
      <c r="F64" s="11">
        <v>3038</v>
      </c>
      <c r="G64" s="11">
        <v>3101</v>
      </c>
    </row>
    <row r="65" spans="1:7" x14ac:dyDescent="0.3">
      <c r="A65">
        <v>64</v>
      </c>
      <c r="B65" t="s">
        <v>59</v>
      </c>
      <c r="C65" t="s">
        <v>110</v>
      </c>
      <c r="D65" t="s">
        <v>103</v>
      </c>
      <c r="E65" s="11">
        <v>3880</v>
      </c>
      <c r="F65" s="11">
        <v>3922</v>
      </c>
      <c r="G65" s="11">
        <v>4001</v>
      </c>
    </row>
    <row r="66" spans="1:7" x14ac:dyDescent="0.3">
      <c r="A66">
        <v>65</v>
      </c>
      <c r="B66" t="s">
        <v>60</v>
      </c>
      <c r="C66" t="s">
        <v>110</v>
      </c>
      <c r="D66" t="s">
        <v>103</v>
      </c>
      <c r="E66" s="11">
        <v>16134</v>
      </c>
      <c r="F66" s="11">
        <v>16297</v>
      </c>
      <c r="G66" s="11">
        <v>16583</v>
      </c>
    </row>
    <row r="67" spans="1:7" x14ac:dyDescent="0.3">
      <c r="A67">
        <v>66</v>
      </c>
      <c r="B67" t="s">
        <v>61</v>
      </c>
      <c r="C67" t="s">
        <v>111</v>
      </c>
      <c r="D67" t="s">
        <v>104</v>
      </c>
      <c r="E67" s="11">
        <v>13745</v>
      </c>
      <c r="F67" s="11">
        <v>13885</v>
      </c>
      <c r="G67" s="11">
        <v>14156</v>
      </c>
    </row>
    <row r="68" spans="1:7" x14ac:dyDescent="0.3">
      <c r="A68">
        <v>67</v>
      </c>
      <c r="B68" t="s">
        <v>62</v>
      </c>
      <c r="C68" t="s">
        <v>110</v>
      </c>
      <c r="D68" t="s">
        <v>104</v>
      </c>
      <c r="E68" s="11">
        <v>20211</v>
      </c>
      <c r="F68" s="11">
        <v>20413</v>
      </c>
      <c r="G68" s="11">
        <v>20710</v>
      </c>
    </row>
    <row r="69" spans="1:7" x14ac:dyDescent="0.3">
      <c r="A69">
        <v>68</v>
      </c>
      <c r="B69" t="s">
        <v>63</v>
      </c>
      <c r="C69" t="s">
        <v>110</v>
      </c>
      <c r="D69" t="s">
        <v>104</v>
      </c>
      <c r="E69" s="11">
        <v>11968</v>
      </c>
      <c r="F69" s="11">
        <v>12087</v>
      </c>
      <c r="G69" s="11">
        <v>12297</v>
      </c>
    </row>
    <row r="70" spans="1:7" x14ac:dyDescent="0.3">
      <c r="A70">
        <v>69</v>
      </c>
      <c r="B70" t="s">
        <v>64</v>
      </c>
      <c r="C70" t="s">
        <v>110</v>
      </c>
      <c r="D70" t="s">
        <v>104</v>
      </c>
      <c r="E70" s="11">
        <v>23020</v>
      </c>
      <c r="F70" s="11">
        <v>23252</v>
      </c>
      <c r="G70" s="11">
        <v>23642</v>
      </c>
    </row>
    <row r="71" spans="1:7" x14ac:dyDescent="0.3">
      <c r="A71">
        <v>70</v>
      </c>
      <c r="B71" t="s">
        <v>65</v>
      </c>
      <c r="C71" t="s">
        <v>110</v>
      </c>
      <c r="D71" t="s">
        <v>103</v>
      </c>
      <c r="E71" s="11">
        <v>5064</v>
      </c>
      <c r="F71" s="11">
        <v>5115</v>
      </c>
      <c r="G71" s="11">
        <v>5200</v>
      </c>
    </row>
    <row r="72" spans="1:7" x14ac:dyDescent="0.3">
      <c r="A72">
        <v>71</v>
      </c>
      <c r="B72" t="s">
        <v>66</v>
      </c>
      <c r="C72" t="s">
        <v>110</v>
      </c>
      <c r="D72" t="s">
        <v>103</v>
      </c>
      <c r="E72" s="11">
        <v>4117</v>
      </c>
      <c r="F72" s="11">
        <v>4159</v>
      </c>
      <c r="G72" s="11">
        <v>4223</v>
      </c>
    </row>
    <row r="73" spans="1:7" x14ac:dyDescent="0.3">
      <c r="A73">
        <v>72</v>
      </c>
      <c r="B73" t="s">
        <v>67</v>
      </c>
      <c r="C73" t="s">
        <v>110</v>
      </c>
      <c r="D73" t="s">
        <v>103</v>
      </c>
      <c r="E73" s="11">
        <v>4431</v>
      </c>
      <c r="F73" s="11">
        <v>4475</v>
      </c>
      <c r="G73" s="11">
        <v>4546</v>
      </c>
    </row>
    <row r="74" spans="1:7" x14ac:dyDescent="0.3">
      <c r="A74">
        <v>73</v>
      </c>
      <c r="B74" t="s">
        <v>68</v>
      </c>
      <c r="C74" t="s">
        <v>110</v>
      </c>
      <c r="D74" t="s">
        <v>103</v>
      </c>
      <c r="E74" s="11">
        <v>3799</v>
      </c>
      <c r="F74" s="11">
        <v>3837</v>
      </c>
      <c r="G74" s="11">
        <v>3899</v>
      </c>
    </row>
    <row r="75" spans="1:7" x14ac:dyDescent="0.3">
      <c r="A75">
        <v>74</v>
      </c>
      <c r="B75" t="s">
        <v>69</v>
      </c>
      <c r="C75" t="s">
        <v>110</v>
      </c>
      <c r="D75" t="s">
        <v>103</v>
      </c>
      <c r="E75" s="11">
        <v>3799</v>
      </c>
      <c r="F75" s="11">
        <v>3837</v>
      </c>
      <c r="G75" s="11">
        <v>3895</v>
      </c>
    </row>
    <row r="76" spans="1:7" x14ac:dyDescent="0.3">
      <c r="A76">
        <v>75</v>
      </c>
      <c r="B76" t="s">
        <v>70</v>
      </c>
      <c r="C76" t="s">
        <v>110</v>
      </c>
      <c r="D76" t="s">
        <v>103</v>
      </c>
      <c r="E76" s="11">
        <v>5064</v>
      </c>
      <c r="F76" s="11">
        <v>5115</v>
      </c>
      <c r="G76" s="11">
        <v>5195</v>
      </c>
    </row>
    <row r="77" spans="1:7" x14ac:dyDescent="0.3">
      <c r="A77">
        <v>76</v>
      </c>
      <c r="B77" t="s">
        <v>71</v>
      </c>
      <c r="C77" t="s">
        <v>110</v>
      </c>
      <c r="D77" t="s">
        <v>103</v>
      </c>
      <c r="E77" s="11">
        <v>5381</v>
      </c>
      <c r="F77" s="11">
        <v>5433</v>
      </c>
      <c r="G77" s="11">
        <v>5514</v>
      </c>
    </row>
    <row r="78" spans="1:7" x14ac:dyDescent="0.3">
      <c r="A78">
        <v>77</v>
      </c>
      <c r="B78" t="s">
        <v>72</v>
      </c>
      <c r="C78" t="s">
        <v>110</v>
      </c>
      <c r="D78" t="s">
        <v>103</v>
      </c>
      <c r="E78" s="11">
        <v>4431</v>
      </c>
      <c r="F78" s="11">
        <v>4475</v>
      </c>
      <c r="G78" s="11">
        <v>4542</v>
      </c>
    </row>
    <row r="79" spans="1:7" x14ac:dyDescent="0.3">
      <c r="A79">
        <v>78</v>
      </c>
      <c r="B79" t="s">
        <v>73</v>
      </c>
      <c r="C79" t="s">
        <v>110</v>
      </c>
      <c r="D79" t="s">
        <v>103</v>
      </c>
      <c r="E79" s="11">
        <v>6016</v>
      </c>
      <c r="F79" s="11">
        <v>6078</v>
      </c>
      <c r="G79" s="11">
        <v>6181</v>
      </c>
    </row>
    <row r="80" spans="1:7" x14ac:dyDescent="0.3">
      <c r="A80">
        <v>79</v>
      </c>
      <c r="B80" t="s">
        <v>74</v>
      </c>
      <c r="C80" t="s">
        <v>110</v>
      </c>
      <c r="D80" t="s">
        <v>103</v>
      </c>
      <c r="E80" s="11">
        <v>4117</v>
      </c>
      <c r="F80" s="11">
        <v>4159</v>
      </c>
      <c r="G80" s="11">
        <v>4231</v>
      </c>
    </row>
    <row r="81" spans="1:7" x14ac:dyDescent="0.3">
      <c r="A81">
        <v>80</v>
      </c>
      <c r="B81" t="s">
        <v>75</v>
      </c>
      <c r="C81" t="s">
        <v>110</v>
      </c>
      <c r="D81" t="s">
        <v>103</v>
      </c>
      <c r="E81" s="11">
        <v>3166</v>
      </c>
      <c r="F81" s="11">
        <v>3198</v>
      </c>
      <c r="G81" s="11">
        <v>3248</v>
      </c>
    </row>
    <row r="82" spans="1:7" x14ac:dyDescent="0.3">
      <c r="A82">
        <v>81</v>
      </c>
      <c r="B82" t="s">
        <v>76</v>
      </c>
      <c r="C82" t="s">
        <v>110</v>
      </c>
      <c r="D82" t="s">
        <v>103</v>
      </c>
      <c r="E82" s="11">
        <v>4749</v>
      </c>
      <c r="F82" s="11">
        <v>4794</v>
      </c>
      <c r="G82" s="11">
        <v>4869</v>
      </c>
    </row>
    <row r="83" spans="1:7" x14ac:dyDescent="0.3">
      <c r="A83">
        <v>82</v>
      </c>
      <c r="B83" t="s">
        <v>77</v>
      </c>
      <c r="C83" t="s">
        <v>110</v>
      </c>
      <c r="D83" t="s">
        <v>103</v>
      </c>
      <c r="E83" s="11">
        <v>5381</v>
      </c>
      <c r="F83" s="11">
        <v>5433</v>
      </c>
      <c r="G83" s="11">
        <v>5519</v>
      </c>
    </row>
    <row r="84" spans="1:7" x14ac:dyDescent="0.3">
      <c r="A84">
        <v>83</v>
      </c>
      <c r="B84" t="s">
        <v>78</v>
      </c>
      <c r="C84" t="s">
        <v>110</v>
      </c>
      <c r="D84" t="s">
        <v>103</v>
      </c>
      <c r="E84" s="11">
        <v>4117</v>
      </c>
      <c r="F84" s="11">
        <v>4159</v>
      </c>
      <c r="G84" s="11">
        <v>4231</v>
      </c>
    </row>
    <row r="85" spans="1:7" x14ac:dyDescent="0.3">
      <c r="A85">
        <v>84</v>
      </c>
      <c r="B85" t="s">
        <v>79</v>
      </c>
      <c r="C85" t="s">
        <v>110</v>
      </c>
      <c r="D85" t="s">
        <v>104</v>
      </c>
      <c r="E85" s="11">
        <v>25115</v>
      </c>
      <c r="F85" s="11">
        <v>25367</v>
      </c>
      <c r="G85" s="11">
        <v>25716</v>
      </c>
    </row>
    <row r="86" spans="1:7" x14ac:dyDescent="0.3">
      <c r="A86">
        <v>85</v>
      </c>
      <c r="B86" t="s">
        <v>80</v>
      </c>
      <c r="C86" t="s">
        <v>110</v>
      </c>
      <c r="D86" t="s">
        <v>104</v>
      </c>
      <c r="E86" s="11">
        <v>14146</v>
      </c>
      <c r="F86" s="11">
        <v>14288</v>
      </c>
      <c r="G86" s="11">
        <v>14475</v>
      </c>
    </row>
    <row r="87" spans="1:7" x14ac:dyDescent="0.3">
      <c r="A87">
        <v>86</v>
      </c>
      <c r="B87" t="s">
        <v>81</v>
      </c>
      <c r="C87" t="s">
        <v>110</v>
      </c>
      <c r="D87" t="s">
        <v>104</v>
      </c>
      <c r="E87" s="11">
        <v>9996</v>
      </c>
      <c r="F87" s="11">
        <v>10096</v>
      </c>
      <c r="G87" s="11">
        <v>10233</v>
      </c>
    </row>
    <row r="88" spans="1:7" x14ac:dyDescent="0.3">
      <c r="A88">
        <v>87</v>
      </c>
      <c r="B88" t="s">
        <v>82</v>
      </c>
      <c r="C88" t="s">
        <v>110</v>
      </c>
      <c r="D88" t="s">
        <v>104</v>
      </c>
      <c r="E88" s="11">
        <v>18310</v>
      </c>
      <c r="F88" s="11">
        <v>18491</v>
      </c>
      <c r="G88" s="11">
        <v>18739</v>
      </c>
    </row>
    <row r="89" spans="1:7" x14ac:dyDescent="0.3">
      <c r="A89">
        <v>88</v>
      </c>
      <c r="B89" t="s">
        <v>83</v>
      </c>
      <c r="C89" t="s">
        <v>110</v>
      </c>
      <c r="D89" t="s">
        <v>104</v>
      </c>
      <c r="E89" s="11">
        <v>13159</v>
      </c>
      <c r="F89" s="11">
        <v>13290</v>
      </c>
      <c r="G89" s="11">
        <v>13498</v>
      </c>
    </row>
    <row r="90" spans="1:7" x14ac:dyDescent="0.3">
      <c r="A90">
        <v>89</v>
      </c>
      <c r="B90" t="s">
        <v>84</v>
      </c>
      <c r="C90" t="s">
        <v>110</v>
      </c>
      <c r="D90" t="s">
        <v>104</v>
      </c>
      <c r="E90" s="11">
        <v>19260</v>
      </c>
      <c r="F90" s="11">
        <v>19452</v>
      </c>
      <c r="G90" s="11">
        <v>19905</v>
      </c>
    </row>
    <row r="91" spans="1:7" x14ac:dyDescent="0.3">
      <c r="A91">
        <v>90</v>
      </c>
      <c r="B91" t="s">
        <v>85</v>
      </c>
      <c r="C91" t="s">
        <v>110</v>
      </c>
      <c r="D91" t="s">
        <v>104</v>
      </c>
      <c r="E91" s="11">
        <v>20093</v>
      </c>
      <c r="F91" s="11">
        <v>20295</v>
      </c>
      <c r="G91" s="11">
        <v>20646</v>
      </c>
    </row>
    <row r="92" spans="1:7" x14ac:dyDescent="0.3">
      <c r="A92">
        <v>91</v>
      </c>
      <c r="B92" t="s">
        <v>88</v>
      </c>
      <c r="C92" t="s">
        <v>110</v>
      </c>
      <c r="D92" t="s">
        <v>104</v>
      </c>
      <c r="E92" s="11">
        <v>17059</v>
      </c>
      <c r="F92" s="11">
        <v>17228</v>
      </c>
      <c r="G92" s="11">
        <v>17526</v>
      </c>
    </row>
    <row r="93" spans="1:7" x14ac:dyDescent="0.3">
      <c r="A93">
        <v>92</v>
      </c>
      <c r="B93" t="s">
        <v>87</v>
      </c>
      <c r="C93" t="s">
        <v>110</v>
      </c>
      <c r="D93" t="s">
        <v>104</v>
      </c>
      <c r="E93" s="11">
        <v>26825</v>
      </c>
      <c r="F93" s="11">
        <v>27093</v>
      </c>
      <c r="G93" s="11">
        <v>27692</v>
      </c>
    </row>
    <row r="94" spans="1:7" x14ac:dyDescent="0.3">
      <c r="A94">
        <v>93</v>
      </c>
      <c r="B94" t="s">
        <v>86</v>
      </c>
      <c r="C94" t="s">
        <v>110</v>
      </c>
      <c r="D94" t="s">
        <v>104</v>
      </c>
      <c r="E94" s="11">
        <v>23402</v>
      </c>
      <c r="F94" s="11">
        <v>23635</v>
      </c>
      <c r="G94" s="11">
        <v>24179</v>
      </c>
    </row>
    <row r="95" spans="1:7" x14ac:dyDescent="0.3">
      <c r="A95">
        <v>94</v>
      </c>
      <c r="B95" t="s">
        <v>89</v>
      </c>
      <c r="C95" t="s">
        <v>110</v>
      </c>
      <c r="D95" t="s">
        <v>104</v>
      </c>
      <c r="E95" s="11">
        <v>20641</v>
      </c>
      <c r="F95" s="11">
        <v>20846</v>
      </c>
      <c r="G95" s="11">
        <v>21450</v>
      </c>
    </row>
    <row r="96" spans="1:7" x14ac:dyDescent="0.3">
      <c r="A96">
        <v>95</v>
      </c>
      <c r="B96" t="s">
        <v>90</v>
      </c>
      <c r="C96" t="s">
        <v>112</v>
      </c>
      <c r="D96" t="s">
        <v>104</v>
      </c>
      <c r="E96" s="11">
        <v>21545</v>
      </c>
      <c r="F96" s="11">
        <v>21761</v>
      </c>
      <c r="G96" s="11">
        <v>22229</v>
      </c>
    </row>
    <row r="97" spans="1:7" x14ac:dyDescent="0.3">
      <c r="A97">
        <v>96</v>
      </c>
      <c r="B97" t="s">
        <v>91</v>
      </c>
      <c r="C97" t="s">
        <v>112</v>
      </c>
      <c r="D97" t="s">
        <v>104</v>
      </c>
      <c r="E97" s="11">
        <v>29427</v>
      </c>
      <c r="F97" s="11">
        <v>29723</v>
      </c>
      <c r="G97" s="11">
        <v>30342</v>
      </c>
    </row>
    <row r="98" spans="1:7" x14ac:dyDescent="0.3">
      <c r="A98">
        <v>97</v>
      </c>
      <c r="B98" t="s">
        <v>92</v>
      </c>
      <c r="C98" t="s">
        <v>112</v>
      </c>
      <c r="D98" t="s">
        <v>104</v>
      </c>
      <c r="E98" s="11">
        <v>31065</v>
      </c>
      <c r="F98" s="11">
        <v>31376</v>
      </c>
      <c r="G98" s="11">
        <v>32026</v>
      </c>
    </row>
    <row r="99" spans="1:7" x14ac:dyDescent="0.3">
      <c r="A99">
        <v>98</v>
      </c>
      <c r="B99" t="s">
        <v>93</v>
      </c>
      <c r="C99" t="s">
        <v>112</v>
      </c>
      <c r="D99" t="s">
        <v>104</v>
      </c>
      <c r="E99" s="11">
        <v>22250</v>
      </c>
      <c r="F99" s="11">
        <v>22471</v>
      </c>
      <c r="G99" s="11">
        <v>22877</v>
      </c>
    </row>
    <row r="100" spans="1:7" x14ac:dyDescent="0.3">
      <c r="A100">
        <v>99</v>
      </c>
      <c r="B100" t="s">
        <v>94</v>
      </c>
      <c r="C100" t="s">
        <v>110</v>
      </c>
      <c r="D100" t="s">
        <v>104</v>
      </c>
      <c r="E100" s="11">
        <v>16673</v>
      </c>
      <c r="F100" s="11">
        <v>16840</v>
      </c>
      <c r="G100" s="11">
        <v>17327</v>
      </c>
    </row>
    <row r="101" spans="1:7" x14ac:dyDescent="0.3">
      <c r="A101">
        <v>100</v>
      </c>
      <c r="B101" t="s">
        <v>95</v>
      </c>
      <c r="C101" t="s">
        <v>112</v>
      </c>
      <c r="D101" t="s">
        <v>104</v>
      </c>
      <c r="E101" s="11">
        <v>23326</v>
      </c>
      <c r="F101" s="11">
        <v>23560</v>
      </c>
      <c r="G101" s="11">
        <v>23916</v>
      </c>
    </row>
    <row r="102" spans="1:7" x14ac:dyDescent="0.3">
      <c r="E102" s="11">
        <v>1546491</v>
      </c>
      <c r="F102" s="11">
        <v>1561961</v>
      </c>
      <c r="G102" s="11">
        <v>1592082</v>
      </c>
    </row>
  </sheetData>
  <autoFilter ref="A1:G147" xr:uid="{FA92A586-C561-474D-B72A-78C0489DC3BF}"/>
  <sortState xmlns:xlrd2="http://schemas.microsoft.com/office/spreadsheetml/2017/richdata2" ref="V26:V32">
    <sortCondition ref="V26"/>
  </sortState>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9AEA6-0A05-467F-B44E-8FD829B320D9}">
  <dimension ref="A1:AK105"/>
  <sheetViews>
    <sheetView tabSelected="1" topLeftCell="W1" workbookViewId="0">
      <selection activeCell="AL7" sqref="AL7"/>
    </sheetView>
  </sheetViews>
  <sheetFormatPr defaultRowHeight="14.4" x14ac:dyDescent="0.3"/>
  <cols>
    <col min="1" max="1" width="6.6640625" bestFit="1" customWidth="1"/>
    <col min="2" max="2" width="31.44140625" bestFit="1" customWidth="1"/>
    <col min="3" max="3" width="14.88671875" bestFit="1" customWidth="1"/>
    <col min="4" max="4" width="18.5546875" bestFit="1" customWidth="1"/>
    <col min="5" max="5" width="21.6640625" customWidth="1"/>
    <col min="6" max="6" width="14.109375" customWidth="1"/>
    <col min="7" max="7" width="11.44140625" bestFit="1" customWidth="1"/>
    <col min="20" max="20" width="22.33203125" customWidth="1"/>
    <col min="23" max="23" width="20.33203125" customWidth="1"/>
  </cols>
  <sheetData>
    <row r="1" spans="1:37" ht="28.8" x14ac:dyDescent="0.3">
      <c r="A1" s="2" t="s">
        <v>0</v>
      </c>
      <c r="B1" s="2" t="s">
        <v>1</v>
      </c>
      <c r="C1" s="2" t="s">
        <v>109</v>
      </c>
      <c r="D1" s="2" t="s">
        <v>102</v>
      </c>
      <c r="E1" s="2" t="s">
        <v>149</v>
      </c>
      <c r="F1" s="2" t="s">
        <v>150</v>
      </c>
      <c r="G1" s="2" t="s">
        <v>151</v>
      </c>
    </row>
    <row r="2" spans="1:37" x14ac:dyDescent="0.3">
      <c r="A2">
        <v>1</v>
      </c>
      <c r="B2" t="s">
        <v>96</v>
      </c>
      <c r="C2" t="s">
        <v>110</v>
      </c>
      <c r="D2" t="s">
        <v>103</v>
      </c>
      <c r="E2" s="11">
        <v>15684</v>
      </c>
      <c r="F2" s="11">
        <v>15841</v>
      </c>
      <c r="G2" s="11">
        <v>16090</v>
      </c>
      <c r="S2" s="7" t="s">
        <v>153</v>
      </c>
      <c r="T2" t="s">
        <v>152</v>
      </c>
      <c r="V2" s="7" t="s">
        <v>153</v>
      </c>
      <c r="W2" t="s">
        <v>152</v>
      </c>
      <c r="Z2" s="7" t="s">
        <v>152</v>
      </c>
      <c r="AA2" s="7" t="s">
        <v>171</v>
      </c>
      <c r="AB2" s="7"/>
    </row>
    <row r="3" spans="1:37" x14ac:dyDescent="0.3">
      <c r="A3">
        <v>2</v>
      </c>
      <c r="B3" t="s">
        <v>97</v>
      </c>
      <c r="C3" t="s">
        <v>110</v>
      </c>
      <c r="D3" t="s">
        <v>103</v>
      </c>
      <c r="E3" s="11">
        <v>21384</v>
      </c>
      <c r="F3" s="11">
        <v>21598</v>
      </c>
      <c r="G3" s="11">
        <v>21943</v>
      </c>
      <c r="S3" s="8" t="s">
        <v>103</v>
      </c>
      <c r="T3" s="6">
        <v>33</v>
      </c>
      <c r="V3" s="8" t="s">
        <v>103</v>
      </c>
      <c r="W3" s="6"/>
      <c r="AA3" t="s">
        <v>103</v>
      </c>
      <c r="AC3" t="s">
        <v>105</v>
      </c>
      <c r="AD3" t="s">
        <v>104</v>
      </c>
      <c r="AG3" t="s">
        <v>106</v>
      </c>
      <c r="AH3" t="s">
        <v>108</v>
      </c>
      <c r="AI3" t="s">
        <v>107</v>
      </c>
      <c r="AK3" t="s">
        <v>154</v>
      </c>
    </row>
    <row r="4" spans="1:37" x14ac:dyDescent="0.3">
      <c r="A4">
        <v>3</v>
      </c>
      <c r="B4" t="s">
        <v>98</v>
      </c>
      <c r="C4" t="s">
        <v>110</v>
      </c>
      <c r="D4" t="s">
        <v>103</v>
      </c>
      <c r="E4" s="11">
        <v>9981</v>
      </c>
      <c r="F4" s="11">
        <v>10080</v>
      </c>
      <c r="G4" s="11">
        <v>10241</v>
      </c>
      <c r="S4" s="8" t="s">
        <v>105</v>
      </c>
      <c r="T4" s="6">
        <v>5</v>
      </c>
      <c r="V4" s="9" t="s">
        <v>110</v>
      </c>
      <c r="W4" s="6">
        <v>29</v>
      </c>
      <c r="Z4" s="7" t="s">
        <v>153</v>
      </c>
      <c r="AA4" t="s">
        <v>110</v>
      </c>
      <c r="AB4" t="s">
        <v>111</v>
      </c>
      <c r="AC4" t="s">
        <v>112</v>
      </c>
      <c r="AD4" t="s">
        <v>110</v>
      </c>
      <c r="AE4" t="s">
        <v>111</v>
      </c>
      <c r="AF4" t="s">
        <v>112</v>
      </c>
      <c r="AG4" t="s">
        <v>112</v>
      </c>
      <c r="AH4" t="s">
        <v>112</v>
      </c>
      <c r="AI4" t="s">
        <v>111</v>
      </c>
      <c r="AJ4" t="s">
        <v>112</v>
      </c>
    </row>
    <row r="5" spans="1:37" x14ac:dyDescent="0.3">
      <c r="A5">
        <v>4</v>
      </c>
      <c r="B5" t="s">
        <v>99</v>
      </c>
      <c r="C5" t="s">
        <v>110</v>
      </c>
      <c r="D5" t="s">
        <v>103</v>
      </c>
      <c r="E5" s="11">
        <v>12834</v>
      </c>
      <c r="F5" s="11">
        <v>12963</v>
      </c>
      <c r="G5" s="11">
        <v>13165</v>
      </c>
      <c r="S5" s="8" t="s">
        <v>104</v>
      </c>
      <c r="T5" s="6">
        <v>54</v>
      </c>
      <c r="V5" s="9" t="s">
        <v>111</v>
      </c>
      <c r="W5" s="6">
        <v>4</v>
      </c>
      <c r="Z5" s="8" t="s">
        <v>47</v>
      </c>
      <c r="AA5" s="6"/>
      <c r="AB5" s="6"/>
      <c r="AC5" s="6"/>
      <c r="AD5" s="6"/>
      <c r="AE5" s="6"/>
      <c r="AF5" s="6"/>
      <c r="AG5" s="6">
        <v>1</v>
      </c>
      <c r="AH5" s="6"/>
      <c r="AI5" s="6"/>
      <c r="AJ5" s="6"/>
      <c r="AK5" s="6">
        <v>1</v>
      </c>
    </row>
    <row r="6" spans="1:37" x14ac:dyDescent="0.3">
      <c r="A6">
        <v>5</v>
      </c>
      <c r="B6" t="s">
        <v>100</v>
      </c>
      <c r="C6" t="s">
        <v>110</v>
      </c>
      <c r="D6" t="s">
        <v>103</v>
      </c>
      <c r="E6" s="11">
        <v>7132</v>
      </c>
      <c r="F6" s="11">
        <v>7205</v>
      </c>
      <c r="G6" s="11">
        <v>7323</v>
      </c>
      <c r="S6" s="8" t="s">
        <v>106</v>
      </c>
      <c r="T6" s="6">
        <v>5</v>
      </c>
      <c r="V6" s="8" t="s">
        <v>105</v>
      </c>
      <c r="W6" s="6"/>
      <c r="Z6" s="8" t="s">
        <v>50</v>
      </c>
      <c r="AA6" s="6"/>
      <c r="AB6" s="6"/>
      <c r="AC6" s="6"/>
      <c r="AD6" s="6"/>
      <c r="AE6" s="6"/>
      <c r="AF6" s="6"/>
      <c r="AG6" s="6">
        <v>1</v>
      </c>
      <c r="AH6" s="6"/>
      <c r="AI6" s="6"/>
      <c r="AJ6" s="6"/>
      <c r="AK6" s="6">
        <v>1</v>
      </c>
    </row>
    <row r="7" spans="1:37" x14ac:dyDescent="0.3">
      <c r="A7">
        <v>6</v>
      </c>
      <c r="B7" t="s">
        <v>101</v>
      </c>
      <c r="C7" t="s">
        <v>110</v>
      </c>
      <c r="D7" t="s">
        <v>103</v>
      </c>
      <c r="E7" s="11">
        <v>4282</v>
      </c>
      <c r="F7" s="11">
        <v>4325</v>
      </c>
      <c r="G7" s="11">
        <v>4389</v>
      </c>
      <c r="S7" s="8" t="s">
        <v>108</v>
      </c>
      <c r="T7" s="6">
        <v>1</v>
      </c>
      <c r="V7" s="9" t="s">
        <v>112</v>
      </c>
      <c r="W7" s="6">
        <v>5</v>
      </c>
      <c r="Z7" s="8" t="s">
        <v>48</v>
      </c>
      <c r="AA7" s="6"/>
      <c r="AB7" s="6"/>
      <c r="AC7" s="6"/>
      <c r="AD7" s="6"/>
      <c r="AE7" s="6"/>
      <c r="AF7" s="6"/>
      <c r="AG7" s="6">
        <v>1</v>
      </c>
      <c r="AH7" s="6"/>
      <c r="AI7" s="6"/>
      <c r="AJ7" s="6"/>
      <c r="AK7" s="6">
        <v>1</v>
      </c>
    </row>
    <row r="8" spans="1:37" x14ac:dyDescent="0.3">
      <c r="A8">
        <v>7</v>
      </c>
      <c r="B8" t="s">
        <v>2</v>
      </c>
      <c r="C8" t="s">
        <v>111</v>
      </c>
      <c r="D8" t="s">
        <v>104</v>
      </c>
      <c r="E8" s="11">
        <v>21964</v>
      </c>
      <c r="F8" s="11">
        <v>22183</v>
      </c>
      <c r="G8" s="11">
        <v>22906</v>
      </c>
      <c r="S8" s="8" t="s">
        <v>107</v>
      </c>
      <c r="T8" s="6">
        <v>2</v>
      </c>
      <c r="V8" s="8" t="s">
        <v>104</v>
      </c>
      <c r="W8" s="6"/>
      <c r="Z8" s="8" t="s">
        <v>51</v>
      </c>
      <c r="AA8" s="6"/>
      <c r="AB8" s="6"/>
      <c r="AC8" s="6"/>
      <c r="AD8" s="6"/>
      <c r="AE8" s="6"/>
      <c r="AF8" s="6"/>
      <c r="AG8" s="6">
        <v>1</v>
      </c>
      <c r="AH8" s="6"/>
      <c r="AI8" s="6"/>
      <c r="AJ8" s="6"/>
      <c r="AK8" s="6">
        <v>1</v>
      </c>
    </row>
    <row r="9" spans="1:37" x14ac:dyDescent="0.3">
      <c r="A9">
        <v>8</v>
      </c>
      <c r="B9" t="s">
        <v>3</v>
      </c>
      <c r="C9" t="s">
        <v>111</v>
      </c>
      <c r="D9" t="s">
        <v>104</v>
      </c>
      <c r="E9" s="11">
        <v>24080</v>
      </c>
      <c r="F9" s="11">
        <v>24322</v>
      </c>
      <c r="G9" s="11">
        <v>25089</v>
      </c>
      <c r="S9" s="8" t="s">
        <v>154</v>
      </c>
      <c r="T9" s="6">
        <v>100</v>
      </c>
      <c r="V9" s="9" t="s">
        <v>110</v>
      </c>
      <c r="W9" s="6">
        <v>27</v>
      </c>
      <c r="Z9" s="8" t="s">
        <v>49</v>
      </c>
      <c r="AA9" s="6"/>
      <c r="AB9" s="6"/>
      <c r="AC9" s="6"/>
      <c r="AD9" s="6"/>
      <c r="AE9" s="6"/>
      <c r="AF9" s="6"/>
      <c r="AG9" s="6">
        <v>1</v>
      </c>
      <c r="AH9" s="6"/>
      <c r="AI9" s="6"/>
      <c r="AJ9" s="6"/>
      <c r="AK9" s="6">
        <v>1</v>
      </c>
    </row>
    <row r="10" spans="1:37" x14ac:dyDescent="0.3">
      <c r="A10">
        <v>9</v>
      </c>
      <c r="B10" t="s">
        <v>4</v>
      </c>
      <c r="C10" t="s">
        <v>111</v>
      </c>
      <c r="D10" t="s">
        <v>104</v>
      </c>
      <c r="E10" s="11">
        <v>14717</v>
      </c>
      <c r="F10" s="11">
        <v>14865</v>
      </c>
      <c r="G10" s="11">
        <v>15085</v>
      </c>
      <c r="V10" s="9" t="s">
        <v>111</v>
      </c>
      <c r="W10" s="6">
        <v>22</v>
      </c>
      <c r="Z10" s="8" t="s">
        <v>56</v>
      </c>
      <c r="AA10" s="6"/>
      <c r="AB10" s="6"/>
      <c r="AC10" s="6">
        <v>1</v>
      </c>
      <c r="AD10" s="6"/>
      <c r="AE10" s="6"/>
      <c r="AF10" s="6"/>
      <c r="AG10" s="6"/>
      <c r="AH10" s="6"/>
      <c r="AI10" s="6"/>
      <c r="AJ10" s="6"/>
      <c r="AK10" s="6">
        <v>1</v>
      </c>
    </row>
    <row r="11" spans="1:37" x14ac:dyDescent="0.3">
      <c r="A11">
        <v>10</v>
      </c>
      <c r="B11" t="s">
        <v>5</v>
      </c>
      <c r="C11" t="s">
        <v>111</v>
      </c>
      <c r="D11" t="s">
        <v>104</v>
      </c>
      <c r="E11" s="11">
        <v>10519</v>
      </c>
      <c r="F11" s="11">
        <v>10624</v>
      </c>
      <c r="G11" s="11">
        <v>10852</v>
      </c>
      <c r="V11" s="9" t="s">
        <v>112</v>
      </c>
      <c r="W11" s="6">
        <v>5</v>
      </c>
      <c r="Z11" s="8" t="s">
        <v>10</v>
      </c>
      <c r="AA11" s="6"/>
      <c r="AB11" s="6"/>
      <c r="AC11" s="6"/>
      <c r="AD11" s="6">
        <v>1</v>
      </c>
      <c r="AE11" s="6"/>
      <c r="AF11" s="6"/>
      <c r="AG11" s="6"/>
      <c r="AH11" s="6"/>
      <c r="AI11" s="6"/>
      <c r="AJ11" s="6"/>
      <c r="AK11" s="6">
        <v>1</v>
      </c>
    </row>
    <row r="12" spans="1:37" x14ac:dyDescent="0.3">
      <c r="A12">
        <v>11</v>
      </c>
      <c r="B12" t="s">
        <v>6</v>
      </c>
      <c r="C12" t="s">
        <v>111</v>
      </c>
      <c r="D12" t="s">
        <v>104</v>
      </c>
      <c r="E12" s="11">
        <v>25887</v>
      </c>
      <c r="F12" s="11">
        <v>26149</v>
      </c>
      <c r="G12" s="11">
        <v>26720</v>
      </c>
      <c r="V12" s="8" t="s">
        <v>106</v>
      </c>
      <c r="W12" s="6"/>
      <c r="Z12" s="8" t="s">
        <v>45</v>
      </c>
      <c r="AA12" s="6"/>
      <c r="AB12" s="6"/>
      <c r="AC12" s="6"/>
      <c r="AD12" s="6">
        <v>1</v>
      </c>
      <c r="AE12" s="6"/>
      <c r="AF12" s="6"/>
      <c r="AG12" s="6"/>
      <c r="AH12" s="6"/>
      <c r="AI12" s="6"/>
      <c r="AJ12" s="6"/>
      <c r="AK12" s="6">
        <v>1</v>
      </c>
    </row>
    <row r="13" spans="1:37" x14ac:dyDescent="0.3">
      <c r="A13">
        <v>12</v>
      </c>
      <c r="B13" t="s">
        <v>7</v>
      </c>
      <c r="C13" t="s">
        <v>111</v>
      </c>
      <c r="D13" t="s">
        <v>104</v>
      </c>
      <c r="E13" s="11">
        <v>28922</v>
      </c>
      <c r="F13" s="11">
        <v>29211</v>
      </c>
      <c r="G13" s="11">
        <v>29737</v>
      </c>
      <c r="V13" s="9" t="s">
        <v>112</v>
      </c>
      <c r="W13" s="6">
        <v>5</v>
      </c>
      <c r="Z13" s="8" t="s">
        <v>41</v>
      </c>
      <c r="AA13" s="6"/>
      <c r="AB13" s="6"/>
      <c r="AC13" s="6"/>
      <c r="AD13" s="6">
        <v>1</v>
      </c>
      <c r="AE13" s="6"/>
      <c r="AF13" s="6"/>
      <c r="AG13" s="6"/>
      <c r="AH13" s="6"/>
      <c r="AI13" s="6"/>
      <c r="AJ13" s="6"/>
      <c r="AK13" s="6">
        <v>1</v>
      </c>
    </row>
    <row r="14" spans="1:37" x14ac:dyDescent="0.3">
      <c r="A14">
        <v>13</v>
      </c>
      <c r="B14" t="s">
        <v>8</v>
      </c>
      <c r="C14" t="s">
        <v>111</v>
      </c>
      <c r="D14" t="s">
        <v>104</v>
      </c>
      <c r="E14" s="11">
        <v>30643</v>
      </c>
      <c r="F14" s="11">
        <v>30952</v>
      </c>
      <c r="G14" s="11">
        <v>31482</v>
      </c>
      <c r="S14" s="7" t="s">
        <v>153</v>
      </c>
      <c r="T14" t="s">
        <v>152</v>
      </c>
      <c r="V14" s="8" t="s">
        <v>108</v>
      </c>
      <c r="W14" s="6"/>
      <c r="Z14" s="8" t="s">
        <v>18</v>
      </c>
      <c r="AA14" s="6"/>
      <c r="AB14" s="6"/>
      <c r="AC14" s="6"/>
      <c r="AD14" s="6"/>
      <c r="AE14" s="6">
        <v>1</v>
      </c>
      <c r="AF14" s="6"/>
      <c r="AG14" s="6"/>
      <c r="AH14" s="6"/>
      <c r="AI14" s="6"/>
      <c r="AJ14" s="6"/>
      <c r="AK14" s="6">
        <v>1</v>
      </c>
    </row>
    <row r="15" spans="1:37" x14ac:dyDescent="0.3">
      <c r="A15">
        <v>14</v>
      </c>
      <c r="B15" t="s">
        <v>9</v>
      </c>
      <c r="C15" t="s">
        <v>111</v>
      </c>
      <c r="D15" t="s">
        <v>104</v>
      </c>
      <c r="E15" s="11">
        <v>31723</v>
      </c>
      <c r="F15" s="11">
        <v>32042</v>
      </c>
      <c r="G15" s="11">
        <v>32617</v>
      </c>
      <c r="S15" s="8" t="s">
        <v>110</v>
      </c>
      <c r="T15" s="6">
        <v>56</v>
      </c>
      <c r="V15" s="9" t="s">
        <v>112</v>
      </c>
      <c r="W15" s="6">
        <v>1</v>
      </c>
      <c r="Z15" s="8" t="s">
        <v>57</v>
      </c>
      <c r="AA15" s="6">
        <v>1</v>
      </c>
      <c r="AB15" s="6"/>
      <c r="AC15" s="6"/>
      <c r="AD15" s="6"/>
      <c r="AE15" s="6"/>
      <c r="AF15" s="6"/>
      <c r="AG15" s="6"/>
      <c r="AH15" s="6"/>
      <c r="AI15" s="6"/>
      <c r="AJ15" s="6"/>
      <c r="AK15" s="6">
        <v>1</v>
      </c>
    </row>
    <row r="16" spans="1:37" x14ac:dyDescent="0.3">
      <c r="A16">
        <v>15</v>
      </c>
      <c r="B16" t="s">
        <v>10</v>
      </c>
      <c r="C16" t="s">
        <v>110</v>
      </c>
      <c r="D16" t="s">
        <v>104</v>
      </c>
      <c r="E16" s="11">
        <v>18149</v>
      </c>
      <c r="F16" s="11">
        <v>18329</v>
      </c>
      <c r="G16" s="11">
        <v>18674</v>
      </c>
      <c r="S16" s="8" t="s">
        <v>111</v>
      </c>
      <c r="T16" s="6">
        <v>27</v>
      </c>
      <c r="V16" s="8" t="s">
        <v>107</v>
      </c>
      <c r="W16" s="6"/>
      <c r="Z16" s="8" t="s">
        <v>11</v>
      </c>
      <c r="AA16" s="6"/>
      <c r="AB16" s="6"/>
      <c r="AC16" s="6"/>
      <c r="AD16" s="6">
        <v>1</v>
      </c>
      <c r="AE16" s="6"/>
      <c r="AF16" s="6"/>
      <c r="AG16" s="6"/>
      <c r="AH16" s="6"/>
      <c r="AI16" s="6"/>
      <c r="AJ16" s="6"/>
      <c r="AK16" s="6">
        <v>1</v>
      </c>
    </row>
    <row r="17" spans="1:37" x14ac:dyDescent="0.3">
      <c r="A17">
        <v>16</v>
      </c>
      <c r="B17" t="s">
        <v>11</v>
      </c>
      <c r="C17" t="s">
        <v>110</v>
      </c>
      <c r="D17" t="s">
        <v>104</v>
      </c>
      <c r="E17" s="11">
        <v>19726</v>
      </c>
      <c r="F17" s="11">
        <v>19922</v>
      </c>
      <c r="G17" s="11">
        <v>20288</v>
      </c>
      <c r="S17" s="8" t="s">
        <v>112</v>
      </c>
      <c r="T17" s="6">
        <v>17</v>
      </c>
      <c r="V17" s="9" t="s">
        <v>111</v>
      </c>
      <c r="W17" s="6">
        <v>1</v>
      </c>
      <c r="Z17" s="8" t="s">
        <v>92</v>
      </c>
      <c r="AA17" s="6"/>
      <c r="AB17" s="6"/>
      <c r="AC17" s="6"/>
      <c r="AD17" s="6"/>
      <c r="AE17" s="6"/>
      <c r="AF17" s="6">
        <v>1</v>
      </c>
      <c r="AG17" s="6"/>
      <c r="AH17" s="6"/>
      <c r="AI17" s="6"/>
      <c r="AJ17" s="6"/>
      <c r="AK17" s="6">
        <v>1</v>
      </c>
    </row>
    <row r="18" spans="1:37" x14ac:dyDescent="0.3">
      <c r="A18">
        <v>17</v>
      </c>
      <c r="B18" t="s">
        <v>12</v>
      </c>
      <c r="C18" t="s">
        <v>110</v>
      </c>
      <c r="D18" t="s">
        <v>104</v>
      </c>
      <c r="E18" s="11">
        <v>26508</v>
      </c>
      <c r="F18" s="11">
        <v>26772</v>
      </c>
      <c r="G18" s="11">
        <v>27395</v>
      </c>
      <c r="S18" s="8" t="s">
        <v>154</v>
      </c>
      <c r="T18" s="6">
        <v>100</v>
      </c>
      <c r="V18" s="9" t="s">
        <v>112</v>
      </c>
      <c r="W18" s="6">
        <v>1</v>
      </c>
      <c r="Z18" s="8" t="s">
        <v>58</v>
      </c>
      <c r="AA18" s="6"/>
      <c r="AB18" s="6"/>
      <c r="AC18" s="6"/>
      <c r="AD18" s="6"/>
      <c r="AE18" s="6"/>
      <c r="AF18" s="6"/>
      <c r="AG18" s="6"/>
      <c r="AH18" s="6"/>
      <c r="AI18" s="6">
        <v>1</v>
      </c>
      <c r="AJ18" s="6"/>
      <c r="AK18" s="6">
        <v>1</v>
      </c>
    </row>
    <row r="19" spans="1:37" x14ac:dyDescent="0.3">
      <c r="A19">
        <v>18</v>
      </c>
      <c r="B19" t="s">
        <v>13</v>
      </c>
      <c r="C19" t="s">
        <v>110</v>
      </c>
      <c r="D19" t="s">
        <v>104</v>
      </c>
      <c r="E19" s="11">
        <v>29322</v>
      </c>
      <c r="F19" s="11">
        <v>29613</v>
      </c>
      <c r="G19" s="11">
        <v>30068</v>
      </c>
      <c r="V19" s="8" t="s">
        <v>154</v>
      </c>
      <c r="W19" s="6">
        <v>100</v>
      </c>
      <c r="Z19" s="8" t="s">
        <v>53</v>
      </c>
      <c r="AA19" s="6">
        <v>1</v>
      </c>
      <c r="AB19" s="6"/>
      <c r="AC19" s="6"/>
      <c r="AD19" s="6"/>
      <c r="AE19" s="6"/>
      <c r="AF19" s="6"/>
      <c r="AG19" s="6"/>
      <c r="AH19" s="6"/>
      <c r="AI19" s="6"/>
      <c r="AJ19" s="6"/>
      <c r="AK19" s="6">
        <v>1</v>
      </c>
    </row>
    <row r="20" spans="1:37" x14ac:dyDescent="0.3">
      <c r="A20">
        <v>19</v>
      </c>
      <c r="B20" t="s">
        <v>14</v>
      </c>
      <c r="C20" t="s">
        <v>111</v>
      </c>
      <c r="D20" t="s">
        <v>104</v>
      </c>
      <c r="E20" s="11">
        <v>28192</v>
      </c>
      <c r="F20" s="11">
        <v>28476</v>
      </c>
      <c r="G20" s="11">
        <v>28959</v>
      </c>
      <c r="L20" t="s">
        <v>321</v>
      </c>
      <c r="Z20" s="8" t="s">
        <v>95</v>
      </c>
      <c r="AA20" s="6"/>
      <c r="AB20" s="6"/>
      <c r="AC20" s="6"/>
      <c r="AD20" s="6"/>
      <c r="AE20" s="6"/>
      <c r="AF20" s="6">
        <v>1</v>
      </c>
      <c r="AG20" s="6"/>
      <c r="AH20" s="6"/>
      <c r="AI20" s="6"/>
      <c r="AJ20" s="6"/>
      <c r="AK20" s="6">
        <v>1</v>
      </c>
    </row>
    <row r="21" spans="1:37" x14ac:dyDescent="0.3">
      <c r="A21">
        <v>20</v>
      </c>
      <c r="B21" t="s">
        <v>15</v>
      </c>
      <c r="C21" t="s">
        <v>111</v>
      </c>
      <c r="D21" t="s">
        <v>104</v>
      </c>
      <c r="E21" s="11">
        <v>20723</v>
      </c>
      <c r="F21" s="11">
        <v>20930</v>
      </c>
      <c r="G21" s="11">
        <v>21349</v>
      </c>
      <c r="Z21" s="8" t="s">
        <v>85</v>
      </c>
      <c r="AA21" s="6"/>
      <c r="AB21" s="6"/>
      <c r="AC21" s="6"/>
      <c r="AD21" s="6">
        <v>1</v>
      </c>
      <c r="AE21" s="6"/>
      <c r="AF21" s="6"/>
      <c r="AG21" s="6"/>
      <c r="AH21" s="6"/>
      <c r="AI21" s="6"/>
      <c r="AJ21" s="6"/>
      <c r="AK21" s="6">
        <v>1</v>
      </c>
    </row>
    <row r="22" spans="1:37" x14ac:dyDescent="0.3">
      <c r="A22">
        <v>21</v>
      </c>
      <c r="B22" t="s">
        <v>16</v>
      </c>
      <c r="C22" t="s">
        <v>111</v>
      </c>
      <c r="D22" t="s">
        <v>104</v>
      </c>
      <c r="E22" s="11">
        <v>27005</v>
      </c>
      <c r="F22" s="11">
        <v>27274</v>
      </c>
      <c r="G22" s="11">
        <v>27836</v>
      </c>
      <c r="Z22" s="8" t="s">
        <v>25</v>
      </c>
      <c r="AA22" s="6"/>
      <c r="AB22" s="6">
        <v>1</v>
      </c>
      <c r="AC22" s="6"/>
      <c r="AD22" s="6"/>
      <c r="AE22" s="6"/>
      <c r="AF22" s="6"/>
      <c r="AG22" s="6"/>
      <c r="AH22" s="6"/>
      <c r="AI22" s="6"/>
      <c r="AJ22" s="6"/>
      <c r="AK22" s="6">
        <v>1</v>
      </c>
    </row>
    <row r="23" spans="1:37" ht="23.4" x14ac:dyDescent="0.45">
      <c r="A23">
        <v>22</v>
      </c>
      <c r="B23" t="s">
        <v>17</v>
      </c>
      <c r="C23" t="s">
        <v>111</v>
      </c>
      <c r="D23" t="s">
        <v>104</v>
      </c>
      <c r="E23" s="11">
        <v>29471</v>
      </c>
      <c r="F23" s="11">
        <v>29764</v>
      </c>
      <c r="G23" s="11">
        <v>30301</v>
      </c>
      <c r="I23" s="21" t="s">
        <v>320</v>
      </c>
      <c r="Z23" s="8" t="s">
        <v>4</v>
      </c>
      <c r="AA23" s="6"/>
      <c r="AB23" s="6"/>
      <c r="AC23" s="6"/>
      <c r="AD23" s="6"/>
      <c r="AE23" s="6">
        <v>1</v>
      </c>
      <c r="AF23" s="6"/>
      <c r="AG23" s="6"/>
      <c r="AH23" s="6"/>
      <c r="AI23" s="6"/>
      <c r="AJ23" s="6"/>
      <c r="AK23" s="6">
        <v>1</v>
      </c>
    </row>
    <row r="24" spans="1:37" ht="15" thickBot="1" x14ac:dyDescent="0.35">
      <c r="A24">
        <v>23</v>
      </c>
      <c r="B24" t="s">
        <v>18</v>
      </c>
      <c r="C24" t="s">
        <v>111</v>
      </c>
      <c r="D24" t="s">
        <v>104</v>
      </c>
      <c r="E24" s="11">
        <v>16968</v>
      </c>
      <c r="F24" s="11">
        <v>17135</v>
      </c>
      <c r="G24" s="11">
        <v>17492</v>
      </c>
      <c r="Z24" s="8" t="s">
        <v>22</v>
      </c>
      <c r="AA24" s="6"/>
      <c r="AB24" s="6"/>
      <c r="AC24" s="6"/>
      <c r="AD24" s="6"/>
      <c r="AE24" s="6">
        <v>1</v>
      </c>
      <c r="AF24" s="6"/>
      <c r="AG24" s="6"/>
      <c r="AH24" s="6"/>
      <c r="AI24" s="6"/>
      <c r="AJ24" s="6"/>
      <c r="AK24" s="6">
        <v>1</v>
      </c>
    </row>
    <row r="25" spans="1:37" ht="15" thickBot="1" x14ac:dyDescent="0.35">
      <c r="A25">
        <v>24</v>
      </c>
      <c r="B25" t="s">
        <v>19</v>
      </c>
      <c r="C25" t="s">
        <v>111</v>
      </c>
      <c r="D25" t="s">
        <v>104</v>
      </c>
      <c r="E25" s="11">
        <v>25706</v>
      </c>
      <c r="F25" s="11">
        <v>25962</v>
      </c>
      <c r="G25" s="11">
        <v>26527</v>
      </c>
      <c r="I25" s="12" t="s">
        <v>168</v>
      </c>
      <c r="J25" s="12"/>
      <c r="L25" s="12" t="s">
        <v>169</v>
      </c>
      <c r="M25" s="12"/>
      <c r="O25" s="12" t="s">
        <v>170</v>
      </c>
      <c r="P25" s="12"/>
      <c r="Z25" s="8" t="s">
        <v>90</v>
      </c>
      <c r="AA25" s="6"/>
      <c r="AB25" s="6"/>
      <c r="AC25" s="6"/>
      <c r="AD25" s="6"/>
      <c r="AE25" s="6"/>
      <c r="AF25" s="6">
        <v>1</v>
      </c>
      <c r="AG25" s="6"/>
      <c r="AH25" s="6"/>
      <c r="AI25" s="6"/>
      <c r="AJ25" s="6"/>
      <c r="AK25" s="6">
        <v>1</v>
      </c>
    </row>
    <row r="26" spans="1:37" ht="15" thickBot="1" x14ac:dyDescent="0.35">
      <c r="A26">
        <v>25</v>
      </c>
      <c r="B26" t="s">
        <v>20</v>
      </c>
      <c r="C26" t="s">
        <v>111</v>
      </c>
      <c r="D26" t="s">
        <v>104</v>
      </c>
      <c r="E26" s="11">
        <v>18343</v>
      </c>
      <c r="F26" s="11">
        <v>18528</v>
      </c>
      <c r="G26" s="11">
        <v>18850</v>
      </c>
      <c r="I26" s="13"/>
      <c r="J26" s="13"/>
      <c r="L26" s="13"/>
      <c r="M26" s="13"/>
      <c r="O26" s="13"/>
      <c r="P26" s="13"/>
      <c r="Z26" s="8" t="s">
        <v>16</v>
      </c>
      <c r="AA26" s="6"/>
      <c r="AB26" s="6"/>
      <c r="AC26" s="6"/>
      <c r="AD26" s="6"/>
      <c r="AE26" s="6">
        <v>1</v>
      </c>
      <c r="AF26" s="6"/>
      <c r="AG26" s="6"/>
      <c r="AH26" s="6"/>
      <c r="AI26" s="6"/>
      <c r="AJ26" s="6"/>
      <c r="AK26" s="6">
        <v>1</v>
      </c>
    </row>
    <row r="27" spans="1:37" ht="15" thickBot="1" x14ac:dyDescent="0.35">
      <c r="A27">
        <v>26</v>
      </c>
      <c r="B27" t="s">
        <v>21</v>
      </c>
      <c r="C27" t="s">
        <v>111</v>
      </c>
      <c r="D27" t="s">
        <v>104</v>
      </c>
      <c r="E27" s="11">
        <v>13128</v>
      </c>
      <c r="F27" s="11">
        <v>13258</v>
      </c>
      <c r="G27" s="11">
        <v>13509</v>
      </c>
      <c r="I27" s="14" t="s">
        <v>155</v>
      </c>
      <c r="J27" s="13">
        <v>15464.91</v>
      </c>
      <c r="L27" s="14" t="s">
        <v>155</v>
      </c>
      <c r="M27" s="13">
        <v>15619.61</v>
      </c>
      <c r="O27" s="14" t="s">
        <v>155</v>
      </c>
      <c r="P27" s="13">
        <v>15920.82</v>
      </c>
      <c r="Z27" s="8" t="s">
        <v>70</v>
      </c>
      <c r="AA27" s="6">
        <v>1</v>
      </c>
      <c r="AB27" s="6"/>
      <c r="AC27" s="6"/>
      <c r="AD27" s="6"/>
      <c r="AE27" s="6"/>
      <c r="AF27" s="6"/>
      <c r="AG27" s="6"/>
      <c r="AH27" s="6"/>
      <c r="AI27" s="6"/>
      <c r="AJ27" s="6"/>
      <c r="AK27" s="6">
        <v>1</v>
      </c>
    </row>
    <row r="28" spans="1:37" ht="15" thickBot="1" x14ac:dyDescent="0.35">
      <c r="A28">
        <v>27</v>
      </c>
      <c r="B28" t="s">
        <v>22</v>
      </c>
      <c r="C28" t="s">
        <v>111</v>
      </c>
      <c r="D28" t="s">
        <v>104</v>
      </c>
      <c r="E28" s="11">
        <v>17039</v>
      </c>
      <c r="F28" s="11">
        <v>17208</v>
      </c>
      <c r="G28" s="11">
        <v>17521</v>
      </c>
      <c r="I28" s="14" t="s">
        <v>156</v>
      </c>
      <c r="J28" s="13">
        <v>1027.6261127939283</v>
      </c>
      <c r="L28" s="14" t="s">
        <v>156</v>
      </c>
      <c r="M28" s="13">
        <v>1037.9007434779692</v>
      </c>
      <c r="O28" s="14" t="s">
        <v>156</v>
      </c>
      <c r="P28" s="13">
        <v>1058.5677557011174</v>
      </c>
      <c r="Z28" s="8" t="s">
        <v>77</v>
      </c>
      <c r="AA28" s="6">
        <v>1</v>
      </c>
      <c r="AB28" s="6"/>
      <c r="AC28" s="6"/>
      <c r="AD28" s="6"/>
      <c r="AE28" s="6"/>
      <c r="AF28" s="6"/>
      <c r="AG28" s="6"/>
      <c r="AH28" s="6"/>
      <c r="AI28" s="6"/>
      <c r="AJ28" s="6"/>
      <c r="AK28" s="6">
        <v>1</v>
      </c>
    </row>
    <row r="29" spans="1:37" ht="15" thickBot="1" x14ac:dyDescent="0.35">
      <c r="A29">
        <v>28</v>
      </c>
      <c r="B29" t="s">
        <v>23</v>
      </c>
      <c r="C29" t="s">
        <v>111</v>
      </c>
      <c r="D29" t="s">
        <v>103</v>
      </c>
      <c r="E29" s="11">
        <v>21263</v>
      </c>
      <c r="F29" s="11">
        <v>21474</v>
      </c>
      <c r="G29" s="11">
        <v>21931</v>
      </c>
      <c r="I29" s="14" t="s">
        <v>157</v>
      </c>
      <c r="J29" s="13">
        <v>15206</v>
      </c>
      <c r="L29" s="14" t="s">
        <v>157</v>
      </c>
      <c r="M29" s="13">
        <v>15357.5</v>
      </c>
      <c r="O29" s="14" t="s">
        <v>157</v>
      </c>
      <c r="P29" s="13">
        <v>15636.5</v>
      </c>
      <c r="Z29" s="8" t="s">
        <v>34</v>
      </c>
      <c r="AA29" s="6"/>
      <c r="AB29" s="6"/>
      <c r="AC29" s="6">
        <v>1</v>
      </c>
      <c r="AD29" s="6"/>
      <c r="AE29" s="6"/>
      <c r="AF29" s="6"/>
      <c r="AG29" s="6"/>
      <c r="AH29" s="6"/>
      <c r="AI29" s="6"/>
      <c r="AJ29" s="6"/>
      <c r="AK29" s="6">
        <v>1</v>
      </c>
    </row>
    <row r="30" spans="1:37" ht="15" thickBot="1" x14ac:dyDescent="0.35">
      <c r="A30">
        <v>29</v>
      </c>
      <c r="B30" t="s">
        <v>25</v>
      </c>
      <c r="C30" t="s">
        <v>111</v>
      </c>
      <c r="D30" t="s">
        <v>103</v>
      </c>
      <c r="E30" s="11">
        <v>31417</v>
      </c>
      <c r="F30" s="11">
        <v>31730</v>
      </c>
      <c r="G30" s="11">
        <v>32391</v>
      </c>
      <c r="I30" s="14" t="s">
        <v>158</v>
      </c>
      <c r="J30" s="13">
        <v>4117</v>
      </c>
      <c r="L30" s="14" t="s">
        <v>158</v>
      </c>
      <c r="M30" s="13">
        <v>4159</v>
      </c>
      <c r="O30" s="14" t="s">
        <v>158</v>
      </c>
      <c r="P30" s="13">
        <v>4231</v>
      </c>
      <c r="Z30" s="8" t="s">
        <v>36</v>
      </c>
      <c r="AA30" s="6"/>
      <c r="AB30" s="6"/>
      <c r="AC30" s="6"/>
      <c r="AD30" s="6"/>
      <c r="AE30" s="6">
        <v>1</v>
      </c>
      <c r="AF30" s="6"/>
      <c r="AG30" s="6"/>
      <c r="AH30" s="6"/>
      <c r="AI30" s="6"/>
      <c r="AJ30" s="6"/>
      <c r="AK30" s="6">
        <v>1</v>
      </c>
    </row>
    <row r="31" spans="1:37" ht="15" thickBot="1" x14ac:dyDescent="0.35">
      <c r="A31">
        <v>30</v>
      </c>
      <c r="B31" t="s">
        <v>24</v>
      </c>
      <c r="C31" t="s">
        <v>111</v>
      </c>
      <c r="D31" t="s">
        <v>103</v>
      </c>
      <c r="E31" s="11">
        <v>18545</v>
      </c>
      <c r="F31" s="11">
        <v>18730</v>
      </c>
      <c r="G31" s="11">
        <v>19143</v>
      </c>
      <c r="I31" s="14" t="s">
        <v>159</v>
      </c>
      <c r="J31" s="13">
        <v>10276.261127939284</v>
      </c>
      <c r="L31" s="14" t="s">
        <v>159</v>
      </c>
      <c r="M31" s="13">
        <v>10379.007434779693</v>
      </c>
      <c r="O31" s="14" t="s">
        <v>159</v>
      </c>
      <c r="P31" s="13">
        <v>10585.677557011175</v>
      </c>
      <c r="Z31" s="8" t="s">
        <v>35</v>
      </c>
      <c r="AA31" s="6"/>
      <c r="AB31" s="6"/>
      <c r="AC31" s="6"/>
      <c r="AD31" s="6"/>
      <c r="AE31" s="6">
        <v>1</v>
      </c>
      <c r="AF31" s="6"/>
      <c r="AG31" s="6"/>
      <c r="AH31" s="6"/>
      <c r="AI31" s="6"/>
      <c r="AJ31" s="6"/>
      <c r="AK31" s="6">
        <v>1</v>
      </c>
    </row>
    <row r="32" spans="1:37" ht="15" thickBot="1" x14ac:dyDescent="0.35">
      <c r="A32">
        <v>31</v>
      </c>
      <c r="B32" t="s">
        <v>26</v>
      </c>
      <c r="C32" t="s">
        <v>111</v>
      </c>
      <c r="D32" t="s">
        <v>103</v>
      </c>
      <c r="E32" s="11">
        <v>5861</v>
      </c>
      <c r="F32" s="11">
        <v>5922</v>
      </c>
      <c r="G32" s="11">
        <v>6075</v>
      </c>
      <c r="I32" s="14" t="s">
        <v>160</v>
      </c>
      <c r="J32" s="13">
        <v>105601542.76959595</v>
      </c>
      <c r="L32" s="14" t="s">
        <v>160</v>
      </c>
      <c r="M32" s="13">
        <v>107723795.33121213</v>
      </c>
      <c r="O32" s="14" t="s">
        <v>160</v>
      </c>
      <c r="P32" s="13">
        <v>112056569.34101008</v>
      </c>
      <c r="Z32" s="8" t="s">
        <v>46</v>
      </c>
      <c r="AA32" s="6"/>
      <c r="AB32" s="6"/>
      <c r="AC32" s="6"/>
      <c r="AD32" s="6">
        <v>1</v>
      </c>
      <c r="AE32" s="6"/>
      <c r="AF32" s="6"/>
      <c r="AG32" s="6"/>
      <c r="AH32" s="6"/>
      <c r="AI32" s="6"/>
      <c r="AJ32" s="6"/>
      <c r="AK32" s="6">
        <v>1</v>
      </c>
    </row>
    <row r="33" spans="1:37" ht="15" thickBot="1" x14ac:dyDescent="0.35">
      <c r="A33">
        <v>32</v>
      </c>
      <c r="B33" t="s">
        <v>27</v>
      </c>
      <c r="C33" t="s">
        <v>110</v>
      </c>
      <c r="D33" t="s">
        <v>103</v>
      </c>
      <c r="E33" s="11">
        <v>11388</v>
      </c>
      <c r="F33" s="11">
        <v>11502</v>
      </c>
      <c r="G33" s="11">
        <v>11816</v>
      </c>
      <c r="I33" s="14" t="s">
        <v>161</v>
      </c>
      <c r="J33" s="13">
        <v>-0.52154305994615813</v>
      </c>
      <c r="L33" s="14" t="s">
        <v>161</v>
      </c>
      <c r="M33" s="13">
        <v>-0.52153534890837339</v>
      </c>
      <c r="O33" s="14" t="s">
        <v>161</v>
      </c>
      <c r="P33" s="13">
        <v>-0.52530322929923567</v>
      </c>
      <c r="Z33" s="8" t="s">
        <v>42</v>
      </c>
      <c r="AA33" s="6"/>
      <c r="AB33" s="6"/>
      <c r="AC33" s="6"/>
      <c r="AD33" s="6">
        <v>1</v>
      </c>
      <c r="AE33" s="6"/>
      <c r="AF33" s="6"/>
      <c r="AG33" s="6"/>
      <c r="AH33" s="6"/>
      <c r="AI33" s="6"/>
      <c r="AJ33" s="6"/>
      <c r="AK33" s="6">
        <v>1</v>
      </c>
    </row>
    <row r="34" spans="1:37" ht="15" thickBot="1" x14ac:dyDescent="0.35">
      <c r="A34">
        <v>33</v>
      </c>
      <c r="B34" t="s">
        <v>28</v>
      </c>
      <c r="C34" t="s">
        <v>110</v>
      </c>
      <c r="D34" t="s">
        <v>103</v>
      </c>
      <c r="E34" s="11">
        <v>4883</v>
      </c>
      <c r="F34" s="11">
        <v>4931</v>
      </c>
      <c r="G34" s="11">
        <v>5052</v>
      </c>
      <c r="I34" s="14" t="s">
        <v>162</v>
      </c>
      <c r="J34" s="13">
        <v>0.31767447286331313</v>
      </c>
      <c r="L34" s="14" t="s">
        <v>162</v>
      </c>
      <c r="M34" s="13">
        <v>0.31769981437634326</v>
      </c>
      <c r="O34" s="14" t="s">
        <v>162</v>
      </c>
      <c r="P34" s="13">
        <v>0.31740519441786269</v>
      </c>
      <c r="Z34" s="8" t="s">
        <v>43</v>
      </c>
      <c r="AA34" s="6"/>
      <c r="AB34" s="6"/>
      <c r="AC34" s="6"/>
      <c r="AD34" s="6">
        <v>1</v>
      </c>
      <c r="AE34" s="6"/>
      <c r="AF34" s="6"/>
      <c r="AG34" s="6"/>
      <c r="AH34" s="6"/>
      <c r="AI34" s="6"/>
      <c r="AJ34" s="6"/>
      <c r="AK34" s="6">
        <v>1</v>
      </c>
    </row>
    <row r="35" spans="1:37" ht="15" thickBot="1" x14ac:dyDescent="0.35">
      <c r="A35">
        <v>34</v>
      </c>
      <c r="B35" t="s">
        <v>29</v>
      </c>
      <c r="C35" t="s">
        <v>110</v>
      </c>
      <c r="D35" t="s">
        <v>103</v>
      </c>
      <c r="E35" s="11">
        <v>1631</v>
      </c>
      <c r="F35" s="11">
        <v>1648</v>
      </c>
      <c r="G35" s="11">
        <v>1687</v>
      </c>
      <c r="I35" s="14" t="s">
        <v>163</v>
      </c>
      <c r="J35" s="13">
        <v>47647</v>
      </c>
      <c r="L35" s="14" t="s">
        <v>163</v>
      </c>
      <c r="M35" s="13">
        <v>48122</v>
      </c>
      <c r="O35" s="14" t="s">
        <v>163</v>
      </c>
      <c r="P35" s="13">
        <v>49050</v>
      </c>
      <c r="Z35" s="8" t="s">
        <v>79</v>
      </c>
      <c r="AA35" s="6"/>
      <c r="AB35" s="6"/>
      <c r="AC35" s="6"/>
      <c r="AD35" s="6">
        <v>1</v>
      </c>
      <c r="AE35" s="6"/>
      <c r="AF35" s="6"/>
      <c r="AG35" s="6"/>
      <c r="AH35" s="6"/>
      <c r="AI35" s="6"/>
      <c r="AJ35" s="6"/>
      <c r="AK35" s="6">
        <v>1</v>
      </c>
    </row>
    <row r="36" spans="1:37" ht="15" thickBot="1" x14ac:dyDescent="0.35">
      <c r="A36">
        <v>35</v>
      </c>
      <c r="B36" t="s">
        <v>30</v>
      </c>
      <c r="C36" t="s">
        <v>110</v>
      </c>
      <c r="D36" t="s">
        <v>103</v>
      </c>
      <c r="E36" s="11">
        <v>2607</v>
      </c>
      <c r="F36" s="11">
        <v>2632</v>
      </c>
      <c r="G36" s="11">
        <v>2690</v>
      </c>
      <c r="I36" s="14" t="s">
        <v>164</v>
      </c>
      <c r="J36" s="13">
        <v>591</v>
      </c>
      <c r="L36" s="14" t="s">
        <v>164</v>
      </c>
      <c r="M36" s="13">
        <v>598</v>
      </c>
      <c r="O36" s="14" t="s">
        <v>164</v>
      </c>
      <c r="P36" s="13">
        <v>613</v>
      </c>
      <c r="Z36" s="8" t="s">
        <v>29</v>
      </c>
      <c r="AA36" s="6">
        <v>1</v>
      </c>
      <c r="AB36" s="6"/>
      <c r="AC36" s="6"/>
      <c r="AD36" s="6"/>
      <c r="AE36" s="6"/>
      <c r="AF36" s="6"/>
      <c r="AG36" s="6"/>
      <c r="AH36" s="6"/>
      <c r="AI36" s="6"/>
      <c r="AJ36" s="6"/>
      <c r="AK36" s="6">
        <v>1</v>
      </c>
    </row>
    <row r="37" spans="1:37" ht="15" thickBot="1" x14ac:dyDescent="0.35">
      <c r="A37">
        <v>36</v>
      </c>
      <c r="B37" t="s">
        <v>31</v>
      </c>
      <c r="C37" t="s">
        <v>110</v>
      </c>
      <c r="D37" t="s">
        <v>103</v>
      </c>
      <c r="E37">
        <v>656</v>
      </c>
      <c r="F37">
        <v>662</v>
      </c>
      <c r="G37">
        <v>676</v>
      </c>
      <c r="I37" s="14" t="s">
        <v>165</v>
      </c>
      <c r="J37" s="13">
        <v>48238</v>
      </c>
      <c r="L37" s="14" t="s">
        <v>165</v>
      </c>
      <c r="M37" s="13">
        <v>48720</v>
      </c>
      <c r="O37" s="14" t="s">
        <v>165</v>
      </c>
      <c r="P37" s="13">
        <v>49663</v>
      </c>
      <c r="Z37" s="8" t="s">
        <v>39</v>
      </c>
      <c r="AA37" s="6"/>
      <c r="AB37" s="6"/>
      <c r="AC37" s="6"/>
      <c r="AD37" s="6">
        <v>1</v>
      </c>
      <c r="AE37" s="6"/>
      <c r="AF37" s="6"/>
      <c r="AG37" s="6"/>
      <c r="AH37" s="6"/>
      <c r="AI37" s="6"/>
      <c r="AJ37" s="6"/>
      <c r="AK37" s="6">
        <v>1</v>
      </c>
    </row>
    <row r="38" spans="1:37" ht="15" thickBot="1" x14ac:dyDescent="0.35">
      <c r="A38">
        <v>37</v>
      </c>
      <c r="B38" t="s">
        <v>32</v>
      </c>
      <c r="C38" t="s">
        <v>112</v>
      </c>
      <c r="D38" t="s">
        <v>105</v>
      </c>
      <c r="E38" s="11">
        <v>11253</v>
      </c>
      <c r="F38" s="11">
        <v>11365</v>
      </c>
      <c r="G38" s="11">
        <v>11579</v>
      </c>
      <c r="I38" s="14" t="s">
        <v>166</v>
      </c>
      <c r="J38" s="13">
        <v>1546491</v>
      </c>
      <c r="L38" s="14" t="s">
        <v>166</v>
      </c>
      <c r="M38" s="13">
        <v>1561961</v>
      </c>
      <c r="O38" s="14" t="s">
        <v>166</v>
      </c>
      <c r="P38" s="13">
        <v>1592082</v>
      </c>
      <c r="Z38" s="8" t="s">
        <v>33</v>
      </c>
      <c r="AA38" s="6"/>
      <c r="AB38" s="6"/>
      <c r="AC38" s="6">
        <v>1</v>
      </c>
      <c r="AD38" s="6"/>
      <c r="AE38" s="6"/>
      <c r="AF38" s="6"/>
      <c r="AG38" s="6"/>
      <c r="AH38" s="6"/>
      <c r="AI38" s="6"/>
      <c r="AJ38" s="6"/>
      <c r="AK38" s="6">
        <v>1</v>
      </c>
    </row>
    <row r="39" spans="1:37" ht="15" thickBot="1" x14ac:dyDescent="0.35">
      <c r="A39">
        <v>38</v>
      </c>
      <c r="B39" t="s">
        <v>33</v>
      </c>
      <c r="C39" t="s">
        <v>112</v>
      </c>
      <c r="D39" t="s">
        <v>105</v>
      </c>
      <c r="E39" s="11">
        <v>2105</v>
      </c>
      <c r="F39" s="11">
        <v>2125</v>
      </c>
      <c r="G39" s="11">
        <v>2159</v>
      </c>
      <c r="I39" s="14" t="s">
        <v>167</v>
      </c>
      <c r="J39" s="13">
        <v>100</v>
      </c>
      <c r="L39" s="14" t="s">
        <v>167</v>
      </c>
      <c r="M39" s="13">
        <v>100</v>
      </c>
      <c r="O39" s="14" t="s">
        <v>167</v>
      </c>
      <c r="P39" s="13">
        <v>100</v>
      </c>
      <c r="Z39" s="8" t="s">
        <v>32</v>
      </c>
      <c r="AA39" s="6"/>
      <c r="AB39" s="6"/>
      <c r="AC39" s="6">
        <v>1</v>
      </c>
      <c r="AD39" s="6"/>
      <c r="AE39" s="6"/>
      <c r="AF39" s="6"/>
      <c r="AG39" s="6"/>
      <c r="AH39" s="6"/>
      <c r="AI39" s="6"/>
      <c r="AJ39" s="6"/>
      <c r="AK39" s="6">
        <v>1</v>
      </c>
    </row>
    <row r="40" spans="1:37" x14ac:dyDescent="0.3">
      <c r="A40">
        <v>39</v>
      </c>
      <c r="B40" t="s">
        <v>34</v>
      </c>
      <c r="C40" t="s">
        <v>112</v>
      </c>
      <c r="D40" t="s">
        <v>105</v>
      </c>
      <c r="E40">
        <v>751</v>
      </c>
      <c r="F40">
        <v>759</v>
      </c>
      <c r="G40">
        <v>776</v>
      </c>
      <c r="Z40" s="8" t="s">
        <v>23</v>
      </c>
      <c r="AA40" s="6"/>
      <c r="AB40" s="6">
        <v>1</v>
      </c>
      <c r="AC40" s="6"/>
      <c r="AD40" s="6"/>
      <c r="AE40" s="6"/>
      <c r="AF40" s="6"/>
      <c r="AG40" s="6"/>
      <c r="AH40" s="6"/>
      <c r="AI40" s="6"/>
      <c r="AJ40" s="6"/>
      <c r="AK40" s="6">
        <v>1</v>
      </c>
    </row>
    <row r="41" spans="1:37" x14ac:dyDescent="0.3">
      <c r="A41">
        <v>40</v>
      </c>
      <c r="B41" t="s">
        <v>35</v>
      </c>
      <c r="C41" t="s">
        <v>111</v>
      </c>
      <c r="D41" t="s">
        <v>104</v>
      </c>
      <c r="E41" s="11">
        <v>11618</v>
      </c>
      <c r="F41" s="11">
        <v>11736</v>
      </c>
      <c r="G41" s="11">
        <v>12027</v>
      </c>
      <c r="Z41" s="8" t="s">
        <v>96</v>
      </c>
      <c r="AA41" s="6">
        <v>1</v>
      </c>
      <c r="AB41" s="6"/>
      <c r="AC41" s="6"/>
      <c r="AD41" s="6"/>
      <c r="AE41" s="6"/>
      <c r="AF41" s="6"/>
      <c r="AG41" s="6"/>
      <c r="AH41" s="6"/>
      <c r="AI41" s="6"/>
      <c r="AJ41" s="6"/>
      <c r="AK41" s="6">
        <v>1</v>
      </c>
    </row>
    <row r="42" spans="1:37" x14ac:dyDescent="0.3">
      <c r="A42">
        <v>41</v>
      </c>
      <c r="B42" t="s">
        <v>36</v>
      </c>
      <c r="C42" t="s">
        <v>111</v>
      </c>
      <c r="D42" t="s">
        <v>104</v>
      </c>
      <c r="E42" s="11">
        <v>31887</v>
      </c>
      <c r="F42" s="11">
        <v>32206</v>
      </c>
      <c r="G42" s="11">
        <v>32874</v>
      </c>
      <c r="Z42" s="8" t="s">
        <v>27</v>
      </c>
      <c r="AA42" s="6">
        <v>1</v>
      </c>
      <c r="AB42" s="6"/>
      <c r="AC42" s="6"/>
      <c r="AD42" s="6"/>
      <c r="AE42" s="6"/>
      <c r="AF42" s="6"/>
      <c r="AG42" s="6"/>
      <c r="AH42" s="6"/>
      <c r="AI42" s="6"/>
      <c r="AJ42" s="6"/>
      <c r="AK42" s="6">
        <v>1</v>
      </c>
    </row>
    <row r="43" spans="1:37" x14ac:dyDescent="0.3">
      <c r="A43">
        <v>42</v>
      </c>
      <c r="B43" t="s">
        <v>37</v>
      </c>
      <c r="C43" t="s">
        <v>111</v>
      </c>
      <c r="D43" t="s">
        <v>104</v>
      </c>
      <c r="E43" s="11">
        <v>28161</v>
      </c>
      <c r="F43" s="11">
        <v>28441</v>
      </c>
      <c r="G43" s="11">
        <v>29129</v>
      </c>
      <c r="Z43" s="8" t="s">
        <v>83</v>
      </c>
      <c r="AA43" s="6"/>
      <c r="AB43" s="6"/>
      <c r="AC43" s="6"/>
      <c r="AD43" s="6">
        <v>1</v>
      </c>
      <c r="AE43" s="6"/>
      <c r="AF43" s="6"/>
      <c r="AG43" s="6"/>
      <c r="AH43" s="6"/>
      <c r="AI43" s="6"/>
      <c r="AJ43" s="6"/>
      <c r="AK43" s="6">
        <v>1</v>
      </c>
    </row>
    <row r="44" spans="1:37" x14ac:dyDescent="0.3">
      <c r="A44">
        <v>43</v>
      </c>
      <c r="B44" t="s">
        <v>38</v>
      </c>
      <c r="C44" t="s">
        <v>111</v>
      </c>
      <c r="D44" t="s">
        <v>104</v>
      </c>
      <c r="E44" s="11">
        <v>11737</v>
      </c>
      <c r="F44" s="11">
        <v>11856</v>
      </c>
      <c r="G44" s="11">
        <v>12161</v>
      </c>
      <c r="Z44" s="8" t="s">
        <v>5</v>
      </c>
      <c r="AA44" s="6"/>
      <c r="AB44" s="6"/>
      <c r="AC44" s="6"/>
      <c r="AD44" s="6"/>
      <c r="AE44" s="6">
        <v>1</v>
      </c>
      <c r="AF44" s="6"/>
      <c r="AG44" s="6"/>
      <c r="AH44" s="6"/>
      <c r="AI44" s="6"/>
      <c r="AJ44" s="6"/>
      <c r="AK44" s="6">
        <v>1</v>
      </c>
    </row>
    <row r="45" spans="1:37" x14ac:dyDescent="0.3">
      <c r="A45">
        <v>44</v>
      </c>
      <c r="B45" t="s">
        <v>39</v>
      </c>
      <c r="C45" t="s">
        <v>110</v>
      </c>
      <c r="D45" t="s">
        <v>104</v>
      </c>
      <c r="E45" s="11">
        <v>24962</v>
      </c>
      <c r="F45" s="11">
        <v>25212</v>
      </c>
      <c r="G45" s="11">
        <v>25651</v>
      </c>
      <c r="Z45" s="8" t="s">
        <v>97</v>
      </c>
      <c r="AA45" s="6">
        <v>1</v>
      </c>
      <c r="AB45" s="6"/>
      <c r="AC45" s="6"/>
      <c r="AD45" s="6"/>
      <c r="AE45" s="6"/>
      <c r="AF45" s="6"/>
      <c r="AG45" s="6"/>
      <c r="AH45" s="6"/>
      <c r="AI45" s="6"/>
      <c r="AJ45" s="6"/>
      <c r="AK45" s="6">
        <v>1</v>
      </c>
    </row>
    <row r="46" spans="1:37" x14ac:dyDescent="0.3">
      <c r="A46">
        <v>45</v>
      </c>
      <c r="B46" t="s">
        <v>40</v>
      </c>
      <c r="C46" t="s">
        <v>110</v>
      </c>
      <c r="D46" t="s">
        <v>104</v>
      </c>
      <c r="E46" s="11">
        <v>11256</v>
      </c>
      <c r="F46" s="11">
        <v>11369</v>
      </c>
      <c r="G46" s="11">
        <v>11529</v>
      </c>
      <c r="Z46" s="8" t="s">
        <v>59</v>
      </c>
      <c r="AA46" s="6">
        <v>1</v>
      </c>
      <c r="AB46" s="6"/>
      <c r="AC46" s="6"/>
      <c r="AD46" s="6"/>
      <c r="AE46" s="6"/>
      <c r="AF46" s="6"/>
      <c r="AG46" s="6"/>
      <c r="AH46" s="6"/>
      <c r="AI46" s="6"/>
      <c r="AJ46" s="6"/>
      <c r="AK46" s="6">
        <v>1</v>
      </c>
    </row>
    <row r="47" spans="1:37" x14ac:dyDescent="0.3">
      <c r="A47">
        <v>46</v>
      </c>
      <c r="B47" t="s">
        <v>41</v>
      </c>
      <c r="C47" t="s">
        <v>110</v>
      </c>
      <c r="D47" t="s">
        <v>104</v>
      </c>
      <c r="E47" s="11">
        <v>14521</v>
      </c>
      <c r="F47" s="11">
        <v>14666</v>
      </c>
      <c r="G47" s="11">
        <v>14865</v>
      </c>
      <c r="S47" s="7" t="s">
        <v>109</v>
      </c>
      <c r="T47" t="s" vm="1">
        <v>178</v>
      </c>
      <c r="Z47" s="8" t="s">
        <v>99</v>
      </c>
      <c r="AA47" s="6">
        <v>1</v>
      </c>
      <c r="AB47" s="6"/>
      <c r="AC47" s="6"/>
      <c r="AD47" s="6"/>
      <c r="AE47" s="6"/>
      <c r="AF47" s="6"/>
      <c r="AG47" s="6"/>
      <c r="AH47" s="6"/>
      <c r="AI47" s="6"/>
      <c r="AJ47" s="6"/>
      <c r="AK47" s="6">
        <v>1</v>
      </c>
    </row>
    <row r="48" spans="1:37" x14ac:dyDescent="0.3">
      <c r="A48">
        <v>47</v>
      </c>
      <c r="B48" t="s">
        <v>42</v>
      </c>
      <c r="C48" t="s">
        <v>110</v>
      </c>
      <c r="D48" t="s">
        <v>104</v>
      </c>
      <c r="E48" s="11">
        <v>19577</v>
      </c>
      <c r="F48" s="11">
        <v>19773</v>
      </c>
      <c r="G48" s="11">
        <v>20045</v>
      </c>
      <c r="Z48" s="8" t="s">
        <v>101</v>
      </c>
      <c r="AA48" s="6">
        <v>1</v>
      </c>
      <c r="AB48" s="6"/>
      <c r="AC48" s="6"/>
      <c r="AD48" s="6"/>
      <c r="AE48" s="6"/>
      <c r="AF48" s="6"/>
      <c r="AG48" s="6"/>
      <c r="AH48" s="6"/>
      <c r="AI48" s="6"/>
      <c r="AJ48" s="6"/>
      <c r="AK48" s="6">
        <v>1</v>
      </c>
    </row>
    <row r="49" spans="1:37" x14ac:dyDescent="0.3">
      <c r="A49">
        <v>48</v>
      </c>
      <c r="B49" t="s">
        <v>43</v>
      </c>
      <c r="C49" t="s">
        <v>110</v>
      </c>
      <c r="D49" t="s">
        <v>104</v>
      </c>
      <c r="E49" s="11">
        <v>28663</v>
      </c>
      <c r="F49" s="11">
        <v>28952</v>
      </c>
      <c r="G49" s="11">
        <v>29350</v>
      </c>
      <c r="S49" s="7" t="s">
        <v>153</v>
      </c>
      <c r="T49" s="7" t="s">
        <v>179</v>
      </c>
      <c r="U49" t="s">
        <v>180</v>
      </c>
      <c r="V49" t="s">
        <v>181</v>
      </c>
      <c r="W49" t="s">
        <v>182</v>
      </c>
      <c r="Z49" s="8" t="s">
        <v>9</v>
      </c>
      <c r="AA49" s="6"/>
      <c r="AB49" s="6"/>
      <c r="AC49" s="6"/>
      <c r="AD49" s="6"/>
      <c r="AE49" s="6">
        <v>1</v>
      </c>
      <c r="AF49" s="6"/>
      <c r="AG49" s="6"/>
      <c r="AH49" s="6"/>
      <c r="AI49" s="6"/>
      <c r="AJ49" s="6"/>
      <c r="AK49" s="6">
        <v>1</v>
      </c>
    </row>
    <row r="50" spans="1:37" x14ac:dyDescent="0.3">
      <c r="A50">
        <v>49</v>
      </c>
      <c r="B50" t="s">
        <v>44</v>
      </c>
      <c r="C50" t="s">
        <v>110</v>
      </c>
      <c r="D50" t="s">
        <v>104</v>
      </c>
      <c r="E50" s="11">
        <v>14313</v>
      </c>
      <c r="F50" s="11">
        <v>14455</v>
      </c>
      <c r="G50" s="11">
        <v>14707</v>
      </c>
      <c r="S50" s="8" t="s">
        <v>103</v>
      </c>
      <c r="T50" s="6">
        <v>33</v>
      </c>
      <c r="U50" s="6">
        <v>275075</v>
      </c>
      <c r="V50" s="6">
        <v>277831</v>
      </c>
      <c r="W50" s="6">
        <v>282984</v>
      </c>
      <c r="Z50" s="8" t="s">
        <v>8</v>
      </c>
      <c r="AA50" s="6"/>
      <c r="AB50" s="6"/>
      <c r="AC50" s="6"/>
      <c r="AD50" s="6"/>
      <c r="AE50" s="6">
        <v>1</v>
      </c>
      <c r="AF50" s="6"/>
      <c r="AG50" s="6"/>
      <c r="AH50" s="6"/>
      <c r="AI50" s="6"/>
      <c r="AJ50" s="6"/>
      <c r="AK50" s="6">
        <v>1</v>
      </c>
    </row>
    <row r="51" spans="1:37" x14ac:dyDescent="0.3">
      <c r="A51">
        <v>50</v>
      </c>
      <c r="B51" t="s">
        <v>45</v>
      </c>
      <c r="C51" t="s">
        <v>110</v>
      </c>
      <c r="D51" t="s">
        <v>104</v>
      </c>
      <c r="E51" s="11">
        <v>30678</v>
      </c>
      <c r="F51" s="11">
        <v>30987</v>
      </c>
      <c r="G51" s="11">
        <v>31707</v>
      </c>
      <c r="S51" s="8" t="s">
        <v>105</v>
      </c>
      <c r="T51" s="6">
        <v>5</v>
      </c>
      <c r="U51" s="6">
        <v>16616</v>
      </c>
      <c r="V51" s="6">
        <v>16781</v>
      </c>
      <c r="W51" s="6">
        <v>17081</v>
      </c>
      <c r="Z51" s="8" t="s">
        <v>6</v>
      </c>
      <c r="AA51" s="6"/>
      <c r="AB51" s="6"/>
      <c r="AC51" s="6"/>
      <c r="AD51" s="6"/>
      <c r="AE51" s="6">
        <v>1</v>
      </c>
      <c r="AF51" s="6"/>
      <c r="AG51" s="6"/>
      <c r="AH51" s="6"/>
      <c r="AI51" s="6"/>
      <c r="AJ51" s="6"/>
      <c r="AK51" s="6">
        <v>1</v>
      </c>
    </row>
    <row r="52" spans="1:37" x14ac:dyDescent="0.3">
      <c r="A52">
        <v>51</v>
      </c>
      <c r="B52" t="s">
        <v>46</v>
      </c>
      <c r="C52" t="s">
        <v>110</v>
      </c>
      <c r="D52" t="s">
        <v>104</v>
      </c>
      <c r="E52" s="11">
        <v>29653</v>
      </c>
      <c r="F52" s="11">
        <v>29949</v>
      </c>
      <c r="G52" s="11">
        <v>30429</v>
      </c>
      <c r="S52" s="8" t="s">
        <v>104</v>
      </c>
      <c r="T52" s="6">
        <v>54</v>
      </c>
      <c r="U52" s="6">
        <v>1156997</v>
      </c>
      <c r="V52" s="6">
        <v>1168570</v>
      </c>
      <c r="W52" s="6">
        <v>1191312</v>
      </c>
      <c r="Z52" s="8" t="s">
        <v>7</v>
      </c>
      <c r="AA52" s="6"/>
      <c r="AB52" s="6"/>
      <c r="AC52" s="6"/>
      <c r="AD52" s="6"/>
      <c r="AE52" s="6">
        <v>1</v>
      </c>
      <c r="AF52" s="6"/>
      <c r="AG52" s="6"/>
      <c r="AH52" s="6"/>
      <c r="AI52" s="6"/>
      <c r="AJ52" s="6"/>
      <c r="AK52" s="6">
        <v>1</v>
      </c>
    </row>
    <row r="53" spans="1:37" x14ac:dyDescent="0.3">
      <c r="A53">
        <v>52</v>
      </c>
      <c r="B53" t="s">
        <v>47</v>
      </c>
      <c r="C53" t="s">
        <v>112</v>
      </c>
      <c r="D53" t="s">
        <v>106</v>
      </c>
      <c r="E53" s="11">
        <v>48238</v>
      </c>
      <c r="F53" s="11">
        <v>48720</v>
      </c>
      <c r="G53" s="11">
        <v>49663</v>
      </c>
      <c r="S53" s="8" t="s">
        <v>106</v>
      </c>
      <c r="T53" s="6">
        <v>5</v>
      </c>
      <c r="U53" s="6">
        <v>79477</v>
      </c>
      <c r="V53" s="6">
        <v>80269</v>
      </c>
      <c r="W53" s="6">
        <v>81808</v>
      </c>
      <c r="Z53" s="8" t="s">
        <v>3</v>
      </c>
      <c r="AA53" s="6"/>
      <c r="AB53" s="6"/>
      <c r="AC53" s="6"/>
      <c r="AD53" s="6"/>
      <c r="AE53" s="6">
        <v>1</v>
      </c>
      <c r="AF53" s="6"/>
      <c r="AG53" s="6"/>
      <c r="AH53" s="6"/>
      <c r="AI53" s="6"/>
      <c r="AJ53" s="6"/>
      <c r="AK53" s="6">
        <v>1</v>
      </c>
    </row>
    <row r="54" spans="1:37" x14ac:dyDescent="0.3">
      <c r="A54">
        <v>53</v>
      </c>
      <c r="B54" t="s">
        <v>48</v>
      </c>
      <c r="C54" t="s">
        <v>112</v>
      </c>
      <c r="D54" t="s">
        <v>106</v>
      </c>
      <c r="E54" s="11">
        <v>26807</v>
      </c>
      <c r="F54" s="11">
        <v>27074</v>
      </c>
      <c r="G54" s="11">
        <v>27582</v>
      </c>
      <c r="S54" s="8" t="s">
        <v>108</v>
      </c>
      <c r="T54" s="6">
        <v>1</v>
      </c>
      <c r="U54" s="6">
        <v>591</v>
      </c>
      <c r="V54" s="6">
        <v>598</v>
      </c>
      <c r="W54" s="6">
        <v>613</v>
      </c>
      <c r="Z54" s="8" t="s">
        <v>71</v>
      </c>
      <c r="AA54" s="6">
        <v>1</v>
      </c>
      <c r="AB54" s="6"/>
      <c r="AC54" s="6"/>
      <c r="AD54" s="6"/>
      <c r="AE54" s="6"/>
      <c r="AF54" s="6"/>
      <c r="AG54" s="6"/>
      <c r="AH54" s="6"/>
      <c r="AI54" s="6"/>
      <c r="AJ54" s="6"/>
      <c r="AK54" s="6">
        <v>1</v>
      </c>
    </row>
    <row r="55" spans="1:37" x14ac:dyDescent="0.3">
      <c r="A55">
        <v>54</v>
      </c>
      <c r="B55" t="s">
        <v>49</v>
      </c>
      <c r="C55" t="s">
        <v>112</v>
      </c>
      <c r="D55" t="s">
        <v>106</v>
      </c>
      <c r="E55" s="11">
        <v>1782</v>
      </c>
      <c r="F55" s="11">
        <v>1802</v>
      </c>
      <c r="G55" s="11">
        <v>1838</v>
      </c>
      <c r="S55" s="8" t="s">
        <v>107</v>
      </c>
      <c r="T55" s="6">
        <v>2</v>
      </c>
      <c r="U55" s="6">
        <v>17735</v>
      </c>
      <c r="V55" s="6">
        <v>17912</v>
      </c>
      <c r="W55" s="6">
        <v>18284</v>
      </c>
      <c r="Z55" s="8" t="s">
        <v>78</v>
      </c>
      <c r="AA55" s="6">
        <v>1</v>
      </c>
      <c r="AB55" s="6"/>
      <c r="AC55" s="6"/>
      <c r="AD55" s="6"/>
      <c r="AE55" s="6"/>
      <c r="AF55" s="6"/>
      <c r="AG55" s="6"/>
      <c r="AH55" s="6"/>
      <c r="AI55" s="6"/>
      <c r="AJ55" s="6"/>
      <c r="AK55" s="6">
        <v>1</v>
      </c>
    </row>
    <row r="56" spans="1:37" x14ac:dyDescent="0.3">
      <c r="A56">
        <v>55</v>
      </c>
      <c r="B56" t="s">
        <v>50</v>
      </c>
      <c r="C56" t="s">
        <v>112</v>
      </c>
      <c r="D56" t="s">
        <v>106</v>
      </c>
      <c r="E56" s="11">
        <v>1578</v>
      </c>
      <c r="F56" s="11">
        <v>1591</v>
      </c>
      <c r="G56" s="11">
        <v>1625</v>
      </c>
      <c r="S56" s="8" t="s">
        <v>154</v>
      </c>
      <c r="T56" s="6">
        <v>100</v>
      </c>
      <c r="U56" s="6">
        <v>1546491</v>
      </c>
      <c r="V56" s="6">
        <v>1561961</v>
      </c>
      <c r="W56" s="6">
        <v>1592082</v>
      </c>
      <c r="Z56" s="8" t="s">
        <v>17</v>
      </c>
      <c r="AA56" s="6"/>
      <c r="AB56" s="6"/>
      <c r="AC56" s="6"/>
      <c r="AD56" s="6"/>
      <c r="AE56" s="6">
        <v>1</v>
      </c>
      <c r="AF56" s="6"/>
      <c r="AG56" s="6"/>
      <c r="AH56" s="6"/>
      <c r="AI56" s="6"/>
      <c r="AJ56" s="6"/>
      <c r="AK56" s="6">
        <v>1</v>
      </c>
    </row>
    <row r="57" spans="1:37" x14ac:dyDescent="0.3">
      <c r="A57">
        <v>56</v>
      </c>
      <c r="B57" t="s">
        <v>51</v>
      </c>
      <c r="C57" t="s">
        <v>112</v>
      </c>
      <c r="D57" t="s">
        <v>106</v>
      </c>
      <c r="E57" s="11">
        <v>1072</v>
      </c>
      <c r="F57" s="11">
        <v>1082</v>
      </c>
      <c r="G57" s="11">
        <v>1100</v>
      </c>
      <c r="Z57" s="8" t="s">
        <v>94</v>
      </c>
      <c r="AA57" s="6"/>
      <c r="AB57" s="6"/>
      <c r="AC57" s="6"/>
      <c r="AD57" s="6">
        <v>1</v>
      </c>
      <c r="AE57" s="6"/>
      <c r="AF57" s="6"/>
      <c r="AG57" s="6"/>
      <c r="AH57" s="6"/>
      <c r="AI57" s="6"/>
      <c r="AJ57" s="6"/>
      <c r="AK57" s="6">
        <v>1</v>
      </c>
    </row>
    <row r="58" spans="1:37" x14ac:dyDescent="0.3">
      <c r="A58">
        <v>57</v>
      </c>
      <c r="B58" t="s">
        <v>52</v>
      </c>
      <c r="C58" t="s">
        <v>112</v>
      </c>
      <c r="D58" t="s">
        <v>107</v>
      </c>
      <c r="E58" s="11">
        <v>14728</v>
      </c>
      <c r="F58" s="11">
        <v>14874</v>
      </c>
      <c r="G58" s="11">
        <v>15183</v>
      </c>
      <c r="Z58" s="8" t="s">
        <v>61</v>
      </c>
      <c r="AA58" s="6"/>
      <c r="AB58" s="6"/>
      <c r="AC58" s="6"/>
      <c r="AD58" s="6"/>
      <c r="AE58" s="6">
        <v>1</v>
      </c>
      <c r="AF58" s="6"/>
      <c r="AG58" s="6"/>
      <c r="AH58" s="6"/>
      <c r="AI58" s="6"/>
      <c r="AJ58" s="6"/>
      <c r="AK58" s="6">
        <v>1</v>
      </c>
    </row>
    <row r="59" spans="1:37" x14ac:dyDescent="0.3">
      <c r="A59">
        <v>58</v>
      </c>
      <c r="B59" t="s">
        <v>53</v>
      </c>
      <c r="C59" t="s">
        <v>110</v>
      </c>
      <c r="D59" t="s">
        <v>103</v>
      </c>
      <c r="E59" s="11">
        <v>17320</v>
      </c>
      <c r="F59" s="11">
        <v>17494</v>
      </c>
      <c r="G59" s="11">
        <v>17826</v>
      </c>
      <c r="Z59" s="8" t="s">
        <v>54</v>
      </c>
      <c r="AA59" s="6"/>
      <c r="AB59" s="6"/>
      <c r="AC59" s="6">
        <v>1</v>
      </c>
      <c r="AD59" s="6"/>
      <c r="AE59" s="6"/>
      <c r="AF59" s="6"/>
      <c r="AG59" s="6"/>
      <c r="AH59" s="6"/>
      <c r="AI59" s="6"/>
      <c r="AJ59" s="6"/>
      <c r="AK59" s="6">
        <v>1</v>
      </c>
    </row>
    <row r="60" spans="1:37" x14ac:dyDescent="0.3">
      <c r="A60">
        <v>59</v>
      </c>
      <c r="B60" t="s">
        <v>54</v>
      </c>
      <c r="C60" t="s">
        <v>112</v>
      </c>
      <c r="D60" t="s">
        <v>105</v>
      </c>
      <c r="E60" s="11">
        <v>1413</v>
      </c>
      <c r="F60" s="11">
        <v>1428</v>
      </c>
      <c r="G60" s="11">
        <v>1449</v>
      </c>
      <c r="Z60" s="8" t="s">
        <v>2</v>
      </c>
      <c r="AA60" s="6"/>
      <c r="AB60" s="6"/>
      <c r="AC60" s="6"/>
      <c r="AD60" s="6"/>
      <c r="AE60" s="6">
        <v>1</v>
      </c>
      <c r="AF60" s="6"/>
      <c r="AG60" s="6"/>
      <c r="AH60" s="6"/>
      <c r="AI60" s="6"/>
      <c r="AJ60" s="6"/>
      <c r="AK60" s="6">
        <v>1</v>
      </c>
    </row>
    <row r="61" spans="1:37" x14ac:dyDescent="0.3">
      <c r="A61">
        <v>60</v>
      </c>
      <c r="B61" t="s">
        <v>55</v>
      </c>
      <c r="C61" t="s">
        <v>112</v>
      </c>
      <c r="D61" t="s">
        <v>108</v>
      </c>
      <c r="E61">
        <v>591</v>
      </c>
      <c r="F61">
        <v>598</v>
      </c>
      <c r="G61">
        <v>613</v>
      </c>
      <c r="Z61" s="8" t="s">
        <v>93</v>
      </c>
      <c r="AA61" s="6"/>
      <c r="AB61" s="6"/>
      <c r="AC61" s="6"/>
      <c r="AD61" s="6"/>
      <c r="AE61" s="6"/>
      <c r="AF61" s="6">
        <v>1</v>
      </c>
      <c r="AG61" s="6"/>
      <c r="AH61" s="6"/>
      <c r="AI61" s="6"/>
      <c r="AJ61" s="6"/>
      <c r="AK61" s="6">
        <v>1</v>
      </c>
    </row>
    <row r="62" spans="1:37" x14ac:dyDescent="0.3">
      <c r="A62">
        <v>61</v>
      </c>
      <c r="B62" t="s">
        <v>56</v>
      </c>
      <c r="C62" t="s">
        <v>112</v>
      </c>
      <c r="D62" t="s">
        <v>105</v>
      </c>
      <c r="E62" s="11">
        <v>1094</v>
      </c>
      <c r="F62" s="11">
        <v>1104</v>
      </c>
      <c r="G62" s="11">
        <v>1118</v>
      </c>
      <c r="Z62" s="8" t="s">
        <v>26</v>
      </c>
      <c r="AA62" s="6"/>
      <c r="AB62" s="6">
        <v>1</v>
      </c>
      <c r="AC62" s="6"/>
      <c r="AD62" s="6"/>
      <c r="AE62" s="6"/>
      <c r="AF62" s="6"/>
      <c r="AG62" s="6"/>
      <c r="AH62" s="6"/>
      <c r="AI62" s="6"/>
      <c r="AJ62" s="6"/>
      <c r="AK62" s="6">
        <v>1</v>
      </c>
    </row>
    <row r="63" spans="1:37" x14ac:dyDescent="0.3">
      <c r="A63">
        <v>62</v>
      </c>
      <c r="B63" t="s">
        <v>57</v>
      </c>
      <c r="C63" t="s">
        <v>110</v>
      </c>
      <c r="D63" t="s">
        <v>103</v>
      </c>
      <c r="E63" s="11">
        <v>4561</v>
      </c>
      <c r="F63" s="11">
        <v>4608</v>
      </c>
      <c r="G63" s="11">
        <v>4669</v>
      </c>
      <c r="Z63" s="8" t="s">
        <v>86</v>
      </c>
      <c r="AA63" s="6"/>
      <c r="AB63" s="6"/>
      <c r="AC63" s="6"/>
      <c r="AD63" s="6">
        <v>1</v>
      </c>
      <c r="AE63" s="6"/>
      <c r="AF63" s="6"/>
      <c r="AG63" s="6"/>
      <c r="AH63" s="6"/>
      <c r="AI63" s="6"/>
      <c r="AJ63" s="6"/>
      <c r="AK63" s="6">
        <v>1</v>
      </c>
    </row>
    <row r="64" spans="1:37" x14ac:dyDescent="0.3">
      <c r="A64">
        <v>63</v>
      </c>
      <c r="B64" t="s">
        <v>58</v>
      </c>
      <c r="C64" t="s">
        <v>111</v>
      </c>
      <c r="D64" t="s">
        <v>107</v>
      </c>
      <c r="E64" s="11">
        <v>3007</v>
      </c>
      <c r="F64" s="11">
        <v>3038</v>
      </c>
      <c r="G64" s="11">
        <v>3101</v>
      </c>
      <c r="Z64" s="8" t="s">
        <v>69</v>
      </c>
      <c r="AA64" s="6">
        <v>1</v>
      </c>
      <c r="AB64" s="6"/>
      <c r="AC64" s="6"/>
      <c r="AD64" s="6"/>
      <c r="AE64" s="6"/>
      <c r="AF64" s="6"/>
      <c r="AG64" s="6"/>
      <c r="AH64" s="6"/>
      <c r="AI64" s="6"/>
      <c r="AJ64" s="6"/>
      <c r="AK64" s="6">
        <v>1</v>
      </c>
    </row>
    <row r="65" spans="1:37" x14ac:dyDescent="0.3">
      <c r="A65">
        <v>64</v>
      </c>
      <c r="B65" t="s">
        <v>59</v>
      </c>
      <c r="C65" t="s">
        <v>110</v>
      </c>
      <c r="D65" t="s">
        <v>103</v>
      </c>
      <c r="E65" s="11">
        <v>3880</v>
      </c>
      <c r="F65" s="11">
        <v>3922</v>
      </c>
      <c r="G65" s="11">
        <v>4001</v>
      </c>
      <c r="I65" s="7" t="s">
        <v>109</v>
      </c>
      <c r="J65" t="s" vm="1">
        <v>178</v>
      </c>
      <c r="Z65" s="8" t="s">
        <v>76</v>
      </c>
      <c r="AA65" s="6">
        <v>1</v>
      </c>
      <c r="AB65" s="6"/>
      <c r="AC65" s="6"/>
      <c r="AD65" s="6"/>
      <c r="AE65" s="6"/>
      <c r="AF65" s="6"/>
      <c r="AG65" s="6"/>
      <c r="AH65" s="6"/>
      <c r="AI65" s="6"/>
      <c r="AJ65" s="6"/>
      <c r="AK65" s="6">
        <v>1</v>
      </c>
    </row>
    <row r="66" spans="1:37" x14ac:dyDescent="0.3">
      <c r="A66">
        <v>65</v>
      </c>
      <c r="B66" t="s">
        <v>60</v>
      </c>
      <c r="C66" t="s">
        <v>110</v>
      </c>
      <c r="D66" t="s">
        <v>103</v>
      </c>
      <c r="E66" s="11">
        <v>16134</v>
      </c>
      <c r="F66" s="11">
        <v>16297</v>
      </c>
      <c r="G66" s="11">
        <v>16583</v>
      </c>
      <c r="I66" s="7" t="s">
        <v>102</v>
      </c>
      <c r="J66" t="s" vm="4">
        <v>178</v>
      </c>
      <c r="Z66" s="8" t="s">
        <v>13</v>
      </c>
      <c r="AA66" s="6"/>
      <c r="AB66" s="6"/>
      <c r="AC66" s="6"/>
      <c r="AD66" s="6">
        <v>1</v>
      </c>
      <c r="AE66" s="6"/>
      <c r="AF66" s="6"/>
      <c r="AG66" s="6"/>
      <c r="AH66" s="6"/>
      <c r="AI66" s="6"/>
      <c r="AJ66" s="6"/>
      <c r="AK66" s="6">
        <v>1</v>
      </c>
    </row>
    <row r="67" spans="1:37" x14ac:dyDescent="0.3">
      <c r="A67">
        <v>66</v>
      </c>
      <c r="B67" t="s">
        <v>61</v>
      </c>
      <c r="C67" t="s">
        <v>111</v>
      </c>
      <c r="D67" t="s">
        <v>104</v>
      </c>
      <c r="E67" s="11">
        <v>13745</v>
      </c>
      <c r="F67" s="11">
        <v>13885</v>
      </c>
      <c r="G67" s="11">
        <v>14156</v>
      </c>
      <c r="Z67" s="8" t="s">
        <v>44</v>
      </c>
      <c r="AA67" s="6"/>
      <c r="AB67" s="6"/>
      <c r="AC67" s="6"/>
      <c r="AD67" s="6">
        <v>1</v>
      </c>
      <c r="AE67" s="6"/>
      <c r="AF67" s="6"/>
      <c r="AG67" s="6"/>
      <c r="AH67" s="6"/>
      <c r="AI67" s="6"/>
      <c r="AJ67" s="6"/>
      <c r="AK67" s="6">
        <v>1</v>
      </c>
    </row>
    <row r="68" spans="1:37" x14ac:dyDescent="0.3">
      <c r="A68">
        <v>67</v>
      </c>
      <c r="B68" t="s">
        <v>62</v>
      </c>
      <c r="C68" t="s">
        <v>110</v>
      </c>
      <c r="D68" t="s">
        <v>104</v>
      </c>
      <c r="E68" s="11">
        <v>20211</v>
      </c>
      <c r="F68" s="11">
        <v>20413</v>
      </c>
      <c r="G68" s="11">
        <v>20710</v>
      </c>
      <c r="I68" s="7" t="s">
        <v>180</v>
      </c>
      <c r="J68" t="s">
        <v>181</v>
      </c>
      <c r="K68" t="s">
        <v>182</v>
      </c>
      <c r="Z68" s="8" t="s">
        <v>66</v>
      </c>
      <c r="AA68" s="6">
        <v>1</v>
      </c>
      <c r="AB68" s="6"/>
      <c r="AC68" s="6"/>
      <c r="AD68" s="6"/>
      <c r="AE68" s="6"/>
      <c r="AF68" s="6"/>
      <c r="AG68" s="6"/>
      <c r="AH68" s="6"/>
      <c r="AI68" s="6"/>
      <c r="AJ68" s="6"/>
      <c r="AK68" s="6">
        <v>1</v>
      </c>
    </row>
    <row r="69" spans="1:37" x14ac:dyDescent="0.3">
      <c r="A69">
        <v>68</v>
      </c>
      <c r="B69" t="s">
        <v>63</v>
      </c>
      <c r="C69" t="s">
        <v>110</v>
      </c>
      <c r="D69" t="s">
        <v>104</v>
      </c>
      <c r="E69" s="11">
        <v>11968</v>
      </c>
      <c r="F69" s="11">
        <v>12087</v>
      </c>
      <c r="G69" s="11">
        <v>12297</v>
      </c>
      <c r="I69" s="6">
        <v>1546491</v>
      </c>
      <c r="J69" s="6">
        <v>1561961</v>
      </c>
      <c r="K69" s="6">
        <v>1592082</v>
      </c>
      <c r="Z69" s="8" t="s">
        <v>40</v>
      </c>
      <c r="AA69" s="6"/>
      <c r="AB69" s="6"/>
      <c r="AC69" s="6"/>
      <c r="AD69" s="6">
        <v>1</v>
      </c>
      <c r="AE69" s="6"/>
      <c r="AF69" s="6"/>
      <c r="AG69" s="6"/>
      <c r="AH69" s="6"/>
      <c r="AI69" s="6"/>
      <c r="AJ69" s="6"/>
      <c r="AK69" s="6">
        <v>1</v>
      </c>
    </row>
    <row r="70" spans="1:37" x14ac:dyDescent="0.3">
      <c r="A70">
        <v>69</v>
      </c>
      <c r="B70" t="s">
        <v>64</v>
      </c>
      <c r="C70" t="s">
        <v>110</v>
      </c>
      <c r="D70" t="s">
        <v>104</v>
      </c>
      <c r="E70" s="11">
        <v>23020</v>
      </c>
      <c r="F70" s="11">
        <v>23252</v>
      </c>
      <c r="G70" s="11">
        <v>23642</v>
      </c>
      <c r="Z70" s="8" t="s">
        <v>73</v>
      </c>
      <c r="AA70" s="6">
        <v>1</v>
      </c>
      <c r="AB70" s="6"/>
      <c r="AC70" s="6"/>
      <c r="AD70" s="6"/>
      <c r="AE70" s="6"/>
      <c r="AF70" s="6"/>
      <c r="AG70" s="6"/>
      <c r="AH70" s="6"/>
      <c r="AI70" s="6"/>
      <c r="AJ70" s="6"/>
      <c r="AK70" s="6">
        <v>1</v>
      </c>
    </row>
    <row r="71" spans="1:37" x14ac:dyDescent="0.3">
      <c r="A71">
        <v>70</v>
      </c>
      <c r="B71" t="s">
        <v>65</v>
      </c>
      <c r="C71" t="s">
        <v>110</v>
      </c>
      <c r="D71" t="s">
        <v>103</v>
      </c>
      <c r="E71" s="11">
        <v>5064</v>
      </c>
      <c r="F71" s="11">
        <v>5115</v>
      </c>
      <c r="G71" s="11">
        <v>5200</v>
      </c>
      <c r="Z71" s="8" t="s">
        <v>67</v>
      </c>
      <c r="AA71" s="6">
        <v>1</v>
      </c>
      <c r="AB71" s="6"/>
      <c r="AC71" s="6"/>
      <c r="AD71" s="6"/>
      <c r="AE71" s="6"/>
      <c r="AF71" s="6"/>
      <c r="AG71" s="6"/>
      <c r="AH71" s="6"/>
      <c r="AI71" s="6"/>
      <c r="AJ71" s="6"/>
      <c r="AK71" s="6">
        <v>1</v>
      </c>
    </row>
    <row r="72" spans="1:37" x14ac:dyDescent="0.3">
      <c r="A72">
        <v>71</v>
      </c>
      <c r="B72" t="s">
        <v>66</v>
      </c>
      <c r="C72" t="s">
        <v>110</v>
      </c>
      <c r="D72" t="s">
        <v>103</v>
      </c>
      <c r="E72" s="11">
        <v>4117</v>
      </c>
      <c r="F72" s="11">
        <v>4159</v>
      </c>
      <c r="G72" s="11">
        <v>4223</v>
      </c>
      <c r="Z72" s="8" t="s">
        <v>74</v>
      </c>
      <c r="AA72" s="6">
        <v>1</v>
      </c>
      <c r="AB72" s="6"/>
      <c r="AC72" s="6"/>
      <c r="AD72" s="6"/>
      <c r="AE72" s="6"/>
      <c r="AF72" s="6"/>
      <c r="AG72" s="6"/>
      <c r="AH72" s="6"/>
      <c r="AI72" s="6"/>
      <c r="AJ72" s="6"/>
      <c r="AK72" s="6">
        <v>1</v>
      </c>
    </row>
    <row r="73" spans="1:37" x14ac:dyDescent="0.3">
      <c r="A73">
        <v>72</v>
      </c>
      <c r="B73" t="s">
        <v>67</v>
      </c>
      <c r="C73" t="s">
        <v>110</v>
      </c>
      <c r="D73" t="s">
        <v>103</v>
      </c>
      <c r="E73" s="11">
        <v>4431</v>
      </c>
      <c r="F73" s="11">
        <v>4475</v>
      </c>
      <c r="G73" s="11">
        <v>4546</v>
      </c>
      <c r="Z73" s="8" t="s">
        <v>62</v>
      </c>
      <c r="AA73" s="6"/>
      <c r="AB73" s="6"/>
      <c r="AC73" s="6"/>
      <c r="AD73" s="6">
        <v>1</v>
      </c>
      <c r="AE73" s="6"/>
      <c r="AF73" s="6"/>
      <c r="AG73" s="6"/>
      <c r="AH73" s="6"/>
      <c r="AI73" s="6"/>
      <c r="AJ73" s="6"/>
      <c r="AK73" s="6">
        <v>1</v>
      </c>
    </row>
    <row r="74" spans="1:37" x14ac:dyDescent="0.3">
      <c r="A74">
        <v>73</v>
      </c>
      <c r="B74" t="s">
        <v>68</v>
      </c>
      <c r="C74" t="s">
        <v>110</v>
      </c>
      <c r="D74" t="s">
        <v>103</v>
      </c>
      <c r="E74" s="11">
        <v>3799</v>
      </c>
      <c r="F74" s="11">
        <v>3837</v>
      </c>
      <c r="G74" s="11">
        <v>3899</v>
      </c>
      <c r="Z74" s="8" t="s">
        <v>88</v>
      </c>
      <c r="AA74" s="6"/>
      <c r="AB74" s="6"/>
      <c r="AC74" s="6"/>
      <c r="AD74" s="6">
        <v>1</v>
      </c>
      <c r="AE74" s="6"/>
      <c r="AF74" s="6"/>
      <c r="AG74" s="6"/>
      <c r="AH74" s="6"/>
      <c r="AI74" s="6"/>
      <c r="AJ74" s="6"/>
      <c r="AK74" s="6">
        <v>1</v>
      </c>
    </row>
    <row r="75" spans="1:37" x14ac:dyDescent="0.3">
      <c r="A75">
        <v>74</v>
      </c>
      <c r="B75" t="s">
        <v>69</v>
      </c>
      <c r="C75" t="s">
        <v>110</v>
      </c>
      <c r="D75" t="s">
        <v>103</v>
      </c>
      <c r="E75" s="11">
        <v>3799</v>
      </c>
      <c r="F75" s="11">
        <v>3837</v>
      </c>
      <c r="G75" s="11">
        <v>3895</v>
      </c>
      <c r="Z75" s="8" t="s">
        <v>82</v>
      </c>
      <c r="AA75" s="6"/>
      <c r="AB75" s="6"/>
      <c r="AC75" s="6"/>
      <c r="AD75" s="6">
        <v>1</v>
      </c>
      <c r="AE75" s="6"/>
      <c r="AF75" s="6"/>
      <c r="AG75" s="6"/>
      <c r="AH75" s="6"/>
      <c r="AI75" s="6"/>
      <c r="AJ75" s="6"/>
      <c r="AK75" s="6">
        <v>1</v>
      </c>
    </row>
    <row r="76" spans="1:37" x14ac:dyDescent="0.3">
      <c r="A76">
        <v>75</v>
      </c>
      <c r="B76" t="s">
        <v>70</v>
      </c>
      <c r="C76" t="s">
        <v>110</v>
      </c>
      <c r="D76" t="s">
        <v>103</v>
      </c>
      <c r="E76" s="11">
        <v>5064</v>
      </c>
      <c r="F76" s="11">
        <v>5115</v>
      </c>
      <c r="G76" s="11">
        <v>5195</v>
      </c>
      <c r="Z76" s="8" t="s">
        <v>24</v>
      </c>
      <c r="AA76" s="6"/>
      <c r="AB76" s="6">
        <v>1</v>
      </c>
      <c r="AC76" s="6"/>
      <c r="AD76" s="6"/>
      <c r="AE76" s="6"/>
      <c r="AF76" s="6"/>
      <c r="AG76" s="6"/>
      <c r="AH76" s="6"/>
      <c r="AI76" s="6"/>
      <c r="AJ76" s="6"/>
      <c r="AK76" s="6">
        <v>1</v>
      </c>
    </row>
    <row r="77" spans="1:37" x14ac:dyDescent="0.3">
      <c r="A77">
        <v>76</v>
      </c>
      <c r="B77" t="s">
        <v>71</v>
      </c>
      <c r="C77" t="s">
        <v>110</v>
      </c>
      <c r="D77" t="s">
        <v>103</v>
      </c>
      <c r="E77" s="11">
        <v>5381</v>
      </c>
      <c r="F77" s="11">
        <v>5433</v>
      </c>
      <c r="G77" s="11">
        <v>5514</v>
      </c>
      <c r="Z77" s="8" t="s">
        <v>55</v>
      </c>
      <c r="AA77" s="6"/>
      <c r="AB77" s="6"/>
      <c r="AC77" s="6"/>
      <c r="AD77" s="6"/>
      <c r="AE77" s="6"/>
      <c r="AF77" s="6"/>
      <c r="AG77" s="6"/>
      <c r="AH77" s="6">
        <v>1</v>
      </c>
      <c r="AI77" s="6"/>
      <c r="AJ77" s="6"/>
      <c r="AK77" s="6">
        <v>1</v>
      </c>
    </row>
    <row r="78" spans="1:37" x14ac:dyDescent="0.3">
      <c r="A78">
        <v>77</v>
      </c>
      <c r="B78" t="s">
        <v>72</v>
      </c>
      <c r="C78" t="s">
        <v>110</v>
      </c>
      <c r="D78" t="s">
        <v>103</v>
      </c>
      <c r="E78" s="11">
        <v>4431</v>
      </c>
      <c r="F78" s="11">
        <v>4475</v>
      </c>
      <c r="G78" s="11">
        <v>4542</v>
      </c>
      <c r="Z78" s="8" t="s">
        <v>52</v>
      </c>
      <c r="AA78" s="6"/>
      <c r="AB78" s="6"/>
      <c r="AC78" s="6"/>
      <c r="AD78" s="6"/>
      <c r="AE78" s="6"/>
      <c r="AF78" s="6"/>
      <c r="AG78" s="6"/>
      <c r="AH78" s="6"/>
      <c r="AI78" s="6"/>
      <c r="AJ78" s="6">
        <v>1</v>
      </c>
      <c r="AK78" s="6">
        <v>1</v>
      </c>
    </row>
    <row r="79" spans="1:37" x14ac:dyDescent="0.3">
      <c r="A79">
        <v>78</v>
      </c>
      <c r="B79" t="s">
        <v>73</v>
      </c>
      <c r="C79" t="s">
        <v>110</v>
      </c>
      <c r="D79" t="s">
        <v>103</v>
      </c>
      <c r="E79" s="11">
        <v>6016</v>
      </c>
      <c r="F79" s="11">
        <v>6078</v>
      </c>
      <c r="G79" s="11">
        <v>6181</v>
      </c>
      <c r="Z79" s="8" t="s">
        <v>15</v>
      </c>
      <c r="AA79" s="6"/>
      <c r="AB79" s="6"/>
      <c r="AC79" s="6"/>
      <c r="AD79" s="6"/>
      <c r="AE79" s="6">
        <v>1</v>
      </c>
      <c r="AF79" s="6"/>
      <c r="AG79" s="6"/>
      <c r="AH79" s="6"/>
      <c r="AI79" s="6"/>
      <c r="AJ79" s="6"/>
      <c r="AK79" s="6">
        <v>1</v>
      </c>
    </row>
    <row r="80" spans="1:37" x14ac:dyDescent="0.3">
      <c r="A80">
        <v>79</v>
      </c>
      <c r="B80" t="s">
        <v>74</v>
      </c>
      <c r="C80" t="s">
        <v>110</v>
      </c>
      <c r="D80" t="s">
        <v>103</v>
      </c>
      <c r="E80" s="11">
        <v>4117</v>
      </c>
      <c r="F80" s="11">
        <v>4159</v>
      </c>
      <c r="G80" s="11">
        <v>4231</v>
      </c>
      <c r="Z80" s="8" t="s">
        <v>19</v>
      </c>
      <c r="AA80" s="6"/>
      <c r="AB80" s="6"/>
      <c r="AC80" s="6"/>
      <c r="AD80" s="6"/>
      <c r="AE80" s="6">
        <v>1</v>
      </c>
      <c r="AF80" s="6"/>
      <c r="AG80" s="6"/>
      <c r="AH80" s="6"/>
      <c r="AI80" s="6"/>
      <c r="AJ80" s="6"/>
      <c r="AK80" s="6">
        <v>1</v>
      </c>
    </row>
    <row r="81" spans="1:37" x14ac:dyDescent="0.3">
      <c r="A81">
        <v>80</v>
      </c>
      <c r="B81" t="s">
        <v>75</v>
      </c>
      <c r="C81" t="s">
        <v>110</v>
      </c>
      <c r="D81" t="s">
        <v>103</v>
      </c>
      <c r="E81" s="11">
        <v>3166</v>
      </c>
      <c r="F81" s="11">
        <v>3198</v>
      </c>
      <c r="G81" s="11">
        <v>3248</v>
      </c>
      <c r="Z81" s="8" t="s">
        <v>12</v>
      </c>
      <c r="AA81" s="6"/>
      <c r="AB81" s="6"/>
      <c r="AC81" s="6"/>
      <c r="AD81" s="6">
        <v>1</v>
      </c>
      <c r="AE81" s="6"/>
      <c r="AF81" s="6"/>
      <c r="AG81" s="6"/>
      <c r="AH81" s="6"/>
      <c r="AI81" s="6"/>
      <c r="AJ81" s="6"/>
      <c r="AK81" s="6">
        <v>1</v>
      </c>
    </row>
    <row r="82" spans="1:37" x14ac:dyDescent="0.3">
      <c r="A82">
        <v>81</v>
      </c>
      <c r="B82" t="s">
        <v>76</v>
      </c>
      <c r="C82" t="s">
        <v>110</v>
      </c>
      <c r="D82" t="s">
        <v>103</v>
      </c>
      <c r="E82" s="11">
        <v>4749</v>
      </c>
      <c r="F82" s="11">
        <v>4794</v>
      </c>
      <c r="G82" s="11">
        <v>4869</v>
      </c>
      <c r="Z82" s="8" t="s">
        <v>65</v>
      </c>
      <c r="AA82" s="6">
        <v>1</v>
      </c>
      <c r="AB82" s="6"/>
      <c r="AC82" s="6"/>
      <c r="AD82" s="6"/>
      <c r="AE82" s="6"/>
      <c r="AF82" s="6"/>
      <c r="AG82" s="6"/>
      <c r="AH82" s="6"/>
      <c r="AI82" s="6"/>
      <c r="AJ82" s="6"/>
      <c r="AK82" s="6">
        <v>1</v>
      </c>
    </row>
    <row r="83" spans="1:37" x14ac:dyDescent="0.3">
      <c r="A83">
        <v>82</v>
      </c>
      <c r="B83" t="s">
        <v>77</v>
      </c>
      <c r="C83" t="s">
        <v>110</v>
      </c>
      <c r="D83" t="s">
        <v>103</v>
      </c>
      <c r="E83" s="11">
        <v>5381</v>
      </c>
      <c r="F83" s="11">
        <v>5433</v>
      </c>
      <c r="G83" s="11">
        <v>5519</v>
      </c>
      <c r="Z83" s="8" t="s">
        <v>30</v>
      </c>
      <c r="AA83" s="6">
        <v>1</v>
      </c>
      <c r="AB83" s="6"/>
      <c r="AC83" s="6"/>
      <c r="AD83" s="6"/>
      <c r="AE83" s="6"/>
      <c r="AF83" s="6"/>
      <c r="AG83" s="6"/>
      <c r="AH83" s="6"/>
      <c r="AI83" s="6"/>
      <c r="AJ83" s="6"/>
      <c r="AK83" s="6">
        <v>1</v>
      </c>
    </row>
    <row r="84" spans="1:37" x14ac:dyDescent="0.3">
      <c r="A84">
        <v>83</v>
      </c>
      <c r="B84" t="s">
        <v>78</v>
      </c>
      <c r="C84" t="s">
        <v>110</v>
      </c>
      <c r="D84" t="s">
        <v>103</v>
      </c>
      <c r="E84" s="11">
        <v>4117</v>
      </c>
      <c r="F84" s="11">
        <v>4159</v>
      </c>
      <c r="G84" s="11">
        <v>4231</v>
      </c>
      <c r="Z84" s="8" t="s">
        <v>72</v>
      </c>
      <c r="AA84" s="6">
        <v>1</v>
      </c>
      <c r="AB84" s="6"/>
      <c r="AC84" s="6"/>
      <c r="AD84" s="6"/>
      <c r="AE84" s="6"/>
      <c r="AF84" s="6"/>
      <c r="AG84" s="6"/>
      <c r="AH84" s="6"/>
      <c r="AI84" s="6"/>
      <c r="AJ84" s="6"/>
      <c r="AK84" s="6">
        <v>1</v>
      </c>
    </row>
    <row r="85" spans="1:37" x14ac:dyDescent="0.3">
      <c r="A85">
        <v>84</v>
      </c>
      <c r="B85" t="s">
        <v>79</v>
      </c>
      <c r="C85" t="s">
        <v>110</v>
      </c>
      <c r="D85" t="s">
        <v>104</v>
      </c>
      <c r="E85" s="11">
        <v>25115</v>
      </c>
      <c r="F85" s="11">
        <v>25367</v>
      </c>
      <c r="G85" s="11">
        <v>25716</v>
      </c>
      <c r="Z85" s="8" t="s">
        <v>20</v>
      </c>
      <c r="AA85" s="6"/>
      <c r="AB85" s="6"/>
      <c r="AC85" s="6"/>
      <c r="AD85" s="6"/>
      <c r="AE85" s="6">
        <v>1</v>
      </c>
      <c r="AF85" s="6"/>
      <c r="AG85" s="6"/>
      <c r="AH85" s="6"/>
      <c r="AI85" s="6"/>
      <c r="AJ85" s="6"/>
      <c r="AK85" s="6">
        <v>1</v>
      </c>
    </row>
    <row r="86" spans="1:37" x14ac:dyDescent="0.3">
      <c r="A86">
        <v>85</v>
      </c>
      <c r="B86" t="s">
        <v>80</v>
      </c>
      <c r="C86" t="s">
        <v>110</v>
      </c>
      <c r="D86" t="s">
        <v>104</v>
      </c>
      <c r="E86" s="11">
        <v>14146</v>
      </c>
      <c r="F86" s="11">
        <v>14288</v>
      </c>
      <c r="G86" s="11">
        <v>14475</v>
      </c>
      <c r="Z86" s="8" t="s">
        <v>98</v>
      </c>
      <c r="AA86" s="6">
        <v>1</v>
      </c>
      <c r="AB86" s="6"/>
      <c r="AC86" s="6"/>
      <c r="AD86" s="6"/>
      <c r="AE86" s="6"/>
      <c r="AF86" s="6"/>
      <c r="AG86" s="6"/>
      <c r="AH86" s="6"/>
      <c r="AI86" s="6"/>
      <c r="AJ86" s="6"/>
      <c r="AK86" s="6">
        <v>1</v>
      </c>
    </row>
    <row r="87" spans="1:37" x14ac:dyDescent="0.3">
      <c r="A87">
        <v>86</v>
      </c>
      <c r="B87" t="s">
        <v>81</v>
      </c>
      <c r="C87" t="s">
        <v>110</v>
      </c>
      <c r="D87" t="s">
        <v>104</v>
      </c>
      <c r="E87" s="11">
        <v>9996</v>
      </c>
      <c r="F87" s="11">
        <v>10096</v>
      </c>
      <c r="G87" s="11">
        <v>10233</v>
      </c>
      <c r="Z87" s="8" t="s">
        <v>89</v>
      </c>
      <c r="AA87" s="6"/>
      <c r="AB87" s="6"/>
      <c r="AC87" s="6"/>
      <c r="AD87" s="6">
        <v>1</v>
      </c>
      <c r="AE87" s="6"/>
      <c r="AF87" s="6"/>
      <c r="AG87" s="6"/>
      <c r="AH87" s="6"/>
      <c r="AI87" s="6"/>
      <c r="AJ87" s="6"/>
      <c r="AK87" s="6">
        <v>1</v>
      </c>
    </row>
    <row r="88" spans="1:37" x14ac:dyDescent="0.3">
      <c r="A88">
        <v>87</v>
      </c>
      <c r="B88" t="s">
        <v>82</v>
      </c>
      <c r="C88" t="s">
        <v>110</v>
      </c>
      <c r="D88" t="s">
        <v>104</v>
      </c>
      <c r="E88" s="11">
        <v>18310</v>
      </c>
      <c r="F88" s="11">
        <v>18491</v>
      </c>
      <c r="G88" s="11">
        <v>18739</v>
      </c>
      <c r="Z88" s="8" t="s">
        <v>14</v>
      </c>
      <c r="AA88" s="6"/>
      <c r="AB88" s="6"/>
      <c r="AC88" s="6"/>
      <c r="AD88" s="6"/>
      <c r="AE88" s="6">
        <v>1</v>
      </c>
      <c r="AF88" s="6"/>
      <c r="AG88" s="6"/>
      <c r="AH88" s="6"/>
      <c r="AI88" s="6"/>
      <c r="AJ88" s="6"/>
      <c r="AK88" s="6">
        <v>1</v>
      </c>
    </row>
    <row r="89" spans="1:37" x14ac:dyDescent="0.3">
      <c r="A89">
        <v>88</v>
      </c>
      <c r="B89" t="s">
        <v>83</v>
      </c>
      <c r="C89" t="s">
        <v>110</v>
      </c>
      <c r="D89" t="s">
        <v>104</v>
      </c>
      <c r="E89" s="11">
        <v>13159</v>
      </c>
      <c r="F89" s="11">
        <v>13290</v>
      </c>
      <c r="G89" s="11">
        <v>13498</v>
      </c>
      <c r="Z89" s="8" t="s">
        <v>91</v>
      </c>
      <c r="AA89" s="6"/>
      <c r="AB89" s="6"/>
      <c r="AC89" s="6"/>
      <c r="AD89" s="6"/>
      <c r="AE89" s="6"/>
      <c r="AF89" s="6">
        <v>1</v>
      </c>
      <c r="AG89" s="6"/>
      <c r="AH89" s="6"/>
      <c r="AI89" s="6"/>
      <c r="AJ89" s="6"/>
      <c r="AK89" s="6">
        <v>1</v>
      </c>
    </row>
    <row r="90" spans="1:37" x14ac:dyDescent="0.3">
      <c r="A90">
        <v>89</v>
      </c>
      <c r="B90" t="s">
        <v>84</v>
      </c>
      <c r="C90" t="s">
        <v>110</v>
      </c>
      <c r="D90" t="s">
        <v>104</v>
      </c>
      <c r="E90" s="11">
        <v>19260</v>
      </c>
      <c r="F90" s="11">
        <v>19452</v>
      </c>
      <c r="G90" s="11">
        <v>19905</v>
      </c>
      <c r="Z90" s="8" t="s">
        <v>60</v>
      </c>
      <c r="AA90" s="6">
        <v>1</v>
      </c>
      <c r="AB90" s="6"/>
      <c r="AC90" s="6"/>
      <c r="AD90" s="6"/>
      <c r="AE90" s="6"/>
      <c r="AF90" s="6"/>
      <c r="AG90" s="6"/>
      <c r="AH90" s="6"/>
      <c r="AI90" s="6"/>
      <c r="AJ90" s="6"/>
      <c r="AK90" s="6">
        <v>1</v>
      </c>
    </row>
    <row r="91" spans="1:37" x14ac:dyDescent="0.3">
      <c r="A91">
        <v>90</v>
      </c>
      <c r="B91" t="s">
        <v>85</v>
      </c>
      <c r="C91" t="s">
        <v>110</v>
      </c>
      <c r="D91" t="s">
        <v>104</v>
      </c>
      <c r="E91" s="11">
        <v>20093</v>
      </c>
      <c r="F91" s="11">
        <v>20295</v>
      </c>
      <c r="G91" s="11">
        <v>20646</v>
      </c>
      <c r="Z91" s="8" t="s">
        <v>21</v>
      </c>
      <c r="AA91" s="6"/>
      <c r="AB91" s="6"/>
      <c r="AC91" s="6"/>
      <c r="AD91" s="6"/>
      <c r="AE91" s="6">
        <v>1</v>
      </c>
      <c r="AF91" s="6"/>
      <c r="AG91" s="6"/>
      <c r="AH91" s="6"/>
      <c r="AI91" s="6"/>
      <c r="AJ91" s="6"/>
      <c r="AK91" s="6">
        <v>1</v>
      </c>
    </row>
    <row r="92" spans="1:37" x14ac:dyDescent="0.3">
      <c r="A92">
        <v>91</v>
      </c>
      <c r="B92" t="s">
        <v>88</v>
      </c>
      <c r="C92" t="s">
        <v>110</v>
      </c>
      <c r="D92" t="s">
        <v>104</v>
      </c>
      <c r="E92" s="11">
        <v>17059</v>
      </c>
      <c r="F92" s="11">
        <v>17228</v>
      </c>
      <c r="G92" s="11">
        <v>17526</v>
      </c>
      <c r="Z92" s="8" t="s">
        <v>81</v>
      </c>
      <c r="AA92" s="6"/>
      <c r="AB92" s="6"/>
      <c r="AC92" s="6"/>
      <c r="AD92" s="6">
        <v>1</v>
      </c>
      <c r="AE92" s="6"/>
      <c r="AF92" s="6"/>
      <c r="AG92" s="6"/>
      <c r="AH92" s="6"/>
      <c r="AI92" s="6"/>
      <c r="AJ92" s="6"/>
      <c r="AK92" s="6">
        <v>1</v>
      </c>
    </row>
    <row r="93" spans="1:37" x14ac:dyDescent="0.3">
      <c r="A93">
        <v>92</v>
      </c>
      <c r="B93" t="s">
        <v>87</v>
      </c>
      <c r="C93" t="s">
        <v>110</v>
      </c>
      <c r="D93" t="s">
        <v>104</v>
      </c>
      <c r="E93" s="11">
        <v>26825</v>
      </c>
      <c r="F93" s="11">
        <v>27093</v>
      </c>
      <c r="G93" s="11">
        <v>27692</v>
      </c>
      <c r="Z93" s="8" t="s">
        <v>84</v>
      </c>
      <c r="AA93" s="6"/>
      <c r="AB93" s="6"/>
      <c r="AC93" s="6"/>
      <c r="AD93" s="6">
        <v>1</v>
      </c>
      <c r="AE93" s="6"/>
      <c r="AF93" s="6"/>
      <c r="AG93" s="6"/>
      <c r="AH93" s="6"/>
      <c r="AI93" s="6"/>
      <c r="AJ93" s="6"/>
      <c r="AK93" s="6">
        <v>1</v>
      </c>
    </row>
    <row r="94" spans="1:37" x14ac:dyDescent="0.3">
      <c r="A94">
        <v>93</v>
      </c>
      <c r="B94" t="s">
        <v>86</v>
      </c>
      <c r="C94" t="s">
        <v>110</v>
      </c>
      <c r="D94" t="s">
        <v>104</v>
      </c>
      <c r="E94" s="11">
        <v>23402</v>
      </c>
      <c r="F94" s="11">
        <v>23635</v>
      </c>
      <c r="G94" s="11">
        <v>24179</v>
      </c>
      <c r="Z94" s="8" t="s">
        <v>100</v>
      </c>
      <c r="AA94" s="6">
        <v>1</v>
      </c>
      <c r="AB94" s="6"/>
      <c r="AC94" s="6"/>
      <c r="AD94" s="6"/>
      <c r="AE94" s="6"/>
      <c r="AF94" s="6"/>
      <c r="AG94" s="6"/>
      <c r="AH94" s="6"/>
      <c r="AI94" s="6"/>
      <c r="AJ94" s="6"/>
      <c r="AK94" s="6">
        <v>1</v>
      </c>
    </row>
    <row r="95" spans="1:37" x14ac:dyDescent="0.3">
      <c r="A95">
        <v>94</v>
      </c>
      <c r="B95" t="s">
        <v>89</v>
      </c>
      <c r="C95" t="s">
        <v>110</v>
      </c>
      <c r="D95" t="s">
        <v>104</v>
      </c>
      <c r="E95" s="11">
        <v>20641</v>
      </c>
      <c r="F95" s="11">
        <v>20846</v>
      </c>
      <c r="G95" s="11">
        <v>21450</v>
      </c>
      <c r="Z95" s="8" t="s">
        <v>68</v>
      </c>
      <c r="AA95" s="6">
        <v>1</v>
      </c>
      <c r="AB95" s="6"/>
      <c r="AC95" s="6"/>
      <c r="AD95" s="6"/>
      <c r="AE95" s="6"/>
      <c r="AF95" s="6"/>
      <c r="AG95" s="6"/>
      <c r="AH95" s="6"/>
      <c r="AI95" s="6"/>
      <c r="AJ95" s="6"/>
      <c r="AK95" s="6">
        <v>1</v>
      </c>
    </row>
    <row r="96" spans="1:37" x14ac:dyDescent="0.3">
      <c r="A96">
        <v>95</v>
      </c>
      <c r="B96" t="s">
        <v>90</v>
      </c>
      <c r="C96" t="s">
        <v>112</v>
      </c>
      <c r="D96" t="s">
        <v>104</v>
      </c>
      <c r="E96" s="11">
        <v>21545</v>
      </c>
      <c r="F96" s="11">
        <v>21761</v>
      </c>
      <c r="G96" s="11">
        <v>22229</v>
      </c>
      <c r="Z96" s="8" t="s">
        <v>31</v>
      </c>
      <c r="AA96" s="6">
        <v>1</v>
      </c>
      <c r="AB96" s="6"/>
      <c r="AC96" s="6"/>
      <c r="AD96" s="6"/>
      <c r="AE96" s="6"/>
      <c r="AF96" s="6"/>
      <c r="AG96" s="6"/>
      <c r="AH96" s="6"/>
      <c r="AI96" s="6"/>
      <c r="AJ96" s="6"/>
      <c r="AK96" s="6">
        <v>1</v>
      </c>
    </row>
    <row r="97" spans="1:37" x14ac:dyDescent="0.3">
      <c r="A97">
        <v>96</v>
      </c>
      <c r="B97" t="s">
        <v>91</v>
      </c>
      <c r="C97" t="s">
        <v>112</v>
      </c>
      <c r="D97" t="s">
        <v>104</v>
      </c>
      <c r="E97" s="11">
        <v>29427</v>
      </c>
      <c r="F97" s="11">
        <v>29723</v>
      </c>
      <c r="G97" s="11">
        <v>30342</v>
      </c>
      <c r="Z97" s="8" t="s">
        <v>75</v>
      </c>
      <c r="AA97" s="6">
        <v>1</v>
      </c>
      <c r="AB97" s="6"/>
      <c r="AC97" s="6"/>
      <c r="AD97" s="6"/>
      <c r="AE97" s="6"/>
      <c r="AF97" s="6"/>
      <c r="AG97" s="6"/>
      <c r="AH97" s="6"/>
      <c r="AI97" s="6"/>
      <c r="AJ97" s="6"/>
      <c r="AK97" s="6">
        <v>1</v>
      </c>
    </row>
    <row r="98" spans="1:37" x14ac:dyDescent="0.3">
      <c r="A98">
        <v>97</v>
      </c>
      <c r="B98" t="s">
        <v>92</v>
      </c>
      <c r="C98" t="s">
        <v>112</v>
      </c>
      <c r="D98" t="s">
        <v>104</v>
      </c>
      <c r="E98" s="11">
        <v>31065</v>
      </c>
      <c r="F98" s="11">
        <v>31376</v>
      </c>
      <c r="G98" s="11">
        <v>32026</v>
      </c>
      <c r="Z98" s="8" t="s">
        <v>64</v>
      </c>
      <c r="AA98" s="6"/>
      <c r="AB98" s="6"/>
      <c r="AC98" s="6"/>
      <c r="AD98" s="6">
        <v>1</v>
      </c>
      <c r="AE98" s="6"/>
      <c r="AF98" s="6"/>
      <c r="AG98" s="6"/>
      <c r="AH98" s="6"/>
      <c r="AI98" s="6"/>
      <c r="AJ98" s="6"/>
      <c r="AK98" s="6">
        <v>1</v>
      </c>
    </row>
    <row r="99" spans="1:37" x14ac:dyDescent="0.3">
      <c r="A99">
        <v>98</v>
      </c>
      <c r="B99" t="s">
        <v>93</v>
      </c>
      <c r="C99" t="s">
        <v>112</v>
      </c>
      <c r="D99" t="s">
        <v>104</v>
      </c>
      <c r="E99" s="11">
        <v>22250</v>
      </c>
      <c r="F99" s="11">
        <v>22471</v>
      </c>
      <c r="G99" s="11">
        <v>22877</v>
      </c>
      <c r="Z99" s="8" t="s">
        <v>63</v>
      </c>
      <c r="AA99" s="6"/>
      <c r="AB99" s="6"/>
      <c r="AC99" s="6"/>
      <c r="AD99" s="6">
        <v>1</v>
      </c>
      <c r="AE99" s="6"/>
      <c r="AF99" s="6"/>
      <c r="AG99" s="6"/>
      <c r="AH99" s="6"/>
      <c r="AI99" s="6"/>
      <c r="AJ99" s="6"/>
      <c r="AK99" s="6">
        <v>1</v>
      </c>
    </row>
    <row r="100" spans="1:37" x14ac:dyDescent="0.3">
      <c r="A100">
        <v>99</v>
      </c>
      <c r="B100" t="s">
        <v>94</v>
      </c>
      <c r="C100" t="s">
        <v>110</v>
      </c>
      <c r="D100" t="s">
        <v>104</v>
      </c>
      <c r="E100" s="11">
        <v>16673</v>
      </c>
      <c r="F100" s="11">
        <v>16840</v>
      </c>
      <c r="G100" s="11">
        <v>17327</v>
      </c>
      <c r="Z100" s="8" t="s">
        <v>37</v>
      </c>
      <c r="AA100" s="6"/>
      <c r="AB100" s="6"/>
      <c r="AC100" s="6"/>
      <c r="AD100" s="6"/>
      <c r="AE100" s="6">
        <v>1</v>
      </c>
      <c r="AF100" s="6"/>
      <c r="AG100" s="6"/>
      <c r="AH100" s="6"/>
      <c r="AI100" s="6"/>
      <c r="AJ100" s="6"/>
      <c r="AK100" s="6">
        <v>1</v>
      </c>
    </row>
    <row r="101" spans="1:37" x14ac:dyDescent="0.3">
      <c r="A101">
        <v>100</v>
      </c>
      <c r="B101" t="s">
        <v>95</v>
      </c>
      <c r="C101" t="s">
        <v>112</v>
      </c>
      <c r="D101" t="s">
        <v>104</v>
      </c>
      <c r="E101" s="11">
        <v>23326</v>
      </c>
      <c r="F101" s="11">
        <v>23560</v>
      </c>
      <c r="G101" s="11">
        <v>23916</v>
      </c>
      <c r="Z101" s="8" t="s">
        <v>80</v>
      </c>
      <c r="AA101" s="6"/>
      <c r="AB101" s="6"/>
      <c r="AC101" s="6"/>
      <c r="AD101" s="6">
        <v>1</v>
      </c>
      <c r="AE101" s="6"/>
      <c r="AF101" s="6"/>
      <c r="AG101" s="6"/>
      <c r="AH101" s="6"/>
      <c r="AI101" s="6"/>
      <c r="AJ101" s="6"/>
      <c r="AK101" s="6">
        <v>1</v>
      </c>
    </row>
    <row r="102" spans="1:37" x14ac:dyDescent="0.3">
      <c r="E102" s="11">
        <v>1546491</v>
      </c>
      <c r="F102" s="11">
        <v>1561961</v>
      </c>
      <c r="G102" s="11">
        <v>1592082</v>
      </c>
      <c r="Z102" s="8" t="s">
        <v>38</v>
      </c>
      <c r="AA102" s="6"/>
      <c r="AB102" s="6"/>
      <c r="AC102" s="6"/>
      <c r="AD102" s="6"/>
      <c r="AE102" s="6">
        <v>1</v>
      </c>
      <c r="AF102" s="6"/>
      <c r="AG102" s="6"/>
      <c r="AH102" s="6"/>
      <c r="AI102" s="6"/>
      <c r="AJ102" s="6"/>
      <c r="AK102" s="6">
        <v>1</v>
      </c>
    </row>
    <row r="103" spans="1:37" x14ac:dyDescent="0.3">
      <c r="Z103" s="8" t="s">
        <v>87</v>
      </c>
      <c r="AA103" s="6"/>
      <c r="AB103" s="6"/>
      <c r="AC103" s="6"/>
      <c r="AD103" s="6">
        <v>1</v>
      </c>
      <c r="AE103" s="6"/>
      <c r="AF103" s="6"/>
      <c r="AG103" s="6"/>
      <c r="AH103" s="6"/>
      <c r="AI103" s="6"/>
      <c r="AJ103" s="6"/>
      <c r="AK103" s="6">
        <v>1</v>
      </c>
    </row>
    <row r="104" spans="1:37" x14ac:dyDescent="0.3">
      <c r="Z104" s="8" t="s">
        <v>28</v>
      </c>
      <c r="AA104" s="6">
        <v>1</v>
      </c>
      <c r="AB104" s="6"/>
      <c r="AC104" s="6"/>
      <c r="AD104" s="6"/>
      <c r="AE104" s="6"/>
      <c r="AF104" s="6"/>
      <c r="AG104" s="6"/>
      <c r="AH104" s="6"/>
      <c r="AI104" s="6"/>
      <c r="AJ104" s="6"/>
      <c r="AK104" s="6">
        <v>1</v>
      </c>
    </row>
    <row r="105" spans="1:37" x14ac:dyDescent="0.3">
      <c r="Z105" s="8" t="s">
        <v>154</v>
      </c>
      <c r="AA105" s="6">
        <v>29</v>
      </c>
      <c r="AB105" s="6">
        <v>4</v>
      </c>
      <c r="AC105" s="6">
        <v>5</v>
      </c>
      <c r="AD105" s="6">
        <v>27</v>
      </c>
      <c r="AE105" s="6">
        <v>22</v>
      </c>
      <c r="AF105" s="6">
        <v>5</v>
      </c>
      <c r="AG105" s="6">
        <v>5</v>
      </c>
      <c r="AH105" s="6">
        <v>1</v>
      </c>
      <c r="AI105" s="6">
        <v>1</v>
      </c>
      <c r="AJ105" s="6">
        <v>1</v>
      </c>
      <c r="AK105" s="6">
        <v>100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76373-9496-4A37-A514-ABB71593E649}">
  <dimension ref="A1:AC102"/>
  <sheetViews>
    <sheetView topLeftCell="S1" zoomScaleNormal="100" workbookViewId="0">
      <selection activeCell="X26" sqref="X26"/>
    </sheetView>
  </sheetViews>
  <sheetFormatPr defaultRowHeight="14.4" x14ac:dyDescent="0.3"/>
  <cols>
    <col min="18" max="18" width="23.44140625" bestFit="1" customWidth="1"/>
    <col min="19" max="19" width="24.33203125" bestFit="1" customWidth="1"/>
    <col min="20" max="20" width="22.33203125" bestFit="1" customWidth="1"/>
    <col min="21" max="21" width="20.6640625" bestFit="1" customWidth="1"/>
    <col min="22" max="22" width="20.5546875" bestFit="1" customWidth="1"/>
    <col min="23" max="23" width="20.6640625" bestFit="1" customWidth="1"/>
    <col min="24" max="24" width="20" bestFit="1" customWidth="1"/>
    <col min="25" max="25" width="22.77734375" bestFit="1" customWidth="1"/>
    <col min="26" max="26" width="26.21875" bestFit="1" customWidth="1"/>
    <col min="27" max="27" width="23.6640625" bestFit="1" customWidth="1"/>
    <col min="28" max="28" width="25.88671875" bestFit="1" customWidth="1"/>
    <col min="29" max="29" width="25.5546875" bestFit="1" customWidth="1"/>
  </cols>
  <sheetData>
    <row r="1" spans="1:29" ht="57.6" x14ac:dyDescent="0.3">
      <c r="A1" s="2" t="s">
        <v>1</v>
      </c>
      <c r="B1" s="2" t="s">
        <v>109</v>
      </c>
      <c r="C1" s="2" t="s">
        <v>102</v>
      </c>
      <c r="D1" s="3" t="s">
        <v>113</v>
      </c>
      <c r="E1" s="3" t="s">
        <v>114</v>
      </c>
      <c r="F1" s="3" t="s">
        <v>115</v>
      </c>
      <c r="G1" s="3" t="s">
        <v>116</v>
      </c>
      <c r="H1" s="3" t="s">
        <v>117</v>
      </c>
      <c r="I1" s="3" t="s">
        <v>118</v>
      </c>
      <c r="J1" s="3" t="s">
        <v>119</v>
      </c>
      <c r="K1" s="3" t="s">
        <v>120</v>
      </c>
      <c r="L1" s="3" t="s">
        <v>121</v>
      </c>
      <c r="M1" s="3" t="s">
        <v>122</v>
      </c>
      <c r="N1" s="3" t="s">
        <v>123</v>
      </c>
      <c r="O1" s="3" t="s">
        <v>124</v>
      </c>
      <c r="R1" s="7" t="s">
        <v>102</v>
      </c>
      <c r="S1" t="s" vm="8">
        <v>178</v>
      </c>
    </row>
    <row r="2" spans="1:29" x14ac:dyDescent="0.3">
      <c r="A2" t="s">
        <v>96</v>
      </c>
      <c r="B2" t="s">
        <v>110</v>
      </c>
      <c r="C2" t="s">
        <v>103</v>
      </c>
      <c r="D2">
        <v>803</v>
      </c>
      <c r="E2" s="11">
        <v>1004</v>
      </c>
      <c r="F2" s="11">
        <v>1205</v>
      </c>
      <c r="G2" s="11">
        <v>1406</v>
      </c>
      <c r="H2" s="11">
        <v>1265</v>
      </c>
      <c r="I2" s="11">
        <v>2169</v>
      </c>
      <c r="J2" s="11">
        <v>1707</v>
      </c>
      <c r="K2" s="11">
        <v>2109</v>
      </c>
      <c r="L2" s="11">
        <v>1606</v>
      </c>
      <c r="M2" s="11">
        <v>1004</v>
      </c>
      <c r="N2">
        <v>803</v>
      </c>
      <c r="O2">
        <v>603</v>
      </c>
      <c r="P2" s="10" t="s">
        <v>183</v>
      </c>
      <c r="R2" s="7" t="s">
        <v>109</v>
      </c>
      <c r="S2" t="s" vm="7">
        <v>178</v>
      </c>
    </row>
    <row r="3" spans="1:29" x14ac:dyDescent="0.3">
      <c r="A3" t="s">
        <v>97</v>
      </c>
      <c r="B3" t="s">
        <v>110</v>
      </c>
      <c r="C3" t="s">
        <v>103</v>
      </c>
      <c r="D3" s="11">
        <v>1095</v>
      </c>
      <c r="E3" s="11">
        <v>1369</v>
      </c>
      <c r="F3" s="11">
        <v>1643</v>
      </c>
      <c r="G3" s="11">
        <v>1917</v>
      </c>
      <c r="H3" s="11">
        <v>1725</v>
      </c>
      <c r="I3" s="11">
        <v>2957</v>
      </c>
      <c r="J3" s="11">
        <v>2327</v>
      </c>
      <c r="K3" s="11">
        <v>2875</v>
      </c>
      <c r="L3" s="11">
        <v>2190</v>
      </c>
      <c r="M3" s="11">
        <v>1369</v>
      </c>
      <c r="N3" s="11">
        <v>1095</v>
      </c>
      <c r="O3">
        <v>822</v>
      </c>
      <c r="P3" s="10" t="s">
        <v>184</v>
      </c>
    </row>
    <row r="4" spans="1:29" x14ac:dyDescent="0.3">
      <c r="A4" t="s">
        <v>98</v>
      </c>
      <c r="B4" t="s">
        <v>110</v>
      </c>
      <c r="C4" t="s">
        <v>103</v>
      </c>
      <c r="D4">
        <v>511</v>
      </c>
      <c r="E4">
        <v>639</v>
      </c>
      <c r="F4">
        <v>767</v>
      </c>
      <c r="G4">
        <v>895</v>
      </c>
      <c r="H4">
        <v>805</v>
      </c>
      <c r="I4" s="11">
        <v>1380</v>
      </c>
      <c r="J4" s="11">
        <v>1086</v>
      </c>
      <c r="K4" s="11">
        <v>1342</v>
      </c>
      <c r="L4" s="11">
        <v>1022</v>
      </c>
      <c r="M4">
        <v>639</v>
      </c>
      <c r="N4">
        <v>511</v>
      </c>
      <c r="O4">
        <v>384</v>
      </c>
      <c r="P4" s="10" t="s">
        <v>185</v>
      </c>
      <c r="R4" t="s">
        <v>302</v>
      </c>
      <c r="S4" t="s">
        <v>303</v>
      </c>
      <c r="T4" t="s">
        <v>304</v>
      </c>
      <c r="U4" t="s">
        <v>305</v>
      </c>
      <c r="V4" t="s">
        <v>306</v>
      </c>
      <c r="W4" t="s">
        <v>307</v>
      </c>
      <c r="X4" t="s">
        <v>308</v>
      </c>
      <c r="Y4" t="s">
        <v>309</v>
      </c>
      <c r="Z4" t="s">
        <v>310</v>
      </c>
      <c r="AA4" t="s">
        <v>311</v>
      </c>
      <c r="AB4" t="s">
        <v>312</v>
      </c>
      <c r="AC4" t="s">
        <v>313</v>
      </c>
    </row>
    <row r="5" spans="1:29" x14ac:dyDescent="0.3">
      <c r="A5" t="s">
        <v>99</v>
      </c>
      <c r="B5" t="s">
        <v>110</v>
      </c>
      <c r="C5" t="s">
        <v>103</v>
      </c>
      <c r="D5">
        <v>657</v>
      </c>
      <c r="E5">
        <v>822</v>
      </c>
      <c r="F5">
        <v>986</v>
      </c>
      <c r="G5" s="11">
        <v>1150</v>
      </c>
      <c r="H5" s="11">
        <v>1036</v>
      </c>
      <c r="I5" s="11">
        <v>1775</v>
      </c>
      <c r="J5" s="11">
        <v>1397</v>
      </c>
      <c r="K5" s="11">
        <v>1725</v>
      </c>
      <c r="L5" s="11">
        <v>1314</v>
      </c>
      <c r="M5">
        <v>822</v>
      </c>
      <c r="N5">
        <v>657</v>
      </c>
      <c r="O5">
        <v>493</v>
      </c>
      <c r="P5" s="10" t="s">
        <v>186</v>
      </c>
      <c r="R5" s="6">
        <v>130073</v>
      </c>
      <c r="S5" s="6">
        <v>146779</v>
      </c>
      <c r="T5" s="6">
        <v>140244</v>
      </c>
      <c r="U5" s="6">
        <v>141825</v>
      </c>
      <c r="V5" s="6">
        <v>103203</v>
      </c>
      <c r="W5" s="6">
        <v>96939</v>
      </c>
      <c r="X5" s="6">
        <v>73509</v>
      </c>
      <c r="Y5" s="6">
        <v>128186</v>
      </c>
      <c r="Z5" s="6">
        <v>148978</v>
      </c>
      <c r="AA5" s="6">
        <v>157154</v>
      </c>
      <c r="AB5" s="6">
        <v>143395</v>
      </c>
      <c r="AC5" s="6">
        <v>136206</v>
      </c>
    </row>
    <row r="6" spans="1:29" x14ac:dyDescent="0.3">
      <c r="A6" t="s">
        <v>100</v>
      </c>
      <c r="B6" t="s">
        <v>110</v>
      </c>
      <c r="C6" t="s">
        <v>103</v>
      </c>
      <c r="D6">
        <v>365</v>
      </c>
      <c r="E6">
        <v>457</v>
      </c>
      <c r="F6">
        <v>548</v>
      </c>
      <c r="G6">
        <v>639</v>
      </c>
      <c r="H6">
        <v>576</v>
      </c>
      <c r="I6">
        <v>986</v>
      </c>
      <c r="J6">
        <v>776</v>
      </c>
      <c r="K6">
        <v>959</v>
      </c>
      <c r="L6">
        <v>730</v>
      </c>
      <c r="M6">
        <v>457</v>
      </c>
      <c r="N6">
        <v>365</v>
      </c>
      <c r="O6">
        <v>274</v>
      </c>
      <c r="P6" s="10" t="s">
        <v>187</v>
      </c>
    </row>
    <row r="7" spans="1:29" x14ac:dyDescent="0.3">
      <c r="A7" t="s">
        <v>101</v>
      </c>
      <c r="B7" t="s">
        <v>110</v>
      </c>
      <c r="C7" t="s">
        <v>103</v>
      </c>
      <c r="D7">
        <v>219</v>
      </c>
      <c r="E7">
        <v>274</v>
      </c>
      <c r="F7">
        <v>329</v>
      </c>
      <c r="G7">
        <v>384</v>
      </c>
      <c r="H7">
        <v>346</v>
      </c>
      <c r="I7">
        <v>592</v>
      </c>
      <c r="J7">
        <v>466</v>
      </c>
      <c r="K7">
        <v>576</v>
      </c>
      <c r="L7">
        <v>438</v>
      </c>
      <c r="M7">
        <v>274</v>
      </c>
      <c r="N7">
        <v>219</v>
      </c>
      <c r="O7">
        <v>165</v>
      </c>
      <c r="P7" s="10" t="s">
        <v>188</v>
      </c>
    </row>
    <row r="8" spans="1:29" x14ac:dyDescent="0.3">
      <c r="A8" t="s">
        <v>2</v>
      </c>
      <c r="B8" t="s">
        <v>111</v>
      </c>
      <c r="C8" t="s">
        <v>104</v>
      </c>
      <c r="D8" s="11">
        <v>3203</v>
      </c>
      <c r="E8" s="11">
        <v>3660</v>
      </c>
      <c r="F8">
        <v>915</v>
      </c>
      <c r="G8">
        <v>229</v>
      </c>
      <c r="H8">
        <v>321</v>
      </c>
      <c r="I8">
        <v>138</v>
      </c>
      <c r="J8">
        <v>458</v>
      </c>
      <c r="K8">
        <v>687</v>
      </c>
      <c r="L8" s="11">
        <v>1602</v>
      </c>
      <c r="M8" s="11">
        <v>3889</v>
      </c>
      <c r="N8" s="11">
        <v>2516</v>
      </c>
      <c r="O8" s="11">
        <v>4346</v>
      </c>
      <c r="P8" s="10" t="s">
        <v>189</v>
      </c>
    </row>
    <row r="9" spans="1:29" x14ac:dyDescent="0.3">
      <c r="A9" t="s">
        <v>3</v>
      </c>
      <c r="B9" t="s">
        <v>111</v>
      </c>
      <c r="C9" t="s">
        <v>104</v>
      </c>
      <c r="D9" s="11">
        <v>3518</v>
      </c>
      <c r="E9" s="11">
        <v>4775</v>
      </c>
      <c r="F9" s="11">
        <v>1006</v>
      </c>
      <c r="G9">
        <v>754</v>
      </c>
      <c r="H9">
        <v>353</v>
      </c>
      <c r="I9">
        <v>604</v>
      </c>
      <c r="J9">
        <v>377</v>
      </c>
      <c r="K9">
        <v>378</v>
      </c>
      <c r="L9" s="11">
        <v>2011</v>
      </c>
      <c r="M9" s="11">
        <v>2513</v>
      </c>
      <c r="N9" s="11">
        <v>2765</v>
      </c>
      <c r="O9" s="11">
        <v>5026</v>
      </c>
      <c r="P9" s="10" t="s">
        <v>190</v>
      </c>
    </row>
    <row r="10" spans="1:29" x14ac:dyDescent="0.3">
      <c r="A10" t="s">
        <v>4</v>
      </c>
      <c r="B10" t="s">
        <v>111</v>
      </c>
      <c r="C10" t="s">
        <v>104</v>
      </c>
      <c r="D10">
        <v>953</v>
      </c>
      <c r="E10" s="11">
        <v>1144</v>
      </c>
      <c r="F10" s="11">
        <v>1906</v>
      </c>
      <c r="G10" s="11">
        <v>1525</v>
      </c>
      <c r="H10" s="11">
        <v>2268</v>
      </c>
      <c r="I10" s="11">
        <v>2059</v>
      </c>
      <c r="J10" s="11">
        <v>1620</v>
      </c>
      <c r="K10" s="11">
        <v>1144</v>
      </c>
      <c r="L10">
        <v>953</v>
      </c>
      <c r="M10">
        <v>191</v>
      </c>
      <c r="N10">
        <v>382</v>
      </c>
      <c r="O10">
        <v>572</v>
      </c>
      <c r="P10" s="10" t="s">
        <v>191</v>
      </c>
    </row>
    <row r="11" spans="1:29" x14ac:dyDescent="0.3">
      <c r="A11" t="s">
        <v>5</v>
      </c>
      <c r="B11" t="s">
        <v>111</v>
      </c>
      <c r="C11" t="s">
        <v>104</v>
      </c>
      <c r="D11">
        <v>924</v>
      </c>
      <c r="E11">
        <v>660</v>
      </c>
      <c r="F11">
        <v>792</v>
      </c>
      <c r="G11">
        <v>792</v>
      </c>
      <c r="H11">
        <v>647</v>
      </c>
      <c r="I11">
        <v>634</v>
      </c>
      <c r="J11" s="11">
        <v>1319</v>
      </c>
      <c r="K11" s="11">
        <v>1979</v>
      </c>
      <c r="L11">
        <v>396</v>
      </c>
      <c r="M11">
        <v>660</v>
      </c>
      <c r="N11">
        <v>792</v>
      </c>
      <c r="O11">
        <v>924</v>
      </c>
      <c r="P11" s="10" t="s">
        <v>192</v>
      </c>
    </row>
    <row r="12" spans="1:29" x14ac:dyDescent="0.3">
      <c r="A12" t="s">
        <v>6</v>
      </c>
      <c r="B12" t="s">
        <v>111</v>
      </c>
      <c r="C12" t="s">
        <v>104</v>
      </c>
      <c r="D12" s="11">
        <v>2364</v>
      </c>
      <c r="E12" s="11">
        <v>2364</v>
      </c>
      <c r="F12" s="11">
        <v>2659</v>
      </c>
      <c r="G12" s="11">
        <v>2364</v>
      </c>
      <c r="H12" s="11">
        <v>1862</v>
      </c>
      <c r="I12" s="11">
        <v>1419</v>
      </c>
      <c r="J12" s="11">
        <v>1182</v>
      </c>
      <c r="K12" s="11">
        <v>2217</v>
      </c>
      <c r="L12" s="11">
        <v>2364</v>
      </c>
      <c r="M12" s="11">
        <v>2069</v>
      </c>
      <c r="N12" s="11">
        <v>2659</v>
      </c>
      <c r="O12" s="11">
        <v>2364</v>
      </c>
      <c r="P12" s="10" t="s">
        <v>193</v>
      </c>
    </row>
    <row r="13" spans="1:29" x14ac:dyDescent="0.3">
      <c r="A13" t="s">
        <v>7</v>
      </c>
      <c r="B13" t="s">
        <v>111</v>
      </c>
      <c r="C13" t="s">
        <v>104</v>
      </c>
      <c r="D13" s="11">
        <v>2616</v>
      </c>
      <c r="E13" s="11">
        <v>2616</v>
      </c>
      <c r="F13" s="11">
        <v>3269</v>
      </c>
      <c r="G13" s="11">
        <v>2616</v>
      </c>
      <c r="H13" s="11">
        <v>1603</v>
      </c>
      <c r="I13" s="11">
        <v>1570</v>
      </c>
      <c r="J13" s="11">
        <v>1308</v>
      </c>
      <c r="K13" s="11">
        <v>2207</v>
      </c>
      <c r="L13" s="11">
        <v>2616</v>
      </c>
      <c r="M13" s="11">
        <v>3269</v>
      </c>
      <c r="N13" s="11">
        <v>2616</v>
      </c>
      <c r="O13" s="11">
        <v>2616</v>
      </c>
      <c r="P13" s="10" t="s">
        <v>194</v>
      </c>
    </row>
    <row r="14" spans="1:29" x14ac:dyDescent="0.3">
      <c r="A14" t="s">
        <v>8</v>
      </c>
      <c r="B14" t="s">
        <v>111</v>
      </c>
      <c r="C14" t="s">
        <v>104</v>
      </c>
      <c r="D14" s="11">
        <v>2773</v>
      </c>
      <c r="E14" s="11">
        <v>2773</v>
      </c>
      <c r="F14" s="11">
        <v>2773</v>
      </c>
      <c r="G14" s="11">
        <v>2773</v>
      </c>
      <c r="H14" s="11">
        <v>1942</v>
      </c>
      <c r="I14" s="11">
        <v>1664</v>
      </c>
      <c r="J14" s="11">
        <v>1387</v>
      </c>
      <c r="K14" s="11">
        <v>2080</v>
      </c>
      <c r="L14" s="11">
        <v>3466</v>
      </c>
      <c r="M14" s="11">
        <v>2773</v>
      </c>
      <c r="N14" s="11">
        <v>3466</v>
      </c>
      <c r="O14" s="11">
        <v>2773</v>
      </c>
      <c r="P14" s="10" t="s">
        <v>195</v>
      </c>
    </row>
    <row r="15" spans="1:29" x14ac:dyDescent="0.3">
      <c r="A15" t="s">
        <v>9</v>
      </c>
      <c r="B15" t="s">
        <v>111</v>
      </c>
      <c r="C15" t="s">
        <v>104</v>
      </c>
      <c r="D15" s="11">
        <v>2866</v>
      </c>
      <c r="E15" s="11">
        <v>2866</v>
      </c>
      <c r="F15" s="11">
        <v>2866</v>
      </c>
      <c r="G15" s="11">
        <v>3582</v>
      </c>
      <c r="H15" s="11">
        <v>2007</v>
      </c>
      <c r="I15" s="11">
        <v>1505</v>
      </c>
      <c r="J15" s="11">
        <v>1433</v>
      </c>
      <c r="K15" s="11">
        <v>2418</v>
      </c>
      <c r="L15" s="11">
        <v>2866</v>
      </c>
      <c r="M15" s="11">
        <v>2866</v>
      </c>
      <c r="N15" s="11">
        <v>3582</v>
      </c>
      <c r="O15" s="11">
        <v>2866</v>
      </c>
      <c r="P15" s="10" t="s">
        <v>196</v>
      </c>
    </row>
    <row r="16" spans="1:29" x14ac:dyDescent="0.3">
      <c r="A16" t="s">
        <v>10</v>
      </c>
      <c r="B16" t="s">
        <v>110</v>
      </c>
      <c r="C16" t="s">
        <v>104</v>
      </c>
      <c r="D16">
        <v>829</v>
      </c>
      <c r="E16">
        <v>622</v>
      </c>
      <c r="F16" s="11">
        <v>1244</v>
      </c>
      <c r="G16" s="11">
        <v>1037</v>
      </c>
      <c r="H16">
        <v>726</v>
      </c>
      <c r="I16">
        <v>995</v>
      </c>
      <c r="J16" s="11">
        <v>1037</v>
      </c>
      <c r="K16" s="11">
        <v>1710</v>
      </c>
      <c r="L16" s="11">
        <v>2280</v>
      </c>
      <c r="M16" s="11">
        <v>4145</v>
      </c>
      <c r="N16" s="11">
        <v>1658</v>
      </c>
      <c r="O16" s="11">
        <v>1866</v>
      </c>
      <c r="P16" s="10" t="s">
        <v>197</v>
      </c>
    </row>
    <row r="17" spans="1:16" x14ac:dyDescent="0.3">
      <c r="A17" t="s">
        <v>11</v>
      </c>
      <c r="B17" t="s">
        <v>110</v>
      </c>
      <c r="C17" t="s">
        <v>104</v>
      </c>
      <c r="D17">
        <v>230</v>
      </c>
      <c r="E17">
        <v>459</v>
      </c>
      <c r="F17">
        <v>689</v>
      </c>
      <c r="G17" s="11">
        <v>1148</v>
      </c>
      <c r="H17">
        <v>964</v>
      </c>
      <c r="I17" s="11">
        <v>1377</v>
      </c>
      <c r="J17">
        <v>918</v>
      </c>
      <c r="K17" s="11">
        <v>2926</v>
      </c>
      <c r="L17" s="11">
        <v>4130</v>
      </c>
      <c r="M17" s="11">
        <v>3901</v>
      </c>
      <c r="N17" s="11">
        <v>1836</v>
      </c>
      <c r="O17" s="11">
        <v>1148</v>
      </c>
      <c r="P17" s="10" t="s">
        <v>198</v>
      </c>
    </row>
    <row r="18" spans="1:16" x14ac:dyDescent="0.3">
      <c r="A18" t="s">
        <v>12</v>
      </c>
      <c r="B18" t="s">
        <v>110</v>
      </c>
      <c r="C18" t="s">
        <v>104</v>
      </c>
      <c r="D18">
        <v>927</v>
      </c>
      <c r="E18">
        <v>927</v>
      </c>
      <c r="F18">
        <v>927</v>
      </c>
      <c r="G18">
        <v>927</v>
      </c>
      <c r="H18" s="11">
        <v>1082</v>
      </c>
      <c r="I18" s="11">
        <v>1484</v>
      </c>
      <c r="J18" s="11">
        <v>1390</v>
      </c>
      <c r="K18" s="11">
        <v>4634</v>
      </c>
      <c r="L18" s="11">
        <v>3707</v>
      </c>
      <c r="M18" s="11">
        <v>4634</v>
      </c>
      <c r="N18" s="11">
        <v>3089</v>
      </c>
      <c r="O18" s="11">
        <v>2780</v>
      </c>
      <c r="P18" s="10" t="s">
        <v>199</v>
      </c>
    </row>
    <row r="19" spans="1:16" x14ac:dyDescent="0.3">
      <c r="A19" t="s">
        <v>13</v>
      </c>
      <c r="B19" t="s">
        <v>110</v>
      </c>
      <c r="C19" t="s">
        <v>104</v>
      </c>
      <c r="D19" s="11">
        <v>2370</v>
      </c>
      <c r="E19" s="11">
        <v>2709</v>
      </c>
      <c r="F19" s="11">
        <v>3047</v>
      </c>
      <c r="G19" s="11">
        <v>3047</v>
      </c>
      <c r="H19" s="11">
        <v>2607</v>
      </c>
      <c r="I19" s="11">
        <v>1829</v>
      </c>
      <c r="J19" s="11">
        <v>1693</v>
      </c>
      <c r="K19" s="11">
        <v>1524</v>
      </c>
      <c r="L19" s="11">
        <v>2032</v>
      </c>
      <c r="M19" s="11">
        <v>3047</v>
      </c>
      <c r="N19" s="11">
        <v>3724</v>
      </c>
      <c r="O19" s="11">
        <v>1693</v>
      </c>
      <c r="P19" s="10" t="s">
        <v>200</v>
      </c>
    </row>
    <row r="20" spans="1:16" x14ac:dyDescent="0.3">
      <c r="A20" t="s">
        <v>14</v>
      </c>
      <c r="B20" t="s">
        <v>111</v>
      </c>
      <c r="C20" t="s">
        <v>104</v>
      </c>
      <c r="D20" s="11">
        <v>2880</v>
      </c>
      <c r="E20" s="11">
        <v>2560</v>
      </c>
      <c r="F20" s="11">
        <v>2560</v>
      </c>
      <c r="G20" s="11">
        <v>2560</v>
      </c>
      <c r="H20" s="11">
        <v>2016</v>
      </c>
      <c r="I20" s="11">
        <v>1536</v>
      </c>
      <c r="J20" s="11">
        <v>1280</v>
      </c>
      <c r="K20" s="11">
        <v>1920</v>
      </c>
      <c r="L20" s="11">
        <v>2560</v>
      </c>
      <c r="M20" s="11">
        <v>2880</v>
      </c>
      <c r="N20" s="11">
        <v>2880</v>
      </c>
      <c r="O20" s="11">
        <v>2560</v>
      </c>
      <c r="P20" s="10" t="s">
        <v>201</v>
      </c>
    </row>
    <row r="21" spans="1:16" x14ac:dyDescent="0.3">
      <c r="A21" t="s">
        <v>15</v>
      </c>
      <c r="B21" t="s">
        <v>111</v>
      </c>
      <c r="C21" t="s">
        <v>104</v>
      </c>
      <c r="D21" s="11">
        <v>1884</v>
      </c>
      <c r="E21" s="11">
        <v>2119</v>
      </c>
      <c r="F21" s="11">
        <v>1884</v>
      </c>
      <c r="G21" s="11">
        <v>2119</v>
      </c>
      <c r="H21" s="11">
        <v>1319</v>
      </c>
      <c r="I21" s="11">
        <v>1272</v>
      </c>
      <c r="J21">
        <v>942</v>
      </c>
      <c r="K21" s="11">
        <v>1413</v>
      </c>
      <c r="L21" s="11">
        <v>2119</v>
      </c>
      <c r="M21" s="11">
        <v>1884</v>
      </c>
      <c r="N21" s="11">
        <v>1884</v>
      </c>
      <c r="O21" s="11">
        <v>1884</v>
      </c>
      <c r="P21" s="10" t="s">
        <v>202</v>
      </c>
    </row>
    <row r="22" spans="1:16" x14ac:dyDescent="0.3">
      <c r="A22" t="s">
        <v>16</v>
      </c>
      <c r="B22" t="s">
        <v>111</v>
      </c>
      <c r="C22" t="s">
        <v>104</v>
      </c>
      <c r="D22" s="11">
        <v>2449</v>
      </c>
      <c r="E22" s="11">
        <v>2449</v>
      </c>
      <c r="F22" s="11">
        <v>2756</v>
      </c>
      <c r="G22" s="11">
        <v>2449</v>
      </c>
      <c r="H22" s="11">
        <v>1501</v>
      </c>
      <c r="I22" s="11">
        <v>1470</v>
      </c>
      <c r="J22" s="11">
        <v>1378</v>
      </c>
      <c r="K22" s="11">
        <v>1837</v>
      </c>
      <c r="L22" s="11">
        <v>2449</v>
      </c>
      <c r="M22" s="11">
        <v>2449</v>
      </c>
      <c r="N22" s="11">
        <v>2756</v>
      </c>
      <c r="O22" s="11">
        <v>3062</v>
      </c>
      <c r="P22" s="10" t="s">
        <v>203</v>
      </c>
    </row>
    <row r="23" spans="1:16" x14ac:dyDescent="0.3">
      <c r="A23" t="s">
        <v>17</v>
      </c>
      <c r="B23" t="s">
        <v>111</v>
      </c>
      <c r="C23" t="s">
        <v>104</v>
      </c>
      <c r="D23" s="11">
        <v>2716</v>
      </c>
      <c r="E23" s="11">
        <v>2716</v>
      </c>
      <c r="F23" s="11">
        <v>2716</v>
      </c>
      <c r="G23" s="11">
        <v>2716</v>
      </c>
      <c r="H23" s="11">
        <v>2377</v>
      </c>
      <c r="I23" s="11">
        <v>1630</v>
      </c>
      <c r="J23" s="11">
        <v>1528</v>
      </c>
      <c r="K23" s="11">
        <v>2547</v>
      </c>
      <c r="L23" s="11">
        <v>2716</v>
      </c>
      <c r="M23" s="11">
        <v>2377</v>
      </c>
      <c r="N23" s="11">
        <v>2716</v>
      </c>
      <c r="O23" s="11">
        <v>2716</v>
      </c>
      <c r="P23" s="10" t="s">
        <v>204</v>
      </c>
    </row>
    <row r="24" spans="1:16" x14ac:dyDescent="0.3">
      <c r="A24" t="s">
        <v>18</v>
      </c>
      <c r="B24" t="s">
        <v>111</v>
      </c>
      <c r="C24" t="s">
        <v>104</v>
      </c>
      <c r="D24" s="11">
        <v>1546</v>
      </c>
      <c r="E24" s="11">
        <v>1546</v>
      </c>
      <c r="F24" s="11">
        <v>1546</v>
      </c>
      <c r="G24" s="11">
        <v>1546</v>
      </c>
      <c r="H24" s="11">
        <v>1353</v>
      </c>
      <c r="I24">
        <v>928</v>
      </c>
      <c r="J24">
        <v>773</v>
      </c>
      <c r="K24" s="11">
        <v>1160</v>
      </c>
      <c r="L24" s="11">
        <v>1546</v>
      </c>
      <c r="M24" s="11">
        <v>1546</v>
      </c>
      <c r="N24" s="11">
        <v>1546</v>
      </c>
      <c r="O24" s="11">
        <v>1932</v>
      </c>
      <c r="P24" s="10" t="s">
        <v>205</v>
      </c>
    </row>
    <row r="25" spans="1:16" x14ac:dyDescent="0.3">
      <c r="A25" t="s">
        <v>19</v>
      </c>
      <c r="B25" t="s">
        <v>111</v>
      </c>
      <c r="C25" t="s">
        <v>104</v>
      </c>
      <c r="D25" s="11">
        <v>2342</v>
      </c>
      <c r="E25" s="11">
        <v>1757</v>
      </c>
      <c r="F25" s="11">
        <v>1464</v>
      </c>
      <c r="G25" s="11">
        <v>2635</v>
      </c>
      <c r="H25" s="11">
        <v>1845</v>
      </c>
      <c r="I25" s="11">
        <v>1757</v>
      </c>
      <c r="J25">
        <v>879</v>
      </c>
      <c r="K25" s="11">
        <v>2196</v>
      </c>
      <c r="L25" s="11">
        <v>3220</v>
      </c>
      <c r="M25" s="11">
        <v>2927</v>
      </c>
      <c r="N25" s="11">
        <v>2342</v>
      </c>
      <c r="O25" s="11">
        <v>2342</v>
      </c>
      <c r="P25" s="10" t="s">
        <v>206</v>
      </c>
    </row>
    <row r="26" spans="1:16" x14ac:dyDescent="0.3">
      <c r="A26" t="s">
        <v>20</v>
      </c>
      <c r="B26" t="s">
        <v>111</v>
      </c>
      <c r="C26" t="s">
        <v>104</v>
      </c>
      <c r="D26" s="11">
        <v>1677</v>
      </c>
      <c r="E26" s="11">
        <v>1677</v>
      </c>
      <c r="F26" s="11">
        <v>1677</v>
      </c>
      <c r="G26" s="11">
        <v>1677</v>
      </c>
      <c r="H26" s="11">
        <v>1614</v>
      </c>
      <c r="I26" s="11">
        <v>1007</v>
      </c>
      <c r="J26">
        <v>839</v>
      </c>
      <c r="K26" s="11">
        <v>1258</v>
      </c>
      <c r="L26" s="11">
        <v>2096</v>
      </c>
      <c r="M26" s="11">
        <v>1677</v>
      </c>
      <c r="N26" s="11">
        <v>1677</v>
      </c>
      <c r="O26" s="11">
        <v>1467</v>
      </c>
      <c r="P26" s="10" t="s">
        <v>207</v>
      </c>
    </row>
    <row r="27" spans="1:16" x14ac:dyDescent="0.3">
      <c r="A27" t="s">
        <v>21</v>
      </c>
      <c r="B27" t="s">
        <v>111</v>
      </c>
      <c r="C27" t="s">
        <v>104</v>
      </c>
      <c r="D27" s="11">
        <v>1214</v>
      </c>
      <c r="E27" s="11">
        <v>1214</v>
      </c>
      <c r="F27" s="11">
        <v>1214</v>
      </c>
      <c r="G27" s="11">
        <v>1214</v>
      </c>
      <c r="H27" s="11">
        <v>1381</v>
      </c>
      <c r="I27">
        <v>820</v>
      </c>
      <c r="J27">
        <v>607</v>
      </c>
      <c r="K27">
        <v>911</v>
      </c>
      <c r="L27" s="11">
        <v>1214</v>
      </c>
      <c r="M27">
        <v>911</v>
      </c>
      <c r="N27" s="11">
        <v>1214</v>
      </c>
      <c r="O27" s="11">
        <v>1214</v>
      </c>
      <c r="P27" s="10" t="s">
        <v>208</v>
      </c>
    </row>
    <row r="28" spans="1:16" x14ac:dyDescent="0.3">
      <c r="A28" t="s">
        <v>22</v>
      </c>
      <c r="B28" t="s">
        <v>111</v>
      </c>
      <c r="C28" t="s">
        <v>104</v>
      </c>
      <c r="D28" s="11">
        <v>1733</v>
      </c>
      <c r="E28" s="11">
        <v>1925</v>
      </c>
      <c r="F28" s="11">
        <v>1540</v>
      </c>
      <c r="G28" s="11">
        <v>1540</v>
      </c>
      <c r="H28">
        <v>809</v>
      </c>
      <c r="I28">
        <v>924</v>
      </c>
      <c r="J28">
        <v>867</v>
      </c>
      <c r="K28" s="11">
        <v>1155</v>
      </c>
      <c r="L28" s="11">
        <v>1540</v>
      </c>
      <c r="M28">
        <v>963</v>
      </c>
      <c r="N28" s="11">
        <v>2118</v>
      </c>
      <c r="O28" s="11">
        <v>1925</v>
      </c>
      <c r="P28" s="10" t="s">
        <v>209</v>
      </c>
    </row>
    <row r="29" spans="1:16" x14ac:dyDescent="0.3">
      <c r="A29" t="s">
        <v>23</v>
      </c>
      <c r="B29" t="s">
        <v>111</v>
      </c>
      <c r="C29" t="s">
        <v>103</v>
      </c>
      <c r="D29" s="11">
        <v>2103</v>
      </c>
      <c r="E29" s="11">
        <v>3037</v>
      </c>
      <c r="F29" s="11">
        <v>4205</v>
      </c>
      <c r="G29" s="11">
        <v>1168</v>
      </c>
      <c r="H29" s="11">
        <v>1636</v>
      </c>
      <c r="I29" s="11">
        <v>1402</v>
      </c>
      <c r="J29">
        <v>234</v>
      </c>
      <c r="K29">
        <v>702</v>
      </c>
      <c r="L29">
        <v>935</v>
      </c>
      <c r="M29" s="11">
        <v>1168</v>
      </c>
      <c r="N29" s="11">
        <v>1636</v>
      </c>
      <c r="O29" s="11">
        <v>3037</v>
      </c>
      <c r="P29" s="10" t="s">
        <v>210</v>
      </c>
    </row>
    <row r="30" spans="1:16" x14ac:dyDescent="0.3">
      <c r="A30" t="s">
        <v>25</v>
      </c>
      <c r="B30" t="s">
        <v>111</v>
      </c>
      <c r="C30" t="s">
        <v>103</v>
      </c>
      <c r="D30" s="11">
        <v>3775</v>
      </c>
      <c r="E30" s="11">
        <v>2059</v>
      </c>
      <c r="F30" s="11">
        <v>2745</v>
      </c>
      <c r="G30" s="11">
        <v>1030</v>
      </c>
      <c r="H30" s="11">
        <v>2162</v>
      </c>
      <c r="I30" s="11">
        <v>1030</v>
      </c>
      <c r="J30">
        <v>515</v>
      </c>
      <c r="K30" s="11">
        <v>2316</v>
      </c>
      <c r="L30" s="11">
        <v>2402</v>
      </c>
      <c r="M30" s="11">
        <v>4118</v>
      </c>
      <c r="N30" s="11">
        <v>4118</v>
      </c>
      <c r="O30" s="11">
        <v>5147</v>
      </c>
      <c r="P30" s="10" t="s">
        <v>211</v>
      </c>
    </row>
    <row r="31" spans="1:16" x14ac:dyDescent="0.3">
      <c r="A31" t="s">
        <v>24</v>
      </c>
      <c r="B31" t="s">
        <v>111</v>
      </c>
      <c r="C31" t="s">
        <v>103</v>
      </c>
      <c r="D31" s="11">
        <v>2705</v>
      </c>
      <c r="E31" s="11">
        <v>1873</v>
      </c>
      <c r="F31" s="11">
        <v>1041</v>
      </c>
      <c r="G31" s="11">
        <v>1665</v>
      </c>
      <c r="H31" s="11">
        <v>2331</v>
      </c>
      <c r="I31">
        <v>500</v>
      </c>
      <c r="J31">
        <v>729</v>
      </c>
      <c r="K31">
        <v>625</v>
      </c>
      <c r="L31" s="11">
        <v>1665</v>
      </c>
      <c r="M31" s="11">
        <v>1041</v>
      </c>
      <c r="N31" s="11">
        <v>1873</v>
      </c>
      <c r="O31" s="11">
        <v>2497</v>
      </c>
      <c r="P31" s="10" t="s">
        <v>212</v>
      </c>
    </row>
    <row r="32" spans="1:16" x14ac:dyDescent="0.3">
      <c r="A32" t="s">
        <v>26</v>
      </c>
      <c r="B32" t="s">
        <v>111</v>
      </c>
      <c r="C32" t="s">
        <v>103</v>
      </c>
      <c r="D32" s="11">
        <v>1052</v>
      </c>
      <c r="E32">
        <v>329</v>
      </c>
      <c r="F32">
        <v>526</v>
      </c>
      <c r="G32">
        <v>460</v>
      </c>
      <c r="H32">
        <v>553</v>
      </c>
      <c r="I32">
        <v>276</v>
      </c>
      <c r="J32">
        <v>198</v>
      </c>
      <c r="K32">
        <v>297</v>
      </c>
      <c r="L32">
        <v>263</v>
      </c>
      <c r="M32">
        <v>395</v>
      </c>
      <c r="N32">
        <v>657</v>
      </c>
      <c r="O32">
        <v>855</v>
      </c>
      <c r="P32" s="10" t="s">
        <v>213</v>
      </c>
    </row>
    <row r="33" spans="1:16" x14ac:dyDescent="0.3">
      <c r="A33" t="s">
        <v>27</v>
      </c>
      <c r="B33" t="s">
        <v>110</v>
      </c>
      <c r="C33" t="s">
        <v>103</v>
      </c>
      <c r="D33" s="11">
        <v>2044</v>
      </c>
      <c r="E33">
        <v>639</v>
      </c>
      <c r="F33" s="11">
        <v>1022</v>
      </c>
      <c r="G33">
        <v>895</v>
      </c>
      <c r="H33" s="11">
        <v>1074</v>
      </c>
      <c r="I33">
        <v>537</v>
      </c>
      <c r="J33">
        <v>384</v>
      </c>
      <c r="K33">
        <v>576</v>
      </c>
      <c r="L33">
        <v>511</v>
      </c>
      <c r="M33">
        <v>767</v>
      </c>
      <c r="N33" s="11">
        <v>1278</v>
      </c>
      <c r="O33" s="11">
        <v>1661</v>
      </c>
      <c r="P33" s="10" t="s">
        <v>214</v>
      </c>
    </row>
    <row r="34" spans="1:16" x14ac:dyDescent="0.3">
      <c r="A34" t="s">
        <v>28</v>
      </c>
      <c r="B34" t="s">
        <v>110</v>
      </c>
      <c r="C34" t="s">
        <v>103</v>
      </c>
      <c r="D34">
        <v>876</v>
      </c>
      <c r="E34">
        <v>274</v>
      </c>
      <c r="F34">
        <v>438</v>
      </c>
      <c r="G34">
        <v>384</v>
      </c>
      <c r="H34">
        <v>460</v>
      </c>
      <c r="I34">
        <v>231</v>
      </c>
      <c r="J34">
        <v>165</v>
      </c>
      <c r="K34">
        <v>247</v>
      </c>
      <c r="L34">
        <v>219</v>
      </c>
      <c r="M34">
        <v>329</v>
      </c>
      <c r="N34">
        <v>548</v>
      </c>
      <c r="O34">
        <v>712</v>
      </c>
      <c r="P34" s="10" t="s">
        <v>215</v>
      </c>
    </row>
    <row r="35" spans="1:16" x14ac:dyDescent="0.3">
      <c r="A35" t="s">
        <v>29</v>
      </c>
      <c r="B35" t="s">
        <v>110</v>
      </c>
      <c r="C35" t="s">
        <v>103</v>
      </c>
      <c r="D35">
        <v>292</v>
      </c>
      <c r="E35">
        <v>92</v>
      </c>
      <c r="F35">
        <v>146</v>
      </c>
      <c r="G35">
        <v>128</v>
      </c>
      <c r="H35">
        <v>154</v>
      </c>
      <c r="I35">
        <v>77</v>
      </c>
      <c r="J35">
        <v>55</v>
      </c>
      <c r="K35">
        <v>83</v>
      </c>
      <c r="L35">
        <v>73</v>
      </c>
      <c r="M35">
        <v>110</v>
      </c>
      <c r="N35">
        <v>183</v>
      </c>
      <c r="O35">
        <v>238</v>
      </c>
      <c r="P35" s="10" t="s">
        <v>216</v>
      </c>
    </row>
    <row r="36" spans="1:16" x14ac:dyDescent="0.3">
      <c r="A36" t="s">
        <v>30</v>
      </c>
      <c r="B36" t="s">
        <v>110</v>
      </c>
      <c r="C36" t="s">
        <v>103</v>
      </c>
      <c r="D36">
        <v>468</v>
      </c>
      <c r="E36">
        <v>146</v>
      </c>
      <c r="F36">
        <v>234</v>
      </c>
      <c r="G36">
        <v>205</v>
      </c>
      <c r="H36">
        <v>246</v>
      </c>
      <c r="I36">
        <v>123</v>
      </c>
      <c r="J36">
        <v>88</v>
      </c>
      <c r="K36">
        <v>132</v>
      </c>
      <c r="L36">
        <v>117</v>
      </c>
      <c r="M36">
        <v>176</v>
      </c>
      <c r="N36">
        <v>292</v>
      </c>
      <c r="O36">
        <v>380</v>
      </c>
      <c r="P36" s="10" t="s">
        <v>217</v>
      </c>
    </row>
    <row r="37" spans="1:16" x14ac:dyDescent="0.3">
      <c r="A37" t="s">
        <v>31</v>
      </c>
      <c r="B37" t="s">
        <v>110</v>
      </c>
      <c r="C37" t="s">
        <v>103</v>
      </c>
      <c r="D37">
        <v>117</v>
      </c>
      <c r="E37">
        <v>37</v>
      </c>
      <c r="F37">
        <v>59</v>
      </c>
      <c r="G37">
        <v>52</v>
      </c>
      <c r="H37">
        <v>62</v>
      </c>
      <c r="I37">
        <v>32</v>
      </c>
      <c r="J37">
        <v>22</v>
      </c>
      <c r="K37">
        <v>33</v>
      </c>
      <c r="L37">
        <v>30</v>
      </c>
      <c r="M37">
        <v>44</v>
      </c>
      <c r="N37">
        <v>73</v>
      </c>
      <c r="O37">
        <v>95</v>
      </c>
      <c r="P37" s="10" t="s">
        <v>218</v>
      </c>
    </row>
    <row r="38" spans="1:16" x14ac:dyDescent="0.3">
      <c r="A38" t="s">
        <v>32</v>
      </c>
      <c r="B38" t="s">
        <v>112</v>
      </c>
      <c r="C38" t="s">
        <v>105</v>
      </c>
      <c r="D38" s="11">
        <v>1029</v>
      </c>
      <c r="E38" s="11">
        <v>1286</v>
      </c>
      <c r="F38" s="11">
        <v>1543</v>
      </c>
      <c r="G38">
        <v>772</v>
      </c>
      <c r="H38">
        <v>810</v>
      </c>
      <c r="I38">
        <v>540</v>
      </c>
      <c r="J38">
        <v>707</v>
      </c>
      <c r="K38">
        <v>579</v>
      </c>
      <c r="L38" s="11">
        <v>1414</v>
      </c>
      <c r="M38">
        <v>772</v>
      </c>
      <c r="N38" s="11">
        <v>1029</v>
      </c>
      <c r="O38">
        <v>772</v>
      </c>
      <c r="P38" s="10" t="s">
        <v>219</v>
      </c>
    </row>
    <row r="39" spans="1:16" x14ac:dyDescent="0.3">
      <c r="A39" t="s">
        <v>33</v>
      </c>
      <c r="B39" t="s">
        <v>112</v>
      </c>
      <c r="C39" t="s">
        <v>105</v>
      </c>
      <c r="D39">
        <v>184</v>
      </c>
      <c r="E39">
        <v>230</v>
      </c>
      <c r="F39">
        <v>276</v>
      </c>
      <c r="G39">
        <v>321</v>
      </c>
      <c r="H39">
        <v>145</v>
      </c>
      <c r="I39">
        <v>97</v>
      </c>
      <c r="J39">
        <v>35</v>
      </c>
      <c r="K39">
        <v>104</v>
      </c>
      <c r="L39">
        <v>253</v>
      </c>
      <c r="M39">
        <v>138</v>
      </c>
      <c r="N39">
        <v>184</v>
      </c>
      <c r="O39">
        <v>138</v>
      </c>
      <c r="P39" s="10" t="s">
        <v>220</v>
      </c>
    </row>
    <row r="40" spans="1:16" x14ac:dyDescent="0.3">
      <c r="A40" t="s">
        <v>34</v>
      </c>
      <c r="B40" t="s">
        <v>112</v>
      </c>
      <c r="C40" t="s">
        <v>105</v>
      </c>
      <c r="D40">
        <v>57</v>
      </c>
      <c r="E40">
        <v>90</v>
      </c>
      <c r="F40">
        <v>98</v>
      </c>
      <c r="G40">
        <v>114</v>
      </c>
      <c r="H40">
        <v>47</v>
      </c>
      <c r="I40">
        <v>40</v>
      </c>
      <c r="J40">
        <v>9</v>
      </c>
      <c r="K40">
        <v>43</v>
      </c>
      <c r="L40">
        <v>82</v>
      </c>
      <c r="M40">
        <v>57</v>
      </c>
      <c r="N40">
        <v>57</v>
      </c>
      <c r="O40">
        <v>57</v>
      </c>
      <c r="P40" s="10" t="s">
        <v>221</v>
      </c>
    </row>
    <row r="41" spans="1:16" x14ac:dyDescent="0.3">
      <c r="A41" t="s">
        <v>35</v>
      </c>
      <c r="B41" t="s">
        <v>111</v>
      </c>
      <c r="C41" t="s">
        <v>104</v>
      </c>
      <c r="D41" s="11">
        <v>1507</v>
      </c>
      <c r="E41" s="11">
        <v>1005</v>
      </c>
      <c r="F41" s="11">
        <v>1256</v>
      </c>
      <c r="G41">
        <v>377</v>
      </c>
      <c r="H41">
        <v>264</v>
      </c>
      <c r="I41">
        <v>302</v>
      </c>
      <c r="J41">
        <v>314</v>
      </c>
      <c r="K41">
        <v>942</v>
      </c>
      <c r="L41" s="11">
        <v>1381</v>
      </c>
      <c r="M41" s="11">
        <v>1256</v>
      </c>
      <c r="N41" s="11">
        <v>1256</v>
      </c>
      <c r="O41" s="11">
        <v>1758</v>
      </c>
      <c r="P41" s="10" t="s">
        <v>222</v>
      </c>
    </row>
    <row r="42" spans="1:16" x14ac:dyDescent="0.3">
      <c r="A42" t="s">
        <v>36</v>
      </c>
      <c r="B42" t="s">
        <v>111</v>
      </c>
      <c r="C42" t="s">
        <v>104</v>
      </c>
      <c r="D42" s="11">
        <v>4634</v>
      </c>
      <c r="E42" s="11">
        <v>4634</v>
      </c>
      <c r="F42" s="11">
        <v>2852</v>
      </c>
      <c r="G42" s="11">
        <v>2852</v>
      </c>
      <c r="H42" s="11">
        <v>1747</v>
      </c>
      <c r="I42" s="11">
        <v>1712</v>
      </c>
      <c r="J42" s="11">
        <v>1426</v>
      </c>
      <c r="K42" s="11">
        <v>1337</v>
      </c>
      <c r="L42" s="11">
        <v>2495</v>
      </c>
      <c r="M42" s="11">
        <v>1782</v>
      </c>
      <c r="N42" s="11">
        <v>3564</v>
      </c>
      <c r="O42" s="11">
        <v>2852</v>
      </c>
      <c r="P42" s="10" t="s">
        <v>223</v>
      </c>
    </row>
    <row r="43" spans="1:16" x14ac:dyDescent="0.3">
      <c r="A43" t="s">
        <v>37</v>
      </c>
      <c r="B43" t="s">
        <v>111</v>
      </c>
      <c r="C43" t="s">
        <v>104</v>
      </c>
      <c r="D43" s="11">
        <v>2944</v>
      </c>
      <c r="E43" s="11">
        <v>4710</v>
      </c>
      <c r="F43" s="11">
        <v>2944</v>
      </c>
      <c r="G43" s="11">
        <v>2355</v>
      </c>
      <c r="H43">
        <v>619</v>
      </c>
      <c r="I43">
        <v>531</v>
      </c>
      <c r="J43">
        <v>442</v>
      </c>
      <c r="K43">
        <v>663</v>
      </c>
      <c r="L43" s="11">
        <v>2355</v>
      </c>
      <c r="M43" s="11">
        <v>3533</v>
      </c>
      <c r="N43" s="11">
        <v>3827</v>
      </c>
      <c r="O43" s="11">
        <v>3238</v>
      </c>
      <c r="P43" s="10" t="s">
        <v>224</v>
      </c>
    </row>
    <row r="44" spans="1:16" x14ac:dyDescent="0.3">
      <c r="A44" t="s">
        <v>38</v>
      </c>
      <c r="B44" t="s">
        <v>111</v>
      </c>
      <c r="C44" t="s">
        <v>104</v>
      </c>
      <c r="D44" s="11">
        <v>1559</v>
      </c>
      <c r="E44" s="11">
        <v>1559</v>
      </c>
      <c r="F44" s="11">
        <v>1299</v>
      </c>
      <c r="G44">
        <v>909</v>
      </c>
      <c r="H44">
        <v>455</v>
      </c>
      <c r="I44">
        <v>468</v>
      </c>
      <c r="J44">
        <v>520</v>
      </c>
      <c r="K44">
        <v>682</v>
      </c>
      <c r="L44">
        <v>909</v>
      </c>
      <c r="M44">
        <v>520</v>
      </c>
      <c r="N44" s="11">
        <v>1169</v>
      </c>
      <c r="O44" s="11">
        <v>1688</v>
      </c>
      <c r="P44" s="10" t="s">
        <v>225</v>
      </c>
    </row>
    <row r="45" spans="1:16" x14ac:dyDescent="0.3">
      <c r="A45" t="s">
        <v>39</v>
      </c>
      <c r="B45" t="s">
        <v>110</v>
      </c>
      <c r="C45" t="s">
        <v>104</v>
      </c>
      <c r="D45" s="11">
        <v>2106</v>
      </c>
      <c r="E45" s="11">
        <v>2106</v>
      </c>
      <c r="F45" s="11">
        <v>1806</v>
      </c>
      <c r="G45" s="11">
        <v>2407</v>
      </c>
      <c r="H45" s="11">
        <v>1265</v>
      </c>
      <c r="I45" s="11">
        <v>2708</v>
      </c>
      <c r="J45" s="11">
        <v>1956</v>
      </c>
      <c r="K45" s="11">
        <v>2483</v>
      </c>
      <c r="L45" s="11">
        <v>3009</v>
      </c>
      <c r="M45" s="11">
        <v>3009</v>
      </c>
      <c r="N45">
        <v>903</v>
      </c>
      <c r="O45" s="11">
        <v>1204</v>
      </c>
      <c r="P45" s="10" t="s">
        <v>226</v>
      </c>
    </row>
    <row r="46" spans="1:16" x14ac:dyDescent="0.3">
      <c r="A46" t="s">
        <v>40</v>
      </c>
      <c r="B46" t="s">
        <v>110</v>
      </c>
      <c r="C46" t="s">
        <v>104</v>
      </c>
      <c r="D46">
        <v>264</v>
      </c>
      <c r="E46" s="11">
        <v>1975</v>
      </c>
      <c r="F46">
        <v>790</v>
      </c>
      <c r="G46">
        <v>527</v>
      </c>
      <c r="H46" s="11">
        <v>1199</v>
      </c>
      <c r="I46">
        <v>870</v>
      </c>
      <c r="J46">
        <v>527</v>
      </c>
      <c r="K46">
        <v>889</v>
      </c>
      <c r="L46" s="11">
        <v>1449</v>
      </c>
      <c r="M46" s="11">
        <v>1843</v>
      </c>
      <c r="N46">
        <v>659</v>
      </c>
      <c r="O46">
        <v>264</v>
      </c>
      <c r="P46" s="10" t="s">
        <v>227</v>
      </c>
    </row>
    <row r="47" spans="1:16" x14ac:dyDescent="0.3">
      <c r="A47" t="s">
        <v>41</v>
      </c>
      <c r="B47" t="s">
        <v>110</v>
      </c>
      <c r="C47" t="s">
        <v>104</v>
      </c>
      <c r="D47">
        <v>329</v>
      </c>
      <c r="E47" s="11">
        <v>1151</v>
      </c>
      <c r="F47" s="11">
        <v>2466</v>
      </c>
      <c r="G47" s="11">
        <v>2795</v>
      </c>
      <c r="H47">
        <v>116</v>
      </c>
      <c r="I47" s="11">
        <v>1086</v>
      </c>
      <c r="J47">
        <v>740</v>
      </c>
      <c r="K47" s="11">
        <v>1233</v>
      </c>
      <c r="L47" s="11">
        <v>2138</v>
      </c>
      <c r="M47" s="11">
        <v>1644</v>
      </c>
      <c r="N47">
        <v>658</v>
      </c>
      <c r="O47">
        <v>165</v>
      </c>
      <c r="P47" s="10" t="s">
        <v>228</v>
      </c>
    </row>
    <row r="48" spans="1:16" x14ac:dyDescent="0.3">
      <c r="A48" t="s">
        <v>42</v>
      </c>
      <c r="B48" t="s">
        <v>110</v>
      </c>
      <c r="C48" t="s">
        <v>104</v>
      </c>
      <c r="D48" s="11">
        <v>1184</v>
      </c>
      <c r="E48" s="11">
        <v>1894</v>
      </c>
      <c r="F48" s="11">
        <v>1657</v>
      </c>
      <c r="G48" s="11">
        <v>1420</v>
      </c>
      <c r="H48">
        <v>497</v>
      </c>
      <c r="I48" s="11">
        <v>2273</v>
      </c>
      <c r="J48" s="11">
        <v>1539</v>
      </c>
      <c r="K48" s="11">
        <v>2485</v>
      </c>
      <c r="L48" s="11">
        <v>2604</v>
      </c>
      <c r="M48" s="11">
        <v>2367</v>
      </c>
      <c r="N48" s="11">
        <v>1420</v>
      </c>
      <c r="O48">
        <v>237</v>
      </c>
      <c r="P48" s="10" t="s">
        <v>229</v>
      </c>
    </row>
    <row r="49" spans="1:16" x14ac:dyDescent="0.3">
      <c r="A49" t="s">
        <v>43</v>
      </c>
      <c r="B49" t="s">
        <v>110</v>
      </c>
      <c r="C49" t="s">
        <v>104</v>
      </c>
      <c r="D49" s="11">
        <v>2362</v>
      </c>
      <c r="E49" s="11">
        <v>1687</v>
      </c>
      <c r="F49" s="11">
        <v>2362</v>
      </c>
      <c r="G49" s="11">
        <v>1350</v>
      </c>
      <c r="H49" s="11">
        <v>1890</v>
      </c>
      <c r="I49" s="11">
        <v>2227</v>
      </c>
      <c r="J49" s="11">
        <v>1687</v>
      </c>
      <c r="K49" s="11">
        <v>3290</v>
      </c>
      <c r="L49" s="11">
        <v>5060</v>
      </c>
      <c r="M49" s="11">
        <v>5398</v>
      </c>
      <c r="N49">
        <v>675</v>
      </c>
      <c r="O49">
        <v>675</v>
      </c>
      <c r="P49" s="10" t="s">
        <v>230</v>
      </c>
    </row>
    <row r="50" spans="1:16" x14ac:dyDescent="0.3">
      <c r="A50" t="s">
        <v>44</v>
      </c>
      <c r="B50" t="s">
        <v>110</v>
      </c>
      <c r="C50" t="s">
        <v>104</v>
      </c>
      <c r="D50">
        <v>170</v>
      </c>
      <c r="E50">
        <v>339</v>
      </c>
      <c r="F50" s="11">
        <v>2200</v>
      </c>
      <c r="G50" s="11">
        <v>2031</v>
      </c>
      <c r="H50">
        <v>830</v>
      </c>
      <c r="I50" s="11">
        <v>1422</v>
      </c>
      <c r="J50">
        <v>846</v>
      </c>
      <c r="K50" s="11">
        <v>1397</v>
      </c>
      <c r="L50" s="11">
        <v>1862</v>
      </c>
      <c r="M50" s="11">
        <v>1523</v>
      </c>
      <c r="N50" s="11">
        <v>1016</v>
      </c>
      <c r="O50">
        <v>677</v>
      </c>
      <c r="P50" s="10" t="s">
        <v>231</v>
      </c>
    </row>
    <row r="51" spans="1:16" x14ac:dyDescent="0.3">
      <c r="A51" t="s">
        <v>45</v>
      </c>
      <c r="B51" t="s">
        <v>110</v>
      </c>
      <c r="C51" t="s">
        <v>104</v>
      </c>
      <c r="D51" s="11">
        <v>1073</v>
      </c>
      <c r="E51" s="11">
        <v>1073</v>
      </c>
      <c r="F51" s="11">
        <v>1073</v>
      </c>
      <c r="G51" s="11">
        <v>1073</v>
      </c>
      <c r="H51" s="11">
        <v>1252</v>
      </c>
      <c r="I51" s="11">
        <v>1716</v>
      </c>
      <c r="J51" s="11">
        <v>1609</v>
      </c>
      <c r="K51" s="11">
        <v>5363</v>
      </c>
      <c r="L51" s="11">
        <v>4290</v>
      </c>
      <c r="M51" s="11">
        <v>5363</v>
      </c>
      <c r="N51" s="11">
        <v>3575</v>
      </c>
      <c r="O51" s="11">
        <v>3218</v>
      </c>
      <c r="P51" s="10" t="s">
        <v>232</v>
      </c>
    </row>
    <row r="52" spans="1:16" x14ac:dyDescent="0.3">
      <c r="A52" t="s">
        <v>46</v>
      </c>
      <c r="B52" t="s">
        <v>110</v>
      </c>
      <c r="C52" t="s">
        <v>104</v>
      </c>
      <c r="D52">
        <v>345</v>
      </c>
      <c r="E52">
        <v>690</v>
      </c>
      <c r="F52" s="11">
        <v>1035</v>
      </c>
      <c r="G52" s="11">
        <v>1725</v>
      </c>
      <c r="H52" s="11">
        <v>1449</v>
      </c>
      <c r="I52" s="11">
        <v>2070</v>
      </c>
      <c r="J52" s="11">
        <v>1380</v>
      </c>
      <c r="K52" s="11">
        <v>4399</v>
      </c>
      <c r="L52" s="11">
        <v>6210</v>
      </c>
      <c r="M52" s="11">
        <v>5865</v>
      </c>
      <c r="N52" s="11">
        <v>2760</v>
      </c>
      <c r="O52" s="11">
        <v>1725</v>
      </c>
      <c r="P52" s="10" t="s">
        <v>233</v>
      </c>
    </row>
    <row r="53" spans="1:16" x14ac:dyDescent="0.3">
      <c r="A53" t="s">
        <v>47</v>
      </c>
      <c r="B53" t="s">
        <v>112</v>
      </c>
      <c r="C53" t="s">
        <v>106</v>
      </c>
      <c r="D53" s="11">
        <v>3256</v>
      </c>
      <c r="E53" s="11">
        <v>5426</v>
      </c>
      <c r="F53" s="11">
        <v>5968</v>
      </c>
      <c r="G53" s="11">
        <v>5426</v>
      </c>
      <c r="H53" s="11">
        <v>3039</v>
      </c>
      <c r="I53" s="11">
        <v>2605</v>
      </c>
      <c r="J53" s="11">
        <v>2171</v>
      </c>
      <c r="K53" s="11">
        <v>2442</v>
      </c>
      <c r="L53" s="11">
        <v>2713</v>
      </c>
      <c r="M53" s="11">
        <v>4883</v>
      </c>
      <c r="N53" s="11">
        <v>4883</v>
      </c>
      <c r="O53" s="11">
        <v>5426</v>
      </c>
      <c r="P53" s="10" t="s">
        <v>234</v>
      </c>
    </row>
    <row r="54" spans="1:16" x14ac:dyDescent="0.3">
      <c r="A54" t="s">
        <v>48</v>
      </c>
      <c r="B54" t="s">
        <v>112</v>
      </c>
      <c r="C54" t="s">
        <v>106</v>
      </c>
      <c r="D54" s="11">
        <v>2415</v>
      </c>
      <c r="E54" s="11">
        <v>2415</v>
      </c>
      <c r="F54" s="11">
        <v>3018</v>
      </c>
      <c r="G54" s="11">
        <v>2415</v>
      </c>
      <c r="H54" s="11">
        <v>1691</v>
      </c>
      <c r="I54" s="11">
        <v>1268</v>
      </c>
      <c r="J54" s="11">
        <v>1208</v>
      </c>
      <c r="K54" s="11">
        <v>1812</v>
      </c>
      <c r="L54" s="11">
        <v>2415</v>
      </c>
      <c r="M54" s="11">
        <v>2415</v>
      </c>
      <c r="N54" s="11">
        <v>3320</v>
      </c>
      <c r="O54" s="11">
        <v>2415</v>
      </c>
      <c r="P54" s="10" t="s">
        <v>235</v>
      </c>
    </row>
    <row r="55" spans="1:16" x14ac:dyDescent="0.3">
      <c r="A55" t="s">
        <v>49</v>
      </c>
      <c r="B55" t="s">
        <v>112</v>
      </c>
      <c r="C55" t="s">
        <v>106</v>
      </c>
      <c r="D55">
        <v>161</v>
      </c>
      <c r="E55">
        <v>161</v>
      </c>
      <c r="F55">
        <v>161</v>
      </c>
      <c r="G55">
        <v>121</v>
      </c>
      <c r="H55">
        <v>113</v>
      </c>
      <c r="I55">
        <v>97</v>
      </c>
      <c r="J55">
        <v>81</v>
      </c>
      <c r="K55">
        <v>121</v>
      </c>
      <c r="L55">
        <v>161</v>
      </c>
      <c r="M55">
        <v>161</v>
      </c>
      <c r="N55">
        <v>262</v>
      </c>
      <c r="O55">
        <v>182</v>
      </c>
      <c r="P55" s="10" t="s">
        <v>236</v>
      </c>
    </row>
    <row r="56" spans="1:16" x14ac:dyDescent="0.3">
      <c r="A56" t="s">
        <v>50</v>
      </c>
      <c r="B56" t="s">
        <v>112</v>
      </c>
      <c r="C56" t="s">
        <v>106</v>
      </c>
      <c r="D56">
        <v>166</v>
      </c>
      <c r="E56">
        <v>147</v>
      </c>
      <c r="F56">
        <v>147</v>
      </c>
      <c r="G56">
        <v>92</v>
      </c>
      <c r="H56">
        <v>142</v>
      </c>
      <c r="I56">
        <v>111</v>
      </c>
      <c r="J56">
        <v>83</v>
      </c>
      <c r="K56">
        <v>138</v>
      </c>
      <c r="L56">
        <v>147</v>
      </c>
      <c r="M56">
        <v>147</v>
      </c>
      <c r="N56">
        <v>111</v>
      </c>
      <c r="O56">
        <v>147</v>
      </c>
      <c r="P56" s="10" t="s">
        <v>237</v>
      </c>
    </row>
    <row r="57" spans="1:16" x14ac:dyDescent="0.3">
      <c r="A57" t="s">
        <v>51</v>
      </c>
      <c r="B57" t="s">
        <v>112</v>
      </c>
      <c r="C57" t="s">
        <v>106</v>
      </c>
      <c r="D57">
        <v>64</v>
      </c>
      <c r="E57">
        <v>128</v>
      </c>
      <c r="F57">
        <v>141</v>
      </c>
      <c r="G57">
        <v>128</v>
      </c>
      <c r="H57">
        <v>90</v>
      </c>
      <c r="I57">
        <v>108</v>
      </c>
      <c r="J57">
        <v>77</v>
      </c>
      <c r="K57">
        <v>78</v>
      </c>
      <c r="L57">
        <v>128</v>
      </c>
      <c r="M57">
        <v>39</v>
      </c>
      <c r="N57">
        <v>39</v>
      </c>
      <c r="O57">
        <v>52</v>
      </c>
      <c r="P57" s="10" t="s">
        <v>238</v>
      </c>
    </row>
    <row r="58" spans="1:16" x14ac:dyDescent="0.3">
      <c r="A58" t="s">
        <v>52</v>
      </c>
      <c r="B58" t="s">
        <v>112</v>
      </c>
      <c r="C58" t="s">
        <v>107</v>
      </c>
      <c r="D58">
        <v>838</v>
      </c>
      <c r="E58" s="11">
        <v>1844</v>
      </c>
      <c r="F58" s="11">
        <v>1676</v>
      </c>
      <c r="G58" s="11">
        <v>1341</v>
      </c>
      <c r="H58" s="11">
        <v>1057</v>
      </c>
      <c r="I58">
        <v>805</v>
      </c>
      <c r="J58">
        <v>671</v>
      </c>
      <c r="K58" s="11">
        <v>1132</v>
      </c>
      <c r="L58" s="11">
        <v>1676</v>
      </c>
      <c r="M58" s="11">
        <v>1341</v>
      </c>
      <c r="N58" s="11">
        <v>1006</v>
      </c>
      <c r="O58" s="11">
        <v>1341</v>
      </c>
      <c r="P58" s="10" t="s">
        <v>239</v>
      </c>
    </row>
    <row r="59" spans="1:16" x14ac:dyDescent="0.3">
      <c r="A59" t="s">
        <v>53</v>
      </c>
      <c r="B59" t="s">
        <v>110</v>
      </c>
      <c r="C59" t="s">
        <v>103</v>
      </c>
      <c r="D59">
        <v>986</v>
      </c>
      <c r="E59" s="11">
        <v>2169</v>
      </c>
      <c r="F59" s="11">
        <v>1971</v>
      </c>
      <c r="G59" s="11">
        <v>1577</v>
      </c>
      <c r="H59" s="11">
        <v>1242</v>
      </c>
      <c r="I59">
        <v>947</v>
      </c>
      <c r="J59">
        <v>789</v>
      </c>
      <c r="K59" s="11">
        <v>1331</v>
      </c>
      <c r="L59" s="11">
        <v>1971</v>
      </c>
      <c r="M59" s="11">
        <v>1577</v>
      </c>
      <c r="N59" s="11">
        <v>1183</v>
      </c>
      <c r="O59" s="11">
        <v>1577</v>
      </c>
      <c r="P59" s="10" t="s">
        <v>240</v>
      </c>
    </row>
    <row r="60" spans="1:16" x14ac:dyDescent="0.3">
      <c r="A60" t="s">
        <v>54</v>
      </c>
      <c r="B60" t="s">
        <v>112</v>
      </c>
      <c r="C60" t="s">
        <v>105</v>
      </c>
      <c r="D60">
        <v>66</v>
      </c>
      <c r="E60">
        <v>99</v>
      </c>
      <c r="F60">
        <v>149</v>
      </c>
      <c r="G60">
        <v>264</v>
      </c>
      <c r="H60">
        <v>324</v>
      </c>
      <c r="I60">
        <v>60</v>
      </c>
      <c r="J60">
        <v>33</v>
      </c>
      <c r="K60">
        <v>87</v>
      </c>
      <c r="L60">
        <v>99</v>
      </c>
      <c r="M60">
        <v>17</v>
      </c>
      <c r="N60">
        <v>165</v>
      </c>
      <c r="O60">
        <v>50</v>
      </c>
      <c r="P60" s="10" t="s">
        <v>241</v>
      </c>
    </row>
    <row r="61" spans="1:16" x14ac:dyDescent="0.3">
      <c r="A61" t="s">
        <v>55</v>
      </c>
      <c r="B61" t="s">
        <v>112</v>
      </c>
      <c r="C61" t="s">
        <v>108</v>
      </c>
      <c r="D61">
        <v>54</v>
      </c>
      <c r="E61">
        <v>54</v>
      </c>
      <c r="F61">
        <v>47</v>
      </c>
      <c r="G61">
        <v>54</v>
      </c>
      <c r="H61">
        <v>38</v>
      </c>
      <c r="I61">
        <v>33</v>
      </c>
      <c r="J61">
        <v>34</v>
      </c>
      <c r="K61">
        <v>41</v>
      </c>
      <c r="L61">
        <v>54</v>
      </c>
      <c r="M61">
        <v>54</v>
      </c>
      <c r="N61">
        <v>74</v>
      </c>
      <c r="O61">
        <v>54</v>
      </c>
      <c r="P61" s="10" t="s">
        <v>242</v>
      </c>
    </row>
    <row r="62" spans="1:16" x14ac:dyDescent="0.3">
      <c r="A62" t="s">
        <v>56</v>
      </c>
      <c r="B62" t="s">
        <v>112</v>
      </c>
      <c r="C62" t="s">
        <v>105</v>
      </c>
      <c r="D62">
        <v>14</v>
      </c>
      <c r="E62">
        <v>92</v>
      </c>
      <c r="F62">
        <v>118</v>
      </c>
      <c r="G62">
        <v>287</v>
      </c>
      <c r="H62">
        <v>229</v>
      </c>
      <c r="I62">
        <v>56</v>
      </c>
      <c r="J62">
        <v>46</v>
      </c>
      <c r="K62">
        <v>118</v>
      </c>
      <c r="L62">
        <v>79</v>
      </c>
      <c r="M62">
        <v>14</v>
      </c>
      <c r="N62">
        <v>27</v>
      </c>
      <c r="O62">
        <v>14</v>
      </c>
      <c r="P62" s="10" t="s">
        <v>243</v>
      </c>
    </row>
    <row r="63" spans="1:16" x14ac:dyDescent="0.3">
      <c r="A63" t="s">
        <v>57</v>
      </c>
      <c r="B63" t="s">
        <v>110</v>
      </c>
      <c r="C63" t="s">
        <v>103</v>
      </c>
      <c r="D63">
        <v>55</v>
      </c>
      <c r="E63">
        <v>384</v>
      </c>
      <c r="F63">
        <v>493</v>
      </c>
      <c r="G63" s="11">
        <v>1205</v>
      </c>
      <c r="H63">
        <v>959</v>
      </c>
      <c r="I63">
        <v>231</v>
      </c>
      <c r="J63">
        <v>192</v>
      </c>
      <c r="K63">
        <v>493</v>
      </c>
      <c r="L63">
        <v>329</v>
      </c>
      <c r="M63">
        <v>55</v>
      </c>
      <c r="N63">
        <v>110</v>
      </c>
      <c r="O63">
        <v>55</v>
      </c>
      <c r="P63" s="10" t="s">
        <v>244</v>
      </c>
    </row>
    <row r="64" spans="1:16" x14ac:dyDescent="0.3">
      <c r="A64" t="s">
        <v>58</v>
      </c>
      <c r="B64" t="s">
        <v>111</v>
      </c>
      <c r="C64" t="s">
        <v>107</v>
      </c>
      <c r="D64">
        <v>204</v>
      </c>
      <c r="E64">
        <v>272</v>
      </c>
      <c r="F64">
        <v>272</v>
      </c>
      <c r="G64">
        <v>272</v>
      </c>
      <c r="H64">
        <v>191</v>
      </c>
      <c r="I64">
        <v>164</v>
      </c>
      <c r="J64">
        <v>136</v>
      </c>
      <c r="K64">
        <v>204</v>
      </c>
      <c r="L64">
        <v>272</v>
      </c>
      <c r="M64">
        <v>272</v>
      </c>
      <c r="N64">
        <v>442</v>
      </c>
      <c r="O64">
        <v>306</v>
      </c>
      <c r="P64" s="10" t="s">
        <v>245</v>
      </c>
    </row>
    <row r="65" spans="1:16" x14ac:dyDescent="0.3">
      <c r="A65" t="s">
        <v>59</v>
      </c>
      <c r="B65" t="s">
        <v>110</v>
      </c>
      <c r="C65" t="s">
        <v>103</v>
      </c>
      <c r="D65">
        <v>263</v>
      </c>
      <c r="E65">
        <v>351</v>
      </c>
      <c r="F65">
        <v>351</v>
      </c>
      <c r="G65">
        <v>351</v>
      </c>
      <c r="H65">
        <v>246</v>
      </c>
      <c r="I65">
        <v>211</v>
      </c>
      <c r="J65">
        <v>176</v>
      </c>
      <c r="K65">
        <v>264</v>
      </c>
      <c r="L65">
        <v>351</v>
      </c>
      <c r="M65">
        <v>351</v>
      </c>
      <c r="N65">
        <v>570</v>
      </c>
      <c r="O65">
        <v>395</v>
      </c>
      <c r="P65" s="10" t="s">
        <v>246</v>
      </c>
    </row>
    <row r="66" spans="1:16" x14ac:dyDescent="0.3">
      <c r="A66" t="s">
        <v>60</v>
      </c>
      <c r="B66" t="s">
        <v>110</v>
      </c>
      <c r="C66" t="s">
        <v>103</v>
      </c>
      <c r="D66" s="11">
        <v>1095</v>
      </c>
      <c r="E66" s="11">
        <v>1460</v>
      </c>
      <c r="F66" s="11">
        <v>1460</v>
      </c>
      <c r="G66" s="11">
        <v>1460</v>
      </c>
      <c r="H66" s="11">
        <v>1022</v>
      </c>
      <c r="I66">
        <v>876</v>
      </c>
      <c r="J66">
        <v>730</v>
      </c>
      <c r="K66" s="11">
        <v>1095</v>
      </c>
      <c r="L66" s="11">
        <v>1460</v>
      </c>
      <c r="M66" s="11">
        <v>1460</v>
      </c>
      <c r="N66" s="11">
        <v>2373</v>
      </c>
      <c r="O66" s="11">
        <v>1643</v>
      </c>
      <c r="P66" s="10" t="s">
        <v>247</v>
      </c>
    </row>
    <row r="67" spans="1:16" x14ac:dyDescent="0.3">
      <c r="A67" t="s">
        <v>61</v>
      </c>
      <c r="B67" t="s">
        <v>111</v>
      </c>
      <c r="C67" t="s">
        <v>104</v>
      </c>
      <c r="D67" s="11">
        <v>1276</v>
      </c>
      <c r="E67" s="11">
        <v>1276</v>
      </c>
      <c r="F67" s="11">
        <v>1276</v>
      </c>
      <c r="G67" s="11">
        <v>1276</v>
      </c>
      <c r="H67" s="11">
        <v>1676</v>
      </c>
      <c r="I67">
        <v>862</v>
      </c>
      <c r="J67">
        <v>559</v>
      </c>
      <c r="K67" s="11">
        <v>1077</v>
      </c>
      <c r="L67" s="11">
        <v>1595</v>
      </c>
      <c r="M67" s="11">
        <v>1117</v>
      </c>
      <c r="N67">
        <v>798</v>
      </c>
      <c r="O67">
        <v>957</v>
      </c>
      <c r="P67" s="10" t="s">
        <v>248</v>
      </c>
    </row>
    <row r="68" spans="1:16" x14ac:dyDescent="0.3">
      <c r="A68" t="s">
        <v>62</v>
      </c>
      <c r="B68" t="s">
        <v>110</v>
      </c>
      <c r="C68" t="s">
        <v>104</v>
      </c>
      <c r="D68" s="11">
        <v>1106</v>
      </c>
      <c r="E68" s="11">
        <v>1327</v>
      </c>
      <c r="F68" s="11">
        <v>1549</v>
      </c>
      <c r="G68" s="11">
        <v>1549</v>
      </c>
      <c r="H68">
        <v>775</v>
      </c>
      <c r="I68">
        <v>797</v>
      </c>
      <c r="J68">
        <v>664</v>
      </c>
      <c r="K68" s="11">
        <v>1162</v>
      </c>
      <c r="L68" s="11">
        <v>1770</v>
      </c>
      <c r="M68" s="11">
        <v>4424</v>
      </c>
      <c r="N68" s="11">
        <v>4424</v>
      </c>
      <c r="O68">
        <v>664</v>
      </c>
      <c r="P68" s="10" t="s">
        <v>249</v>
      </c>
    </row>
    <row r="69" spans="1:16" x14ac:dyDescent="0.3">
      <c r="A69" t="s">
        <v>63</v>
      </c>
      <c r="B69" t="s">
        <v>110</v>
      </c>
      <c r="C69" t="s">
        <v>104</v>
      </c>
      <c r="D69" s="11">
        <v>1076</v>
      </c>
      <c r="E69" s="11">
        <v>1210</v>
      </c>
      <c r="F69">
        <v>807</v>
      </c>
      <c r="G69" s="11">
        <v>1076</v>
      </c>
      <c r="H69">
        <v>847</v>
      </c>
      <c r="I69">
        <v>565</v>
      </c>
      <c r="J69">
        <v>404</v>
      </c>
      <c r="K69" s="11">
        <v>1008</v>
      </c>
      <c r="L69" s="11">
        <v>1479</v>
      </c>
      <c r="M69" s="11">
        <v>1748</v>
      </c>
      <c r="N69">
        <v>941</v>
      </c>
      <c r="O69">
        <v>807</v>
      </c>
      <c r="P69" s="10" t="s">
        <v>250</v>
      </c>
    </row>
    <row r="70" spans="1:16" x14ac:dyDescent="0.3">
      <c r="A70" t="s">
        <v>64</v>
      </c>
      <c r="B70" t="s">
        <v>110</v>
      </c>
      <c r="C70" t="s">
        <v>104</v>
      </c>
      <c r="D70" s="11">
        <v>2657</v>
      </c>
      <c r="E70" s="11">
        <v>2657</v>
      </c>
      <c r="F70" s="11">
        <v>2126</v>
      </c>
      <c r="G70" s="11">
        <v>2657</v>
      </c>
      <c r="H70" s="11">
        <v>1675</v>
      </c>
      <c r="I70" s="11">
        <v>1914</v>
      </c>
      <c r="J70">
        <v>598</v>
      </c>
      <c r="K70" s="11">
        <v>2491</v>
      </c>
      <c r="L70" s="11">
        <v>2192</v>
      </c>
      <c r="M70" s="11">
        <v>1595</v>
      </c>
      <c r="N70" s="11">
        <v>1395</v>
      </c>
      <c r="O70" s="11">
        <v>1063</v>
      </c>
      <c r="P70" s="10" t="s">
        <v>251</v>
      </c>
    </row>
    <row r="71" spans="1:16" x14ac:dyDescent="0.3">
      <c r="A71" t="s">
        <v>65</v>
      </c>
      <c r="B71" t="s">
        <v>110</v>
      </c>
      <c r="C71" t="s">
        <v>103</v>
      </c>
      <c r="D71">
        <v>584</v>
      </c>
      <c r="E71">
        <v>584</v>
      </c>
      <c r="F71">
        <v>468</v>
      </c>
      <c r="G71">
        <v>584</v>
      </c>
      <c r="H71">
        <v>369</v>
      </c>
      <c r="I71">
        <v>421</v>
      </c>
      <c r="J71">
        <v>132</v>
      </c>
      <c r="K71">
        <v>548</v>
      </c>
      <c r="L71">
        <v>482</v>
      </c>
      <c r="M71">
        <v>351</v>
      </c>
      <c r="N71">
        <v>307</v>
      </c>
      <c r="O71">
        <v>234</v>
      </c>
      <c r="P71" s="10" t="s">
        <v>252</v>
      </c>
    </row>
    <row r="72" spans="1:16" x14ac:dyDescent="0.3">
      <c r="A72" t="s">
        <v>66</v>
      </c>
      <c r="B72" t="s">
        <v>110</v>
      </c>
      <c r="C72" t="s">
        <v>103</v>
      </c>
      <c r="D72">
        <v>475</v>
      </c>
      <c r="E72">
        <v>475</v>
      </c>
      <c r="F72">
        <v>380</v>
      </c>
      <c r="G72">
        <v>475</v>
      </c>
      <c r="H72">
        <v>300</v>
      </c>
      <c r="I72">
        <v>342</v>
      </c>
      <c r="J72">
        <v>107</v>
      </c>
      <c r="K72">
        <v>446</v>
      </c>
      <c r="L72">
        <v>392</v>
      </c>
      <c r="M72">
        <v>285</v>
      </c>
      <c r="N72">
        <v>250</v>
      </c>
      <c r="O72">
        <v>190</v>
      </c>
      <c r="P72" s="10" t="s">
        <v>253</v>
      </c>
    </row>
    <row r="73" spans="1:16" x14ac:dyDescent="0.3">
      <c r="A73" t="s">
        <v>67</v>
      </c>
      <c r="B73" t="s">
        <v>110</v>
      </c>
      <c r="C73" t="s">
        <v>103</v>
      </c>
      <c r="D73">
        <v>511</v>
      </c>
      <c r="E73">
        <v>511</v>
      </c>
      <c r="F73">
        <v>409</v>
      </c>
      <c r="G73">
        <v>511</v>
      </c>
      <c r="H73">
        <v>322</v>
      </c>
      <c r="I73">
        <v>369</v>
      </c>
      <c r="J73">
        <v>115</v>
      </c>
      <c r="K73">
        <v>480</v>
      </c>
      <c r="L73">
        <v>422</v>
      </c>
      <c r="M73">
        <v>307</v>
      </c>
      <c r="N73">
        <v>269</v>
      </c>
      <c r="O73">
        <v>205</v>
      </c>
      <c r="P73" s="10" t="s">
        <v>254</v>
      </c>
    </row>
    <row r="74" spans="1:16" x14ac:dyDescent="0.3">
      <c r="A74" t="s">
        <v>68</v>
      </c>
      <c r="B74" t="s">
        <v>110</v>
      </c>
      <c r="C74" t="s">
        <v>103</v>
      </c>
      <c r="D74">
        <v>438</v>
      </c>
      <c r="E74">
        <v>438</v>
      </c>
      <c r="F74">
        <v>351</v>
      </c>
      <c r="G74">
        <v>438</v>
      </c>
      <c r="H74">
        <v>277</v>
      </c>
      <c r="I74">
        <v>316</v>
      </c>
      <c r="J74">
        <v>99</v>
      </c>
      <c r="K74">
        <v>411</v>
      </c>
      <c r="L74">
        <v>362</v>
      </c>
      <c r="M74">
        <v>263</v>
      </c>
      <c r="N74">
        <v>230</v>
      </c>
      <c r="O74">
        <v>176</v>
      </c>
      <c r="P74" s="10" t="s">
        <v>255</v>
      </c>
    </row>
    <row r="75" spans="1:16" x14ac:dyDescent="0.3">
      <c r="A75" t="s">
        <v>69</v>
      </c>
      <c r="B75" t="s">
        <v>110</v>
      </c>
      <c r="C75" t="s">
        <v>103</v>
      </c>
      <c r="D75">
        <v>438</v>
      </c>
      <c r="E75">
        <v>438</v>
      </c>
      <c r="F75">
        <v>351</v>
      </c>
      <c r="G75">
        <v>438</v>
      </c>
      <c r="H75">
        <v>277</v>
      </c>
      <c r="I75">
        <v>316</v>
      </c>
      <c r="J75">
        <v>99</v>
      </c>
      <c r="K75">
        <v>411</v>
      </c>
      <c r="L75">
        <v>362</v>
      </c>
      <c r="M75">
        <v>263</v>
      </c>
      <c r="N75">
        <v>230</v>
      </c>
      <c r="O75">
        <v>176</v>
      </c>
      <c r="P75" s="10" t="s">
        <v>255</v>
      </c>
    </row>
    <row r="76" spans="1:16" x14ac:dyDescent="0.3">
      <c r="A76" t="s">
        <v>70</v>
      </c>
      <c r="B76" t="s">
        <v>110</v>
      </c>
      <c r="C76" t="s">
        <v>103</v>
      </c>
      <c r="D76">
        <v>584</v>
      </c>
      <c r="E76">
        <v>584</v>
      </c>
      <c r="F76">
        <v>468</v>
      </c>
      <c r="G76">
        <v>584</v>
      </c>
      <c r="H76">
        <v>369</v>
      </c>
      <c r="I76">
        <v>421</v>
      </c>
      <c r="J76">
        <v>132</v>
      </c>
      <c r="K76">
        <v>548</v>
      </c>
      <c r="L76">
        <v>482</v>
      </c>
      <c r="M76">
        <v>351</v>
      </c>
      <c r="N76">
        <v>307</v>
      </c>
      <c r="O76">
        <v>234</v>
      </c>
      <c r="P76" s="10" t="s">
        <v>252</v>
      </c>
    </row>
    <row r="77" spans="1:16" x14ac:dyDescent="0.3">
      <c r="A77" t="s">
        <v>71</v>
      </c>
      <c r="B77" t="s">
        <v>110</v>
      </c>
      <c r="C77" t="s">
        <v>103</v>
      </c>
      <c r="D77">
        <v>621</v>
      </c>
      <c r="E77">
        <v>621</v>
      </c>
      <c r="F77">
        <v>497</v>
      </c>
      <c r="G77">
        <v>621</v>
      </c>
      <c r="H77">
        <v>392</v>
      </c>
      <c r="I77">
        <v>447</v>
      </c>
      <c r="J77">
        <v>140</v>
      </c>
      <c r="K77">
        <v>582</v>
      </c>
      <c r="L77">
        <v>512</v>
      </c>
      <c r="M77">
        <v>373</v>
      </c>
      <c r="N77">
        <v>326</v>
      </c>
      <c r="O77">
        <v>249</v>
      </c>
      <c r="P77" s="10" t="s">
        <v>256</v>
      </c>
    </row>
    <row r="78" spans="1:16" x14ac:dyDescent="0.3">
      <c r="A78" t="s">
        <v>72</v>
      </c>
      <c r="B78" t="s">
        <v>110</v>
      </c>
      <c r="C78" t="s">
        <v>103</v>
      </c>
      <c r="D78">
        <v>511</v>
      </c>
      <c r="E78">
        <v>511</v>
      </c>
      <c r="F78">
        <v>409</v>
      </c>
      <c r="G78">
        <v>511</v>
      </c>
      <c r="H78">
        <v>322</v>
      </c>
      <c r="I78">
        <v>369</v>
      </c>
      <c r="J78">
        <v>115</v>
      </c>
      <c r="K78">
        <v>480</v>
      </c>
      <c r="L78">
        <v>422</v>
      </c>
      <c r="M78">
        <v>307</v>
      </c>
      <c r="N78">
        <v>269</v>
      </c>
      <c r="O78">
        <v>205</v>
      </c>
      <c r="P78" s="10" t="s">
        <v>254</v>
      </c>
    </row>
    <row r="79" spans="1:16" x14ac:dyDescent="0.3">
      <c r="A79" t="s">
        <v>73</v>
      </c>
      <c r="B79" t="s">
        <v>110</v>
      </c>
      <c r="C79" t="s">
        <v>103</v>
      </c>
      <c r="D79">
        <v>694</v>
      </c>
      <c r="E79">
        <v>694</v>
      </c>
      <c r="F79">
        <v>555</v>
      </c>
      <c r="G79">
        <v>694</v>
      </c>
      <c r="H79">
        <v>438</v>
      </c>
      <c r="I79">
        <v>500</v>
      </c>
      <c r="J79">
        <v>157</v>
      </c>
      <c r="K79">
        <v>651</v>
      </c>
      <c r="L79">
        <v>573</v>
      </c>
      <c r="M79">
        <v>417</v>
      </c>
      <c r="N79">
        <v>365</v>
      </c>
      <c r="O79">
        <v>278</v>
      </c>
      <c r="P79" s="10" t="s">
        <v>257</v>
      </c>
    </row>
    <row r="80" spans="1:16" x14ac:dyDescent="0.3">
      <c r="A80" t="s">
        <v>74</v>
      </c>
      <c r="B80" t="s">
        <v>110</v>
      </c>
      <c r="C80" t="s">
        <v>103</v>
      </c>
      <c r="D80">
        <v>475</v>
      </c>
      <c r="E80">
        <v>475</v>
      </c>
      <c r="F80">
        <v>380</v>
      </c>
      <c r="G80">
        <v>475</v>
      </c>
      <c r="H80">
        <v>300</v>
      </c>
      <c r="I80">
        <v>342</v>
      </c>
      <c r="J80">
        <v>107</v>
      </c>
      <c r="K80">
        <v>446</v>
      </c>
      <c r="L80">
        <v>392</v>
      </c>
      <c r="M80">
        <v>285</v>
      </c>
      <c r="N80">
        <v>250</v>
      </c>
      <c r="O80">
        <v>190</v>
      </c>
      <c r="P80" s="10" t="s">
        <v>253</v>
      </c>
    </row>
    <row r="81" spans="1:16" x14ac:dyDescent="0.3">
      <c r="A81" t="s">
        <v>75</v>
      </c>
      <c r="B81" t="s">
        <v>110</v>
      </c>
      <c r="C81" t="s">
        <v>103</v>
      </c>
      <c r="D81">
        <v>365</v>
      </c>
      <c r="E81">
        <v>365</v>
      </c>
      <c r="F81">
        <v>292</v>
      </c>
      <c r="G81">
        <v>365</v>
      </c>
      <c r="H81">
        <v>231</v>
      </c>
      <c r="I81">
        <v>263</v>
      </c>
      <c r="J81">
        <v>83</v>
      </c>
      <c r="K81">
        <v>343</v>
      </c>
      <c r="L81">
        <v>302</v>
      </c>
      <c r="M81">
        <v>219</v>
      </c>
      <c r="N81">
        <v>192</v>
      </c>
      <c r="O81">
        <v>146</v>
      </c>
      <c r="P81" s="10" t="s">
        <v>258</v>
      </c>
    </row>
    <row r="82" spans="1:16" x14ac:dyDescent="0.3">
      <c r="A82" t="s">
        <v>76</v>
      </c>
      <c r="B82" t="s">
        <v>110</v>
      </c>
      <c r="C82" t="s">
        <v>103</v>
      </c>
      <c r="D82">
        <v>548</v>
      </c>
      <c r="E82">
        <v>548</v>
      </c>
      <c r="F82">
        <v>438</v>
      </c>
      <c r="G82">
        <v>548</v>
      </c>
      <c r="H82">
        <v>346</v>
      </c>
      <c r="I82">
        <v>395</v>
      </c>
      <c r="J82">
        <v>124</v>
      </c>
      <c r="K82">
        <v>514</v>
      </c>
      <c r="L82">
        <v>452</v>
      </c>
      <c r="M82">
        <v>329</v>
      </c>
      <c r="N82">
        <v>288</v>
      </c>
      <c r="O82">
        <v>219</v>
      </c>
      <c r="P82" s="10" t="s">
        <v>259</v>
      </c>
    </row>
    <row r="83" spans="1:16" x14ac:dyDescent="0.3">
      <c r="A83" t="s">
        <v>77</v>
      </c>
      <c r="B83" t="s">
        <v>110</v>
      </c>
      <c r="C83" t="s">
        <v>103</v>
      </c>
      <c r="D83">
        <v>621</v>
      </c>
      <c r="E83">
        <v>621</v>
      </c>
      <c r="F83">
        <v>497</v>
      </c>
      <c r="G83">
        <v>621</v>
      </c>
      <c r="H83">
        <v>392</v>
      </c>
      <c r="I83">
        <v>447</v>
      </c>
      <c r="J83">
        <v>140</v>
      </c>
      <c r="K83">
        <v>582</v>
      </c>
      <c r="L83">
        <v>512</v>
      </c>
      <c r="M83">
        <v>373</v>
      </c>
      <c r="N83">
        <v>326</v>
      </c>
      <c r="O83">
        <v>249</v>
      </c>
      <c r="P83" s="10" t="s">
        <v>256</v>
      </c>
    </row>
    <row r="84" spans="1:16" x14ac:dyDescent="0.3">
      <c r="A84" t="s">
        <v>78</v>
      </c>
      <c r="B84" t="s">
        <v>110</v>
      </c>
      <c r="C84" t="s">
        <v>103</v>
      </c>
      <c r="D84">
        <v>475</v>
      </c>
      <c r="E84">
        <v>475</v>
      </c>
      <c r="F84">
        <v>380</v>
      </c>
      <c r="G84">
        <v>475</v>
      </c>
      <c r="H84">
        <v>300</v>
      </c>
      <c r="I84">
        <v>342</v>
      </c>
      <c r="J84">
        <v>107</v>
      </c>
      <c r="K84">
        <v>446</v>
      </c>
      <c r="L84">
        <v>392</v>
      </c>
      <c r="M84">
        <v>285</v>
      </c>
      <c r="N84">
        <v>250</v>
      </c>
      <c r="O84">
        <v>190</v>
      </c>
      <c r="P84" s="10" t="s">
        <v>253</v>
      </c>
    </row>
    <row r="85" spans="1:16" x14ac:dyDescent="0.3">
      <c r="A85" t="s">
        <v>79</v>
      </c>
      <c r="B85" t="s">
        <v>110</v>
      </c>
      <c r="C85" t="s">
        <v>104</v>
      </c>
      <c r="D85">
        <v>655</v>
      </c>
      <c r="E85">
        <v>983</v>
      </c>
      <c r="F85" s="11">
        <v>2292</v>
      </c>
      <c r="G85" s="11">
        <v>2619</v>
      </c>
      <c r="H85" s="11">
        <v>2521</v>
      </c>
      <c r="I85" s="11">
        <v>3929</v>
      </c>
      <c r="J85" s="11">
        <v>2292</v>
      </c>
      <c r="K85" s="11">
        <v>4665</v>
      </c>
      <c r="L85" s="11">
        <v>1965</v>
      </c>
      <c r="M85" s="11">
        <v>1474</v>
      </c>
      <c r="N85" s="11">
        <v>1392</v>
      </c>
      <c r="O85">
        <v>328</v>
      </c>
      <c r="P85" s="10" t="s">
        <v>260</v>
      </c>
    </row>
    <row r="86" spans="1:16" x14ac:dyDescent="0.3">
      <c r="A86" t="s">
        <v>80</v>
      </c>
      <c r="B86" t="s">
        <v>110</v>
      </c>
      <c r="C86" t="s">
        <v>104</v>
      </c>
      <c r="D86">
        <v>184</v>
      </c>
      <c r="E86">
        <v>276</v>
      </c>
      <c r="F86">
        <v>734</v>
      </c>
      <c r="G86" s="11">
        <v>2936</v>
      </c>
      <c r="H86" s="11">
        <v>2955</v>
      </c>
      <c r="I86" s="11">
        <v>1762</v>
      </c>
      <c r="J86" s="11">
        <v>1101</v>
      </c>
      <c r="K86" s="11">
        <v>2202</v>
      </c>
      <c r="L86" s="11">
        <v>1101</v>
      </c>
      <c r="M86">
        <v>413</v>
      </c>
      <c r="N86">
        <v>390</v>
      </c>
      <c r="O86">
        <v>92</v>
      </c>
      <c r="P86" s="10" t="s">
        <v>261</v>
      </c>
    </row>
    <row r="87" spans="1:16" x14ac:dyDescent="0.3">
      <c r="A87" t="s">
        <v>81</v>
      </c>
      <c r="B87" t="s">
        <v>110</v>
      </c>
      <c r="C87" t="s">
        <v>104</v>
      </c>
      <c r="D87">
        <v>66</v>
      </c>
      <c r="E87">
        <v>99</v>
      </c>
      <c r="F87">
        <v>791</v>
      </c>
      <c r="G87" s="11">
        <v>2240</v>
      </c>
      <c r="H87" s="11">
        <v>1200</v>
      </c>
      <c r="I87" s="11">
        <v>1266</v>
      </c>
      <c r="J87" s="11">
        <v>1318</v>
      </c>
      <c r="K87" s="11">
        <v>1680</v>
      </c>
      <c r="L87">
        <v>659</v>
      </c>
      <c r="M87">
        <v>149</v>
      </c>
      <c r="N87">
        <v>396</v>
      </c>
      <c r="O87">
        <v>132</v>
      </c>
      <c r="P87" s="10" t="s">
        <v>262</v>
      </c>
    </row>
    <row r="88" spans="1:16" x14ac:dyDescent="0.3">
      <c r="A88" t="s">
        <v>82</v>
      </c>
      <c r="B88" t="s">
        <v>110</v>
      </c>
      <c r="C88" t="s">
        <v>104</v>
      </c>
      <c r="D88">
        <v>938</v>
      </c>
      <c r="E88">
        <v>938</v>
      </c>
      <c r="F88" s="11">
        <v>1641</v>
      </c>
      <c r="G88" s="11">
        <v>3985</v>
      </c>
      <c r="H88" s="11">
        <v>1805</v>
      </c>
      <c r="I88" s="11">
        <v>2672</v>
      </c>
      <c r="J88" s="11">
        <v>1641</v>
      </c>
      <c r="K88" s="11">
        <v>2813</v>
      </c>
      <c r="L88">
        <v>938</v>
      </c>
      <c r="M88">
        <v>235</v>
      </c>
      <c r="N88">
        <v>469</v>
      </c>
      <c r="O88">
        <v>235</v>
      </c>
      <c r="P88" s="10" t="s">
        <v>263</v>
      </c>
    </row>
    <row r="89" spans="1:16" x14ac:dyDescent="0.3">
      <c r="A89" t="s">
        <v>83</v>
      </c>
      <c r="B89" t="s">
        <v>110</v>
      </c>
      <c r="C89" t="s">
        <v>104</v>
      </c>
      <c r="D89">
        <v>513</v>
      </c>
      <c r="E89">
        <v>342</v>
      </c>
      <c r="F89" s="11">
        <v>1368</v>
      </c>
      <c r="G89" s="11">
        <v>1710</v>
      </c>
      <c r="H89" s="11">
        <v>1317</v>
      </c>
      <c r="I89" s="11">
        <v>2052</v>
      </c>
      <c r="J89" s="11">
        <v>1197</v>
      </c>
      <c r="K89" s="11">
        <v>2437</v>
      </c>
      <c r="L89">
        <v>684</v>
      </c>
      <c r="M89">
        <v>513</v>
      </c>
      <c r="N89">
        <v>342</v>
      </c>
      <c r="O89">
        <v>684</v>
      </c>
      <c r="P89" s="10" t="s">
        <v>264</v>
      </c>
    </row>
    <row r="90" spans="1:16" x14ac:dyDescent="0.3">
      <c r="A90" t="s">
        <v>84</v>
      </c>
      <c r="B90" t="s">
        <v>110</v>
      </c>
      <c r="C90" t="s">
        <v>104</v>
      </c>
      <c r="D90" s="11">
        <v>1629</v>
      </c>
      <c r="E90" s="11">
        <v>3460</v>
      </c>
      <c r="F90" s="11">
        <v>3664</v>
      </c>
      <c r="G90" s="11">
        <v>3460</v>
      </c>
      <c r="H90" s="11">
        <v>1141</v>
      </c>
      <c r="I90">
        <v>611</v>
      </c>
      <c r="J90">
        <v>102</v>
      </c>
      <c r="K90">
        <v>306</v>
      </c>
      <c r="L90">
        <v>611</v>
      </c>
      <c r="M90" s="11">
        <v>1018</v>
      </c>
      <c r="N90" s="11">
        <v>1222</v>
      </c>
      <c r="O90" s="11">
        <v>2036</v>
      </c>
      <c r="P90" s="10" t="s">
        <v>265</v>
      </c>
    </row>
    <row r="91" spans="1:16" x14ac:dyDescent="0.3">
      <c r="A91" t="s">
        <v>85</v>
      </c>
      <c r="B91" t="s">
        <v>110</v>
      </c>
      <c r="C91" t="s">
        <v>104</v>
      </c>
      <c r="D91" s="11">
        <v>1358</v>
      </c>
      <c r="E91" s="11">
        <v>1584</v>
      </c>
      <c r="F91" s="11">
        <v>1810</v>
      </c>
      <c r="G91" s="11">
        <v>4524</v>
      </c>
      <c r="H91" s="11">
        <v>3167</v>
      </c>
      <c r="I91">
        <v>408</v>
      </c>
      <c r="J91">
        <v>566</v>
      </c>
      <c r="K91" s="11">
        <v>1019</v>
      </c>
      <c r="L91" s="11">
        <v>1584</v>
      </c>
      <c r="M91" s="11">
        <v>1584</v>
      </c>
      <c r="N91" s="11">
        <v>1131</v>
      </c>
      <c r="O91" s="11">
        <v>1358</v>
      </c>
      <c r="P91" s="10" t="s">
        <v>266</v>
      </c>
    </row>
    <row r="92" spans="1:16" x14ac:dyDescent="0.3">
      <c r="A92" t="s">
        <v>88</v>
      </c>
      <c r="B92" t="s">
        <v>110</v>
      </c>
      <c r="C92" t="s">
        <v>104</v>
      </c>
      <c r="D92" s="11">
        <v>1147</v>
      </c>
      <c r="E92" s="11">
        <v>1911</v>
      </c>
      <c r="F92" s="11">
        <v>2102</v>
      </c>
      <c r="G92" s="11">
        <v>2484</v>
      </c>
      <c r="H92">
        <v>937</v>
      </c>
      <c r="I92">
        <v>689</v>
      </c>
      <c r="J92">
        <v>765</v>
      </c>
      <c r="K92" s="11">
        <v>1290</v>
      </c>
      <c r="L92" s="11">
        <v>1147</v>
      </c>
      <c r="M92" s="11">
        <v>1529</v>
      </c>
      <c r="N92" s="11">
        <v>1720</v>
      </c>
      <c r="O92" s="11">
        <v>1338</v>
      </c>
      <c r="P92" s="10" t="s">
        <v>267</v>
      </c>
    </row>
    <row r="93" spans="1:16" x14ac:dyDescent="0.3">
      <c r="A93" t="s">
        <v>87</v>
      </c>
      <c r="B93" t="s">
        <v>110</v>
      </c>
      <c r="C93" t="s">
        <v>104</v>
      </c>
      <c r="D93" s="11">
        <v>1359</v>
      </c>
      <c r="E93" s="11">
        <v>3774</v>
      </c>
      <c r="F93" s="11">
        <v>2491</v>
      </c>
      <c r="G93" s="11">
        <v>1812</v>
      </c>
      <c r="H93" s="11">
        <v>1111</v>
      </c>
      <c r="I93">
        <v>725</v>
      </c>
      <c r="J93" s="11">
        <v>1510</v>
      </c>
      <c r="K93" s="11">
        <v>2265</v>
      </c>
      <c r="L93" s="11">
        <v>2416</v>
      </c>
      <c r="M93" s="11">
        <v>3020</v>
      </c>
      <c r="N93" s="11">
        <v>2718</v>
      </c>
      <c r="O93" s="11">
        <v>3624</v>
      </c>
      <c r="P93" s="10" t="s">
        <v>268</v>
      </c>
    </row>
    <row r="94" spans="1:16" x14ac:dyDescent="0.3">
      <c r="A94" t="s">
        <v>86</v>
      </c>
      <c r="B94" t="s">
        <v>110</v>
      </c>
      <c r="C94" t="s">
        <v>104</v>
      </c>
      <c r="D94" s="11">
        <v>3401</v>
      </c>
      <c r="E94" s="11">
        <v>4615</v>
      </c>
      <c r="F94" s="11">
        <v>1458</v>
      </c>
      <c r="G94" s="11">
        <v>1093</v>
      </c>
      <c r="H94">
        <v>724</v>
      </c>
      <c r="I94">
        <v>146</v>
      </c>
      <c r="J94">
        <v>243</v>
      </c>
      <c r="K94">
        <v>547</v>
      </c>
      <c r="L94" s="11">
        <v>1701</v>
      </c>
      <c r="M94" s="11">
        <v>1944</v>
      </c>
      <c r="N94" s="11">
        <v>2672</v>
      </c>
      <c r="O94" s="11">
        <v>4858</v>
      </c>
      <c r="P94" s="10" t="s">
        <v>269</v>
      </c>
    </row>
    <row r="95" spans="1:16" x14ac:dyDescent="0.3">
      <c r="A95" t="s">
        <v>89</v>
      </c>
      <c r="B95" t="s">
        <v>110</v>
      </c>
      <c r="C95" t="s">
        <v>104</v>
      </c>
      <c r="D95" s="11">
        <v>2510</v>
      </c>
      <c r="E95" s="11">
        <v>3347</v>
      </c>
      <c r="F95" s="11">
        <v>1255</v>
      </c>
      <c r="G95">
        <v>471</v>
      </c>
      <c r="H95">
        <v>312</v>
      </c>
      <c r="I95">
        <v>63</v>
      </c>
      <c r="J95">
        <v>105</v>
      </c>
      <c r="K95">
        <v>236</v>
      </c>
      <c r="L95">
        <v>837</v>
      </c>
      <c r="M95" s="11">
        <v>3347</v>
      </c>
      <c r="N95" s="11">
        <v>4811</v>
      </c>
      <c r="O95" s="11">
        <v>3347</v>
      </c>
      <c r="P95" s="10" t="s">
        <v>270</v>
      </c>
    </row>
    <row r="96" spans="1:16" x14ac:dyDescent="0.3">
      <c r="A96" t="s">
        <v>90</v>
      </c>
      <c r="B96" t="s">
        <v>112</v>
      </c>
      <c r="C96" t="s">
        <v>104</v>
      </c>
      <c r="D96" s="11">
        <v>2388</v>
      </c>
      <c r="E96" s="11">
        <v>1911</v>
      </c>
      <c r="F96" s="11">
        <v>1911</v>
      </c>
      <c r="G96" s="11">
        <v>1911</v>
      </c>
      <c r="H96" s="11">
        <v>1004</v>
      </c>
      <c r="I96">
        <v>717</v>
      </c>
      <c r="J96" s="11">
        <v>1075</v>
      </c>
      <c r="K96" s="11">
        <v>1075</v>
      </c>
      <c r="L96" s="11">
        <v>2388</v>
      </c>
      <c r="M96" s="11">
        <v>2627</v>
      </c>
      <c r="N96" s="11">
        <v>2150</v>
      </c>
      <c r="O96" s="11">
        <v>2388</v>
      </c>
      <c r="P96" s="10" t="s">
        <v>271</v>
      </c>
    </row>
    <row r="97" spans="1:16" x14ac:dyDescent="0.3">
      <c r="A97" t="s">
        <v>91</v>
      </c>
      <c r="B97" t="s">
        <v>112</v>
      </c>
      <c r="C97" t="s">
        <v>104</v>
      </c>
      <c r="D97" s="11">
        <v>2663</v>
      </c>
      <c r="E97" s="11">
        <v>2663</v>
      </c>
      <c r="F97" s="11">
        <v>2330</v>
      </c>
      <c r="G97" s="11">
        <v>2663</v>
      </c>
      <c r="H97" s="11">
        <v>1865</v>
      </c>
      <c r="I97" s="11">
        <v>1598</v>
      </c>
      <c r="J97" s="11">
        <v>1332</v>
      </c>
      <c r="K97" s="11">
        <v>1998</v>
      </c>
      <c r="L97" s="11">
        <v>2663</v>
      </c>
      <c r="M97" s="11">
        <v>3328</v>
      </c>
      <c r="N97" s="11">
        <v>3661</v>
      </c>
      <c r="O97" s="11">
        <v>2663</v>
      </c>
      <c r="P97" s="10" t="s">
        <v>272</v>
      </c>
    </row>
    <row r="98" spans="1:16" x14ac:dyDescent="0.3">
      <c r="A98" t="s">
        <v>92</v>
      </c>
      <c r="B98" t="s">
        <v>112</v>
      </c>
      <c r="C98" t="s">
        <v>104</v>
      </c>
      <c r="D98" s="11">
        <v>2109</v>
      </c>
      <c r="E98" s="11">
        <v>2811</v>
      </c>
      <c r="F98" s="11">
        <v>2811</v>
      </c>
      <c r="G98" s="11">
        <v>2811</v>
      </c>
      <c r="H98" s="11">
        <v>1968</v>
      </c>
      <c r="I98" s="11">
        <v>1687</v>
      </c>
      <c r="J98" s="11">
        <v>1406</v>
      </c>
      <c r="K98" s="11">
        <v>2109</v>
      </c>
      <c r="L98" s="11">
        <v>2811</v>
      </c>
      <c r="M98" s="11">
        <v>2811</v>
      </c>
      <c r="N98" s="11">
        <v>4568</v>
      </c>
      <c r="O98" s="11">
        <v>3163</v>
      </c>
      <c r="P98" s="10" t="s">
        <v>273</v>
      </c>
    </row>
    <row r="99" spans="1:16" x14ac:dyDescent="0.3">
      <c r="A99" t="s">
        <v>93</v>
      </c>
      <c r="B99" t="s">
        <v>112</v>
      </c>
      <c r="C99" t="s">
        <v>104</v>
      </c>
      <c r="D99" s="11">
        <v>1271</v>
      </c>
      <c r="E99" s="11">
        <v>2795</v>
      </c>
      <c r="F99" s="11">
        <v>2541</v>
      </c>
      <c r="G99" s="11">
        <v>2287</v>
      </c>
      <c r="H99" s="11">
        <v>1779</v>
      </c>
      <c r="I99" s="11">
        <v>1220</v>
      </c>
      <c r="J99" s="11">
        <v>1017</v>
      </c>
      <c r="K99" s="11">
        <v>1716</v>
      </c>
      <c r="L99" s="11">
        <v>2033</v>
      </c>
      <c r="M99" s="11">
        <v>2033</v>
      </c>
      <c r="N99" s="11">
        <v>1525</v>
      </c>
      <c r="O99" s="11">
        <v>2033</v>
      </c>
      <c r="P99" s="10" t="s">
        <v>274</v>
      </c>
    </row>
    <row r="100" spans="1:16" x14ac:dyDescent="0.3">
      <c r="A100" t="s">
        <v>94</v>
      </c>
      <c r="B100" t="s">
        <v>110</v>
      </c>
      <c r="C100" t="s">
        <v>104</v>
      </c>
      <c r="D100" s="11">
        <v>3380</v>
      </c>
      <c r="E100" s="11">
        <v>2873</v>
      </c>
      <c r="F100">
        <v>845</v>
      </c>
      <c r="G100">
        <v>191</v>
      </c>
      <c r="H100">
        <v>355</v>
      </c>
      <c r="I100">
        <v>102</v>
      </c>
      <c r="J100">
        <v>43</v>
      </c>
      <c r="K100">
        <v>96</v>
      </c>
      <c r="L100" s="11">
        <v>1014</v>
      </c>
      <c r="M100" s="11">
        <v>2873</v>
      </c>
      <c r="N100" s="11">
        <v>2197</v>
      </c>
      <c r="O100" s="11">
        <v>2704</v>
      </c>
      <c r="P100" s="10" t="s">
        <v>275</v>
      </c>
    </row>
    <row r="101" spans="1:16" x14ac:dyDescent="0.3">
      <c r="A101" t="s">
        <v>95</v>
      </c>
      <c r="B101" t="s">
        <v>112</v>
      </c>
      <c r="C101" t="s">
        <v>104</v>
      </c>
      <c r="D101" s="11">
        <v>2567</v>
      </c>
      <c r="E101" s="11">
        <v>2567</v>
      </c>
      <c r="F101" s="11">
        <v>3594</v>
      </c>
      <c r="G101" s="11">
        <v>3081</v>
      </c>
      <c r="H101" s="11">
        <v>1438</v>
      </c>
      <c r="I101" s="11">
        <v>1541</v>
      </c>
      <c r="J101">
        <v>386</v>
      </c>
      <c r="K101">
        <v>963</v>
      </c>
      <c r="L101" s="11">
        <v>2567</v>
      </c>
      <c r="M101" s="11">
        <v>2824</v>
      </c>
      <c r="N101">
        <v>771</v>
      </c>
      <c r="O101" s="11">
        <v>1027</v>
      </c>
      <c r="P101" s="10" t="s">
        <v>276</v>
      </c>
    </row>
    <row r="102" spans="1:16" x14ac:dyDescent="0.3">
      <c r="P102" s="10" t="s">
        <v>277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0308C-2AAF-4356-8428-C3C44905136E}">
  <dimension ref="A1:AD102"/>
  <sheetViews>
    <sheetView topLeftCell="O1" zoomScale="82" workbookViewId="0">
      <selection activeCell="AA18" sqref="AA18"/>
    </sheetView>
  </sheetViews>
  <sheetFormatPr defaultRowHeight="14.4" x14ac:dyDescent="0.3"/>
  <cols>
    <col min="19" max="19" width="23.44140625" bestFit="1" customWidth="1"/>
    <col min="20" max="20" width="24.33203125" bestFit="1" customWidth="1"/>
    <col min="21" max="21" width="22.33203125" bestFit="1" customWidth="1"/>
    <col min="22" max="22" width="20.6640625" bestFit="1" customWidth="1"/>
    <col min="23" max="23" width="20.5546875" bestFit="1" customWidth="1"/>
    <col min="24" max="24" width="20.6640625" bestFit="1" customWidth="1"/>
    <col min="25" max="25" width="20" bestFit="1" customWidth="1"/>
    <col min="26" max="26" width="22.77734375" bestFit="1" customWidth="1"/>
    <col min="27" max="27" width="26.21875" bestFit="1" customWidth="1"/>
    <col min="28" max="28" width="23.6640625" bestFit="1" customWidth="1"/>
    <col min="29" max="29" width="25.88671875" bestFit="1" customWidth="1"/>
    <col min="30" max="30" width="25.5546875" bestFit="1" customWidth="1"/>
  </cols>
  <sheetData>
    <row r="1" spans="1:30" ht="57.6" x14ac:dyDescent="0.3">
      <c r="A1" s="2" t="s">
        <v>1</v>
      </c>
      <c r="B1" s="2" t="s">
        <v>109</v>
      </c>
      <c r="C1" s="2" t="s">
        <v>102</v>
      </c>
      <c r="D1" s="3" t="s">
        <v>125</v>
      </c>
      <c r="E1" s="3" t="s">
        <v>126</v>
      </c>
      <c r="F1" s="3" t="s">
        <v>127</v>
      </c>
      <c r="G1" s="3" t="s">
        <v>128</v>
      </c>
      <c r="H1" s="3" t="s">
        <v>129</v>
      </c>
      <c r="I1" s="3" t="s">
        <v>130</v>
      </c>
      <c r="J1" s="3" t="s">
        <v>131</v>
      </c>
      <c r="K1" s="3" t="s">
        <v>132</v>
      </c>
      <c r="L1" s="3" t="s">
        <v>133</v>
      </c>
      <c r="M1" s="3" t="s">
        <v>134</v>
      </c>
      <c r="N1" s="3" t="s">
        <v>135</v>
      </c>
      <c r="O1" s="3" t="s">
        <v>136</v>
      </c>
      <c r="S1" s="7" t="s">
        <v>109</v>
      </c>
      <c r="T1" t="s" vm="5">
        <v>178</v>
      </c>
    </row>
    <row r="2" spans="1:30" x14ac:dyDescent="0.3">
      <c r="A2" t="s">
        <v>96</v>
      </c>
      <c r="B2" t="s">
        <v>110</v>
      </c>
      <c r="C2" t="s">
        <v>103</v>
      </c>
      <c r="D2">
        <v>811</v>
      </c>
      <c r="E2" s="11">
        <v>1014</v>
      </c>
      <c r="F2" s="11">
        <v>1217</v>
      </c>
      <c r="G2" s="11">
        <v>1420</v>
      </c>
      <c r="H2" s="11">
        <v>1278</v>
      </c>
      <c r="I2" s="11">
        <v>2191</v>
      </c>
      <c r="J2" s="11">
        <v>1724</v>
      </c>
      <c r="K2" s="11">
        <v>2130</v>
      </c>
      <c r="L2" s="11">
        <v>1622</v>
      </c>
      <c r="M2" s="11">
        <v>1014</v>
      </c>
      <c r="N2">
        <v>811</v>
      </c>
      <c r="O2">
        <v>609</v>
      </c>
      <c r="P2" s="11">
        <v>15841</v>
      </c>
      <c r="S2" s="7" t="s">
        <v>102</v>
      </c>
      <c r="T2" t="s" vm="6">
        <v>178</v>
      </c>
    </row>
    <row r="3" spans="1:30" x14ac:dyDescent="0.3">
      <c r="A3" t="s">
        <v>97</v>
      </c>
      <c r="B3" t="s">
        <v>110</v>
      </c>
      <c r="C3" t="s">
        <v>103</v>
      </c>
      <c r="D3" s="11">
        <v>1106</v>
      </c>
      <c r="E3" s="11">
        <v>1383</v>
      </c>
      <c r="F3" s="11">
        <v>1659</v>
      </c>
      <c r="G3" s="11">
        <v>1936</v>
      </c>
      <c r="H3" s="11">
        <v>1742</v>
      </c>
      <c r="I3" s="11">
        <v>2987</v>
      </c>
      <c r="J3" s="11">
        <v>2350</v>
      </c>
      <c r="K3" s="11">
        <v>2904</v>
      </c>
      <c r="L3" s="11">
        <v>2212</v>
      </c>
      <c r="M3" s="11">
        <v>1383</v>
      </c>
      <c r="N3" s="11">
        <v>1106</v>
      </c>
      <c r="O3">
        <v>830</v>
      </c>
      <c r="P3" s="11">
        <v>21598</v>
      </c>
    </row>
    <row r="4" spans="1:30" x14ac:dyDescent="0.3">
      <c r="A4" t="s">
        <v>98</v>
      </c>
      <c r="B4" t="s">
        <v>110</v>
      </c>
      <c r="C4" t="s">
        <v>103</v>
      </c>
      <c r="D4">
        <v>516</v>
      </c>
      <c r="E4">
        <v>645</v>
      </c>
      <c r="F4">
        <v>775</v>
      </c>
      <c r="G4">
        <v>904</v>
      </c>
      <c r="H4">
        <v>813</v>
      </c>
      <c r="I4" s="11">
        <v>1394</v>
      </c>
      <c r="J4" s="11">
        <v>1097</v>
      </c>
      <c r="K4" s="11">
        <v>1355</v>
      </c>
      <c r="L4" s="11">
        <v>1032</v>
      </c>
      <c r="M4">
        <v>645</v>
      </c>
      <c r="N4">
        <v>516</v>
      </c>
      <c r="O4">
        <v>388</v>
      </c>
      <c r="P4" s="11">
        <v>10080</v>
      </c>
      <c r="S4" t="s">
        <v>290</v>
      </c>
      <c r="T4" t="s">
        <v>291</v>
      </c>
      <c r="U4" t="s">
        <v>292</v>
      </c>
      <c r="V4" t="s">
        <v>293</v>
      </c>
      <c r="W4" t="s">
        <v>294</v>
      </c>
      <c r="X4" t="s">
        <v>295</v>
      </c>
      <c r="Y4" t="s">
        <v>296</v>
      </c>
      <c r="Z4" t="s">
        <v>297</v>
      </c>
      <c r="AA4" t="s">
        <v>298</v>
      </c>
      <c r="AB4" t="s">
        <v>299</v>
      </c>
      <c r="AC4" t="s">
        <v>300</v>
      </c>
      <c r="AD4" t="s">
        <v>301</v>
      </c>
    </row>
    <row r="5" spans="1:30" x14ac:dyDescent="0.3">
      <c r="A5" t="s">
        <v>99</v>
      </c>
      <c r="B5" t="s">
        <v>110</v>
      </c>
      <c r="C5" t="s">
        <v>103</v>
      </c>
      <c r="D5">
        <v>664</v>
      </c>
      <c r="E5">
        <v>830</v>
      </c>
      <c r="F5">
        <v>996</v>
      </c>
      <c r="G5" s="11">
        <v>1162</v>
      </c>
      <c r="H5" s="11">
        <v>1046</v>
      </c>
      <c r="I5" s="11">
        <v>1793</v>
      </c>
      <c r="J5" s="11">
        <v>1411</v>
      </c>
      <c r="K5" s="11">
        <v>1742</v>
      </c>
      <c r="L5" s="11">
        <v>1327</v>
      </c>
      <c r="M5">
        <v>830</v>
      </c>
      <c r="N5">
        <v>664</v>
      </c>
      <c r="O5">
        <v>498</v>
      </c>
      <c r="P5" s="11">
        <v>12963</v>
      </c>
      <c r="S5" s="6">
        <v>131379</v>
      </c>
      <c r="T5" s="6">
        <v>148249</v>
      </c>
      <c r="U5" s="6">
        <v>141647</v>
      </c>
      <c r="V5" s="6">
        <v>143244</v>
      </c>
      <c r="W5" s="6">
        <v>104233</v>
      </c>
      <c r="X5" s="6">
        <v>97907</v>
      </c>
      <c r="Y5" s="6">
        <v>74240</v>
      </c>
      <c r="Z5" s="6">
        <v>129463</v>
      </c>
      <c r="AA5" s="6">
        <v>150470</v>
      </c>
      <c r="AB5" s="6">
        <v>158725</v>
      </c>
      <c r="AC5" s="6">
        <v>144835</v>
      </c>
      <c r="AD5" s="6">
        <v>137569</v>
      </c>
    </row>
    <row r="6" spans="1:30" x14ac:dyDescent="0.3">
      <c r="A6" t="s">
        <v>100</v>
      </c>
      <c r="B6" t="s">
        <v>110</v>
      </c>
      <c r="C6" t="s">
        <v>103</v>
      </c>
      <c r="D6">
        <v>369</v>
      </c>
      <c r="E6">
        <v>462</v>
      </c>
      <c r="F6">
        <v>553</v>
      </c>
      <c r="G6">
        <v>645</v>
      </c>
      <c r="H6">
        <v>582</v>
      </c>
      <c r="I6">
        <v>996</v>
      </c>
      <c r="J6">
        <v>784</v>
      </c>
      <c r="K6">
        <v>969</v>
      </c>
      <c r="L6">
        <v>737</v>
      </c>
      <c r="M6">
        <v>462</v>
      </c>
      <c r="N6">
        <v>369</v>
      </c>
      <c r="O6">
        <v>277</v>
      </c>
      <c r="P6" s="11">
        <v>7205</v>
      </c>
    </row>
    <row r="7" spans="1:30" x14ac:dyDescent="0.3">
      <c r="A7" t="s">
        <v>101</v>
      </c>
      <c r="B7" t="s">
        <v>110</v>
      </c>
      <c r="C7" t="s">
        <v>103</v>
      </c>
      <c r="D7">
        <v>221</v>
      </c>
      <c r="E7">
        <v>277</v>
      </c>
      <c r="F7">
        <v>332</v>
      </c>
      <c r="G7">
        <v>388</v>
      </c>
      <c r="H7">
        <v>349</v>
      </c>
      <c r="I7">
        <v>598</v>
      </c>
      <c r="J7">
        <v>471</v>
      </c>
      <c r="K7">
        <v>582</v>
      </c>
      <c r="L7">
        <v>442</v>
      </c>
      <c r="M7">
        <v>277</v>
      </c>
      <c r="N7">
        <v>221</v>
      </c>
      <c r="O7">
        <v>167</v>
      </c>
      <c r="P7" s="11">
        <v>4325</v>
      </c>
    </row>
    <row r="8" spans="1:30" x14ac:dyDescent="0.3">
      <c r="A8" t="s">
        <v>2</v>
      </c>
      <c r="B8" t="s">
        <v>111</v>
      </c>
      <c r="C8" t="s">
        <v>104</v>
      </c>
      <c r="D8" s="11">
        <v>3235</v>
      </c>
      <c r="E8" s="11">
        <v>3697</v>
      </c>
      <c r="F8">
        <v>924</v>
      </c>
      <c r="G8">
        <v>231</v>
      </c>
      <c r="H8">
        <v>324</v>
      </c>
      <c r="I8">
        <v>139</v>
      </c>
      <c r="J8">
        <v>463</v>
      </c>
      <c r="K8">
        <v>694</v>
      </c>
      <c r="L8" s="11">
        <v>1618</v>
      </c>
      <c r="M8" s="11">
        <v>3928</v>
      </c>
      <c r="N8" s="11">
        <v>2541</v>
      </c>
      <c r="O8" s="11">
        <v>4389</v>
      </c>
      <c r="P8" s="11">
        <v>22183</v>
      </c>
    </row>
    <row r="9" spans="1:30" x14ac:dyDescent="0.3">
      <c r="A9" t="s">
        <v>3</v>
      </c>
      <c r="B9" t="s">
        <v>111</v>
      </c>
      <c r="C9" t="s">
        <v>104</v>
      </c>
      <c r="D9" s="11">
        <v>3553</v>
      </c>
      <c r="E9" s="11">
        <v>4823</v>
      </c>
      <c r="F9" s="11">
        <v>1016</v>
      </c>
      <c r="G9">
        <v>762</v>
      </c>
      <c r="H9">
        <v>357</v>
      </c>
      <c r="I9">
        <v>610</v>
      </c>
      <c r="J9">
        <v>381</v>
      </c>
      <c r="K9">
        <v>382</v>
      </c>
      <c r="L9" s="11">
        <v>2031</v>
      </c>
      <c r="M9" s="11">
        <v>2538</v>
      </c>
      <c r="N9" s="11">
        <v>2793</v>
      </c>
      <c r="O9" s="11">
        <v>5076</v>
      </c>
      <c r="P9" s="11">
        <v>24322</v>
      </c>
    </row>
    <row r="10" spans="1:30" x14ac:dyDescent="0.3">
      <c r="A10" t="s">
        <v>4</v>
      </c>
      <c r="B10" t="s">
        <v>111</v>
      </c>
      <c r="C10" t="s">
        <v>104</v>
      </c>
      <c r="D10">
        <v>963</v>
      </c>
      <c r="E10" s="11">
        <v>1155</v>
      </c>
      <c r="F10" s="11">
        <v>1925</v>
      </c>
      <c r="G10" s="11">
        <v>1540</v>
      </c>
      <c r="H10" s="11">
        <v>2291</v>
      </c>
      <c r="I10" s="11">
        <v>2080</v>
      </c>
      <c r="J10" s="11">
        <v>1636</v>
      </c>
      <c r="K10" s="11">
        <v>1155</v>
      </c>
      <c r="L10">
        <v>963</v>
      </c>
      <c r="M10">
        <v>193</v>
      </c>
      <c r="N10">
        <v>386</v>
      </c>
      <c r="O10">
        <v>578</v>
      </c>
      <c r="P10" s="11">
        <v>14865</v>
      </c>
    </row>
    <row r="11" spans="1:30" x14ac:dyDescent="0.3">
      <c r="A11" t="s">
        <v>5</v>
      </c>
      <c r="B11" t="s">
        <v>111</v>
      </c>
      <c r="C11" t="s">
        <v>104</v>
      </c>
      <c r="D11">
        <v>933</v>
      </c>
      <c r="E11">
        <v>667</v>
      </c>
      <c r="F11">
        <v>800</v>
      </c>
      <c r="G11">
        <v>800</v>
      </c>
      <c r="H11">
        <v>653</v>
      </c>
      <c r="I11">
        <v>640</v>
      </c>
      <c r="J11" s="11">
        <v>1332</v>
      </c>
      <c r="K11" s="11">
        <v>1999</v>
      </c>
      <c r="L11">
        <v>400</v>
      </c>
      <c r="M11">
        <v>667</v>
      </c>
      <c r="N11">
        <v>800</v>
      </c>
      <c r="O11">
        <v>933</v>
      </c>
      <c r="P11" s="11">
        <v>10624</v>
      </c>
    </row>
    <row r="12" spans="1:30" x14ac:dyDescent="0.3">
      <c r="A12" t="s">
        <v>6</v>
      </c>
      <c r="B12" t="s">
        <v>111</v>
      </c>
      <c r="C12" t="s">
        <v>104</v>
      </c>
      <c r="D12" s="11">
        <v>2388</v>
      </c>
      <c r="E12" s="11">
        <v>2388</v>
      </c>
      <c r="F12" s="11">
        <v>2686</v>
      </c>
      <c r="G12" s="11">
        <v>2388</v>
      </c>
      <c r="H12" s="11">
        <v>1881</v>
      </c>
      <c r="I12" s="11">
        <v>1433</v>
      </c>
      <c r="J12" s="11">
        <v>1194</v>
      </c>
      <c r="K12" s="11">
        <v>2239</v>
      </c>
      <c r="L12" s="11">
        <v>2388</v>
      </c>
      <c r="M12" s="11">
        <v>2090</v>
      </c>
      <c r="N12" s="11">
        <v>2686</v>
      </c>
      <c r="O12" s="11">
        <v>2388</v>
      </c>
      <c r="P12" s="11">
        <v>26149</v>
      </c>
    </row>
    <row r="13" spans="1:30" x14ac:dyDescent="0.3">
      <c r="A13" t="s">
        <v>7</v>
      </c>
      <c r="B13" t="s">
        <v>111</v>
      </c>
      <c r="C13" t="s">
        <v>104</v>
      </c>
      <c r="D13" s="11">
        <v>2642</v>
      </c>
      <c r="E13" s="11">
        <v>2642</v>
      </c>
      <c r="F13" s="11">
        <v>3302</v>
      </c>
      <c r="G13" s="11">
        <v>2642</v>
      </c>
      <c r="H13" s="11">
        <v>1619</v>
      </c>
      <c r="I13" s="11">
        <v>1586</v>
      </c>
      <c r="J13" s="11">
        <v>1321</v>
      </c>
      <c r="K13" s="11">
        <v>2229</v>
      </c>
      <c r="L13" s="11">
        <v>2642</v>
      </c>
      <c r="M13" s="11">
        <v>3302</v>
      </c>
      <c r="N13" s="11">
        <v>2642</v>
      </c>
      <c r="O13" s="11">
        <v>2642</v>
      </c>
      <c r="P13" s="11">
        <v>29211</v>
      </c>
    </row>
    <row r="14" spans="1:30" x14ac:dyDescent="0.3">
      <c r="A14" t="s">
        <v>8</v>
      </c>
      <c r="B14" t="s">
        <v>111</v>
      </c>
      <c r="C14" t="s">
        <v>104</v>
      </c>
      <c r="D14" s="11">
        <v>2801</v>
      </c>
      <c r="E14" s="11">
        <v>2801</v>
      </c>
      <c r="F14" s="11">
        <v>2801</v>
      </c>
      <c r="G14" s="11">
        <v>2801</v>
      </c>
      <c r="H14" s="11">
        <v>1961</v>
      </c>
      <c r="I14" s="11">
        <v>1681</v>
      </c>
      <c r="J14" s="11">
        <v>1401</v>
      </c>
      <c r="K14" s="11">
        <v>2101</v>
      </c>
      <c r="L14" s="11">
        <v>3501</v>
      </c>
      <c r="M14" s="11">
        <v>2801</v>
      </c>
      <c r="N14" s="11">
        <v>3501</v>
      </c>
      <c r="O14" s="11">
        <v>2801</v>
      </c>
      <c r="P14" s="11">
        <v>30952</v>
      </c>
    </row>
    <row r="15" spans="1:30" x14ac:dyDescent="0.3">
      <c r="A15" t="s">
        <v>9</v>
      </c>
      <c r="B15" t="s">
        <v>111</v>
      </c>
      <c r="C15" t="s">
        <v>104</v>
      </c>
      <c r="D15" s="11">
        <v>2895</v>
      </c>
      <c r="E15" s="11">
        <v>2895</v>
      </c>
      <c r="F15" s="11">
        <v>2895</v>
      </c>
      <c r="G15" s="11">
        <v>3618</v>
      </c>
      <c r="H15" s="11">
        <v>2027</v>
      </c>
      <c r="I15" s="11">
        <v>1520</v>
      </c>
      <c r="J15" s="11">
        <v>1447</v>
      </c>
      <c r="K15" s="11">
        <v>2442</v>
      </c>
      <c r="L15" s="11">
        <v>2895</v>
      </c>
      <c r="M15" s="11">
        <v>2895</v>
      </c>
      <c r="N15" s="11">
        <v>3618</v>
      </c>
      <c r="O15" s="11">
        <v>2895</v>
      </c>
      <c r="P15" s="11">
        <v>32042</v>
      </c>
    </row>
    <row r="16" spans="1:30" x14ac:dyDescent="0.3">
      <c r="A16" t="s">
        <v>10</v>
      </c>
      <c r="B16" t="s">
        <v>110</v>
      </c>
      <c r="C16" t="s">
        <v>104</v>
      </c>
      <c r="D16">
        <v>837</v>
      </c>
      <c r="E16">
        <v>628</v>
      </c>
      <c r="F16" s="11">
        <v>1256</v>
      </c>
      <c r="G16" s="11">
        <v>1047</v>
      </c>
      <c r="H16">
        <v>733</v>
      </c>
      <c r="I16" s="11">
        <v>1005</v>
      </c>
      <c r="J16" s="11">
        <v>1047</v>
      </c>
      <c r="K16" s="11">
        <v>1727</v>
      </c>
      <c r="L16" s="11">
        <v>2303</v>
      </c>
      <c r="M16" s="11">
        <v>4186</v>
      </c>
      <c r="N16" s="11">
        <v>1675</v>
      </c>
      <c r="O16" s="11">
        <v>1885</v>
      </c>
      <c r="P16" s="11">
        <v>18329</v>
      </c>
    </row>
    <row r="17" spans="1:16" x14ac:dyDescent="0.3">
      <c r="A17" t="s">
        <v>11</v>
      </c>
      <c r="B17" t="s">
        <v>110</v>
      </c>
      <c r="C17" t="s">
        <v>104</v>
      </c>
      <c r="D17">
        <v>232</v>
      </c>
      <c r="E17">
        <v>464</v>
      </c>
      <c r="F17">
        <v>696</v>
      </c>
      <c r="G17" s="11">
        <v>1159</v>
      </c>
      <c r="H17">
        <v>974</v>
      </c>
      <c r="I17" s="11">
        <v>1391</v>
      </c>
      <c r="J17">
        <v>927</v>
      </c>
      <c r="K17" s="11">
        <v>2955</v>
      </c>
      <c r="L17" s="11">
        <v>4171</v>
      </c>
      <c r="M17" s="11">
        <v>3940</v>
      </c>
      <c r="N17" s="11">
        <v>1854</v>
      </c>
      <c r="O17" s="11">
        <v>1159</v>
      </c>
      <c r="P17" s="11">
        <v>19922</v>
      </c>
    </row>
    <row r="18" spans="1:16" x14ac:dyDescent="0.3">
      <c r="A18" t="s">
        <v>12</v>
      </c>
      <c r="B18" t="s">
        <v>110</v>
      </c>
      <c r="C18" t="s">
        <v>104</v>
      </c>
      <c r="D18">
        <v>936</v>
      </c>
      <c r="E18">
        <v>936</v>
      </c>
      <c r="F18">
        <v>936</v>
      </c>
      <c r="G18">
        <v>936</v>
      </c>
      <c r="H18" s="11">
        <v>1093</v>
      </c>
      <c r="I18" s="11">
        <v>1499</v>
      </c>
      <c r="J18" s="11">
        <v>1404</v>
      </c>
      <c r="K18" s="11">
        <v>4680</v>
      </c>
      <c r="L18" s="11">
        <v>3744</v>
      </c>
      <c r="M18" s="11">
        <v>4680</v>
      </c>
      <c r="N18" s="11">
        <v>3120</v>
      </c>
      <c r="O18" s="11">
        <v>2808</v>
      </c>
      <c r="P18" s="11">
        <v>26772</v>
      </c>
    </row>
    <row r="19" spans="1:16" x14ac:dyDescent="0.3">
      <c r="A19" t="s">
        <v>13</v>
      </c>
      <c r="B19" t="s">
        <v>110</v>
      </c>
      <c r="C19" t="s">
        <v>104</v>
      </c>
      <c r="D19" s="11">
        <v>2394</v>
      </c>
      <c r="E19" s="11">
        <v>2736</v>
      </c>
      <c r="F19" s="11">
        <v>3077</v>
      </c>
      <c r="G19" s="11">
        <v>3077</v>
      </c>
      <c r="H19" s="11">
        <v>2633</v>
      </c>
      <c r="I19" s="11">
        <v>1847</v>
      </c>
      <c r="J19" s="11">
        <v>1710</v>
      </c>
      <c r="K19" s="11">
        <v>1539</v>
      </c>
      <c r="L19" s="11">
        <v>2052</v>
      </c>
      <c r="M19" s="11">
        <v>3077</v>
      </c>
      <c r="N19" s="11">
        <v>3761</v>
      </c>
      <c r="O19" s="11">
        <v>1710</v>
      </c>
      <c r="P19" s="11">
        <v>29613</v>
      </c>
    </row>
    <row r="20" spans="1:16" x14ac:dyDescent="0.3">
      <c r="A20" t="s">
        <v>14</v>
      </c>
      <c r="B20" t="s">
        <v>111</v>
      </c>
      <c r="C20" t="s">
        <v>104</v>
      </c>
      <c r="D20" s="11">
        <v>2909</v>
      </c>
      <c r="E20" s="11">
        <v>2586</v>
      </c>
      <c r="F20" s="11">
        <v>2586</v>
      </c>
      <c r="G20" s="11">
        <v>2586</v>
      </c>
      <c r="H20" s="11">
        <v>2036</v>
      </c>
      <c r="I20" s="11">
        <v>1551</v>
      </c>
      <c r="J20" s="11">
        <v>1293</v>
      </c>
      <c r="K20" s="11">
        <v>1939</v>
      </c>
      <c r="L20" s="11">
        <v>2586</v>
      </c>
      <c r="M20" s="11">
        <v>2909</v>
      </c>
      <c r="N20" s="11">
        <v>2909</v>
      </c>
      <c r="O20" s="11">
        <v>2586</v>
      </c>
      <c r="P20" s="11">
        <v>28476</v>
      </c>
    </row>
    <row r="21" spans="1:16" x14ac:dyDescent="0.3">
      <c r="A21" t="s">
        <v>15</v>
      </c>
      <c r="B21" t="s">
        <v>111</v>
      </c>
      <c r="C21" t="s">
        <v>104</v>
      </c>
      <c r="D21" s="11">
        <v>1903</v>
      </c>
      <c r="E21" s="11">
        <v>2140</v>
      </c>
      <c r="F21" s="11">
        <v>1903</v>
      </c>
      <c r="G21" s="11">
        <v>2140</v>
      </c>
      <c r="H21" s="11">
        <v>1332</v>
      </c>
      <c r="I21" s="11">
        <v>1285</v>
      </c>
      <c r="J21">
        <v>951</v>
      </c>
      <c r="K21" s="11">
        <v>1427</v>
      </c>
      <c r="L21" s="11">
        <v>2140</v>
      </c>
      <c r="M21" s="11">
        <v>1903</v>
      </c>
      <c r="N21" s="11">
        <v>1903</v>
      </c>
      <c r="O21" s="11">
        <v>1903</v>
      </c>
      <c r="P21" s="11">
        <v>20930</v>
      </c>
    </row>
    <row r="22" spans="1:16" x14ac:dyDescent="0.3">
      <c r="A22" t="s">
        <v>16</v>
      </c>
      <c r="B22" t="s">
        <v>111</v>
      </c>
      <c r="C22" t="s">
        <v>104</v>
      </c>
      <c r="D22" s="11">
        <v>2473</v>
      </c>
      <c r="E22" s="11">
        <v>2473</v>
      </c>
      <c r="F22" s="11">
        <v>2784</v>
      </c>
      <c r="G22" s="11">
        <v>2473</v>
      </c>
      <c r="H22" s="11">
        <v>1516</v>
      </c>
      <c r="I22" s="11">
        <v>1485</v>
      </c>
      <c r="J22" s="11">
        <v>1392</v>
      </c>
      <c r="K22" s="11">
        <v>1855</v>
      </c>
      <c r="L22" s="11">
        <v>2473</v>
      </c>
      <c r="M22" s="11">
        <v>2473</v>
      </c>
      <c r="N22" s="11">
        <v>2784</v>
      </c>
      <c r="O22" s="11">
        <v>3093</v>
      </c>
      <c r="P22" s="11">
        <v>27274</v>
      </c>
    </row>
    <row r="23" spans="1:16" x14ac:dyDescent="0.3">
      <c r="A23" t="s">
        <v>17</v>
      </c>
      <c r="B23" t="s">
        <v>111</v>
      </c>
      <c r="C23" t="s">
        <v>104</v>
      </c>
      <c r="D23" s="11">
        <v>2743</v>
      </c>
      <c r="E23" s="11">
        <v>2743</v>
      </c>
      <c r="F23" s="11">
        <v>2743</v>
      </c>
      <c r="G23" s="11">
        <v>2743</v>
      </c>
      <c r="H23" s="11">
        <v>2401</v>
      </c>
      <c r="I23" s="11">
        <v>1646</v>
      </c>
      <c r="J23" s="11">
        <v>1543</v>
      </c>
      <c r="K23" s="11">
        <v>2572</v>
      </c>
      <c r="L23" s="11">
        <v>2743</v>
      </c>
      <c r="M23" s="11">
        <v>2401</v>
      </c>
      <c r="N23" s="11">
        <v>2743</v>
      </c>
      <c r="O23" s="11">
        <v>2743</v>
      </c>
      <c r="P23" s="11">
        <v>29764</v>
      </c>
    </row>
    <row r="24" spans="1:16" x14ac:dyDescent="0.3">
      <c r="A24" t="s">
        <v>18</v>
      </c>
      <c r="B24" t="s">
        <v>111</v>
      </c>
      <c r="C24" t="s">
        <v>104</v>
      </c>
      <c r="D24" s="11">
        <v>1561</v>
      </c>
      <c r="E24" s="11">
        <v>1561</v>
      </c>
      <c r="F24" s="11">
        <v>1561</v>
      </c>
      <c r="G24" s="11">
        <v>1561</v>
      </c>
      <c r="H24" s="11">
        <v>1367</v>
      </c>
      <c r="I24">
        <v>937</v>
      </c>
      <c r="J24">
        <v>781</v>
      </c>
      <c r="K24" s="11">
        <v>1172</v>
      </c>
      <c r="L24" s="11">
        <v>1561</v>
      </c>
      <c r="M24" s="11">
        <v>1561</v>
      </c>
      <c r="N24" s="11">
        <v>1561</v>
      </c>
      <c r="O24" s="11">
        <v>1951</v>
      </c>
      <c r="P24" s="11">
        <v>17135</v>
      </c>
    </row>
    <row r="25" spans="1:16" x14ac:dyDescent="0.3">
      <c r="A25" t="s">
        <v>19</v>
      </c>
      <c r="B25" t="s">
        <v>111</v>
      </c>
      <c r="C25" t="s">
        <v>104</v>
      </c>
      <c r="D25" s="11">
        <v>2365</v>
      </c>
      <c r="E25" s="11">
        <v>1775</v>
      </c>
      <c r="F25" s="11">
        <v>1479</v>
      </c>
      <c r="G25" s="11">
        <v>2661</v>
      </c>
      <c r="H25" s="11">
        <v>1863</v>
      </c>
      <c r="I25" s="11">
        <v>1775</v>
      </c>
      <c r="J25">
        <v>888</v>
      </c>
      <c r="K25" s="11">
        <v>2218</v>
      </c>
      <c r="L25" s="11">
        <v>3252</v>
      </c>
      <c r="M25" s="11">
        <v>2956</v>
      </c>
      <c r="N25" s="11">
        <v>2365</v>
      </c>
      <c r="O25" s="11">
        <v>2365</v>
      </c>
      <c r="P25" s="11">
        <v>25962</v>
      </c>
    </row>
    <row r="26" spans="1:16" x14ac:dyDescent="0.3">
      <c r="A26" t="s">
        <v>20</v>
      </c>
      <c r="B26" t="s">
        <v>111</v>
      </c>
      <c r="C26" t="s">
        <v>104</v>
      </c>
      <c r="D26" s="11">
        <v>1694</v>
      </c>
      <c r="E26" s="11">
        <v>1694</v>
      </c>
      <c r="F26" s="11">
        <v>1694</v>
      </c>
      <c r="G26" s="11">
        <v>1694</v>
      </c>
      <c r="H26" s="11">
        <v>1630</v>
      </c>
      <c r="I26" s="11">
        <v>1017</v>
      </c>
      <c r="J26">
        <v>847</v>
      </c>
      <c r="K26" s="11">
        <v>1271</v>
      </c>
      <c r="L26" s="11">
        <v>2117</v>
      </c>
      <c r="M26" s="11">
        <v>1694</v>
      </c>
      <c r="N26" s="11">
        <v>1694</v>
      </c>
      <c r="O26" s="11">
        <v>1482</v>
      </c>
      <c r="P26" s="11">
        <v>18528</v>
      </c>
    </row>
    <row r="27" spans="1:16" x14ac:dyDescent="0.3">
      <c r="A27" t="s">
        <v>21</v>
      </c>
      <c r="B27" t="s">
        <v>111</v>
      </c>
      <c r="C27" t="s">
        <v>104</v>
      </c>
      <c r="D27" s="11">
        <v>1226</v>
      </c>
      <c r="E27" s="11">
        <v>1226</v>
      </c>
      <c r="F27" s="11">
        <v>1226</v>
      </c>
      <c r="G27" s="11">
        <v>1226</v>
      </c>
      <c r="H27" s="11">
        <v>1395</v>
      </c>
      <c r="I27">
        <v>828</v>
      </c>
      <c r="J27">
        <v>613</v>
      </c>
      <c r="K27">
        <v>920</v>
      </c>
      <c r="L27" s="11">
        <v>1226</v>
      </c>
      <c r="M27">
        <v>920</v>
      </c>
      <c r="N27" s="11">
        <v>1226</v>
      </c>
      <c r="O27" s="11">
        <v>1226</v>
      </c>
      <c r="P27" s="11">
        <v>13258</v>
      </c>
    </row>
    <row r="28" spans="1:16" x14ac:dyDescent="0.3">
      <c r="A28" t="s">
        <v>22</v>
      </c>
      <c r="B28" t="s">
        <v>111</v>
      </c>
      <c r="C28" t="s">
        <v>104</v>
      </c>
      <c r="D28" s="11">
        <v>1750</v>
      </c>
      <c r="E28" s="11">
        <v>1944</v>
      </c>
      <c r="F28" s="11">
        <v>1555</v>
      </c>
      <c r="G28" s="11">
        <v>1555</v>
      </c>
      <c r="H28">
        <v>817</v>
      </c>
      <c r="I28">
        <v>933</v>
      </c>
      <c r="J28">
        <v>876</v>
      </c>
      <c r="K28" s="11">
        <v>1167</v>
      </c>
      <c r="L28" s="11">
        <v>1555</v>
      </c>
      <c r="M28">
        <v>973</v>
      </c>
      <c r="N28" s="11">
        <v>2139</v>
      </c>
      <c r="O28" s="11">
        <v>1944</v>
      </c>
      <c r="P28" s="11">
        <v>17208</v>
      </c>
    </row>
    <row r="29" spans="1:16" x14ac:dyDescent="0.3">
      <c r="A29" t="s">
        <v>23</v>
      </c>
      <c r="B29" t="s">
        <v>111</v>
      </c>
      <c r="C29" t="s">
        <v>103</v>
      </c>
      <c r="D29" s="11">
        <v>2124</v>
      </c>
      <c r="E29" s="11">
        <v>3067</v>
      </c>
      <c r="F29" s="11">
        <v>4247</v>
      </c>
      <c r="G29" s="11">
        <v>1180</v>
      </c>
      <c r="H29" s="11">
        <v>1652</v>
      </c>
      <c r="I29" s="11">
        <v>1416</v>
      </c>
      <c r="J29">
        <v>236</v>
      </c>
      <c r="K29">
        <v>709</v>
      </c>
      <c r="L29">
        <v>944</v>
      </c>
      <c r="M29" s="11">
        <v>1180</v>
      </c>
      <c r="N29" s="11">
        <v>1652</v>
      </c>
      <c r="O29" s="11">
        <v>3067</v>
      </c>
      <c r="P29" s="11">
        <v>21474</v>
      </c>
    </row>
    <row r="30" spans="1:16" x14ac:dyDescent="0.3">
      <c r="A30" t="s">
        <v>25</v>
      </c>
      <c r="B30" t="s">
        <v>111</v>
      </c>
      <c r="C30" t="s">
        <v>103</v>
      </c>
      <c r="D30" s="11">
        <v>3813</v>
      </c>
      <c r="E30" s="11">
        <v>2080</v>
      </c>
      <c r="F30" s="11">
        <v>2772</v>
      </c>
      <c r="G30" s="11">
        <v>1040</v>
      </c>
      <c r="H30" s="11">
        <v>2184</v>
      </c>
      <c r="I30" s="11">
        <v>1040</v>
      </c>
      <c r="J30">
        <v>520</v>
      </c>
      <c r="K30" s="11">
        <v>2339</v>
      </c>
      <c r="L30" s="11">
        <v>2426</v>
      </c>
      <c r="M30" s="11">
        <v>4159</v>
      </c>
      <c r="N30" s="11">
        <v>4159</v>
      </c>
      <c r="O30" s="11">
        <v>5198</v>
      </c>
      <c r="P30" s="11">
        <v>31730</v>
      </c>
    </row>
    <row r="31" spans="1:16" x14ac:dyDescent="0.3">
      <c r="A31" t="s">
        <v>24</v>
      </c>
      <c r="B31" t="s">
        <v>111</v>
      </c>
      <c r="C31" t="s">
        <v>103</v>
      </c>
      <c r="D31" s="11">
        <v>2732</v>
      </c>
      <c r="E31" s="11">
        <v>1892</v>
      </c>
      <c r="F31" s="11">
        <v>1051</v>
      </c>
      <c r="G31" s="11">
        <v>1682</v>
      </c>
      <c r="H31" s="11">
        <v>2354</v>
      </c>
      <c r="I31">
        <v>505</v>
      </c>
      <c r="J31">
        <v>736</v>
      </c>
      <c r="K31">
        <v>631</v>
      </c>
      <c r="L31" s="11">
        <v>1682</v>
      </c>
      <c r="M31" s="11">
        <v>1051</v>
      </c>
      <c r="N31" s="11">
        <v>1892</v>
      </c>
      <c r="O31" s="11">
        <v>2522</v>
      </c>
      <c r="P31" s="11">
        <v>18730</v>
      </c>
    </row>
    <row r="32" spans="1:16" x14ac:dyDescent="0.3">
      <c r="A32" t="s">
        <v>26</v>
      </c>
      <c r="B32" t="s">
        <v>111</v>
      </c>
      <c r="C32" t="s">
        <v>103</v>
      </c>
      <c r="D32" s="11">
        <v>1063</v>
      </c>
      <c r="E32">
        <v>332</v>
      </c>
      <c r="F32">
        <v>531</v>
      </c>
      <c r="G32">
        <v>465</v>
      </c>
      <c r="H32">
        <v>559</v>
      </c>
      <c r="I32">
        <v>279</v>
      </c>
      <c r="J32">
        <v>200</v>
      </c>
      <c r="K32">
        <v>300</v>
      </c>
      <c r="L32">
        <v>266</v>
      </c>
      <c r="M32">
        <v>399</v>
      </c>
      <c r="N32">
        <v>664</v>
      </c>
      <c r="O32">
        <v>864</v>
      </c>
      <c r="P32" s="11">
        <v>5922</v>
      </c>
    </row>
    <row r="33" spans="1:16" x14ac:dyDescent="0.3">
      <c r="A33" t="s">
        <v>27</v>
      </c>
      <c r="B33" t="s">
        <v>110</v>
      </c>
      <c r="C33" t="s">
        <v>103</v>
      </c>
      <c r="D33" s="11">
        <v>2064</v>
      </c>
      <c r="E33">
        <v>645</v>
      </c>
      <c r="F33" s="11">
        <v>1032</v>
      </c>
      <c r="G33">
        <v>904</v>
      </c>
      <c r="H33" s="11">
        <v>1085</v>
      </c>
      <c r="I33">
        <v>542</v>
      </c>
      <c r="J33">
        <v>388</v>
      </c>
      <c r="K33">
        <v>582</v>
      </c>
      <c r="L33">
        <v>516</v>
      </c>
      <c r="M33">
        <v>775</v>
      </c>
      <c r="N33" s="11">
        <v>1291</v>
      </c>
      <c r="O33" s="11">
        <v>1678</v>
      </c>
      <c r="P33" s="11">
        <v>11502</v>
      </c>
    </row>
    <row r="34" spans="1:16" x14ac:dyDescent="0.3">
      <c r="A34" t="s">
        <v>28</v>
      </c>
      <c r="B34" t="s">
        <v>110</v>
      </c>
      <c r="C34" t="s">
        <v>103</v>
      </c>
      <c r="D34">
        <v>885</v>
      </c>
      <c r="E34">
        <v>277</v>
      </c>
      <c r="F34">
        <v>442</v>
      </c>
      <c r="G34">
        <v>388</v>
      </c>
      <c r="H34">
        <v>465</v>
      </c>
      <c r="I34">
        <v>233</v>
      </c>
      <c r="J34">
        <v>167</v>
      </c>
      <c r="K34">
        <v>249</v>
      </c>
      <c r="L34">
        <v>221</v>
      </c>
      <c r="M34">
        <v>332</v>
      </c>
      <c r="N34">
        <v>553</v>
      </c>
      <c r="O34">
        <v>719</v>
      </c>
      <c r="P34" s="11">
        <v>4931</v>
      </c>
    </row>
    <row r="35" spans="1:16" x14ac:dyDescent="0.3">
      <c r="A35" t="s">
        <v>29</v>
      </c>
      <c r="B35" t="s">
        <v>110</v>
      </c>
      <c r="C35" t="s">
        <v>103</v>
      </c>
      <c r="D35">
        <v>295</v>
      </c>
      <c r="E35">
        <v>93</v>
      </c>
      <c r="F35">
        <v>147</v>
      </c>
      <c r="G35">
        <v>129</v>
      </c>
      <c r="H35">
        <v>156</v>
      </c>
      <c r="I35">
        <v>78</v>
      </c>
      <c r="J35">
        <v>56</v>
      </c>
      <c r="K35">
        <v>84</v>
      </c>
      <c r="L35">
        <v>74</v>
      </c>
      <c r="M35">
        <v>111</v>
      </c>
      <c r="N35">
        <v>185</v>
      </c>
      <c r="O35">
        <v>240</v>
      </c>
      <c r="P35" s="11">
        <v>1648</v>
      </c>
    </row>
    <row r="36" spans="1:16" x14ac:dyDescent="0.3">
      <c r="A36" t="s">
        <v>30</v>
      </c>
      <c r="B36" t="s">
        <v>110</v>
      </c>
      <c r="C36" t="s">
        <v>103</v>
      </c>
      <c r="D36">
        <v>473</v>
      </c>
      <c r="E36">
        <v>147</v>
      </c>
      <c r="F36">
        <v>236</v>
      </c>
      <c r="G36">
        <v>207</v>
      </c>
      <c r="H36">
        <v>248</v>
      </c>
      <c r="I36">
        <v>124</v>
      </c>
      <c r="J36">
        <v>89</v>
      </c>
      <c r="K36">
        <v>133</v>
      </c>
      <c r="L36">
        <v>118</v>
      </c>
      <c r="M36">
        <v>178</v>
      </c>
      <c r="N36">
        <v>295</v>
      </c>
      <c r="O36">
        <v>384</v>
      </c>
      <c r="P36" s="11">
        <v>2632</v>
      </c>
    </row>
    <row r="37" spans="1:16" x14ac:dyDescent="0.3">
      <c r="A37" t="s">
        <v>31</v>
      </c>
      <c r="B37" t="s">
        <v>110</v>
      </c>
      <c r="C37" t="s">
        <v>103</v>
      </c>
      <c r="D37">
        <v>118</v>
      </c>
      <c r="E37">
        <v>37</v>
      </c>
      <c r="F37">
        <v>60</v>
      </c>
      <c r="G37">
        <v>53</v>
      </c>
      <c r="H37">
        <v>63</v>
      </c>
      <c r="I37">
        <v>32</v>
      </c>
      <c r="J37">
        <v>22</v>
      </c>
      <c r="K37">
        <v>33</v>
      </c>
      <c r="L37">
        <v>30</v>
      </c>
      <c r="M37">
        <v>44</v>
      </c>
      <c r="N37">
        <v>74</v>
      </c>
      <c r="O37">
        <v>96</v>
      </c>
      <c r="P37">
        <v>662</v>
      </c>
    </row>
    <row r="38" spans="1:16" x14ac:dyDescent="0.3">
      <c r="A38" t="s">
        <v>32</v>
      </c>
      <c r="B38" t="s">
        <v>112</v>
      </c>
      <c r="C38" t="s">
        <v>105</v>
      </c>
      <c r="D38" s="11">
        <v>1039</v>
      </c>
      <c r="E38" s="11">
        <v>1299</v>
      </c>
      <c r="F38" s="11">
        <v>1558</v>
      </c>
      <c r="G38">
        <v>780</v>
      </c>
      <c r="H38">
        <v>818</v>
      </c>
      <c r="I38">
        <v>545</v>
      </c>
      <c r="J38">
        <v>714</v>
      </c>
      <c r="K38">
        <v>585</v>
      </c>
      <c r="L38" s="11">
        <v>1428</v>
      </c>
      <c r="M38">
        <v>780</v>
      </c>
      <c r="N38" s="11">
        <v>1039</v>
      </c>
      <c r="O38">
        <v>780</v>
      </c>
      <c r="P38" s="11">
        <v>11365</v>
      </c>
    </row>
    <row r="39" spans="1:16" x14ac:dyDescent="0.3">
      <c r="A39" t="s">
        <v>33</v>
      </c>
      <c r="B39" t="s">
        <v>112</v>
      </c>
      <c r="C39" t="s">
        <v>105</v>
      </c>
      <c r="D39">
        <v>186</v>
      </c>
      <c r="E39">
        <v>232</v>
      </c>
      <c r="F39">
        <v>279</v>
      </c>
      <c r="G39">
        <v>324</v>
      </c>
      <c r="H39">
        <v>146</v>
      </c>
      <c r="I39">
        <v>98</v>
      </c>
      <c r="J39">
        <v>35</v>
      </c>
      <c r="K39">
        <v>105</v>
      </c>
      <c r="L39">
        <v>256</v>
      </c>
      <c r="M39">
        <v>139</v>
      </c>
      <c r="N39">
        <v>186</v>
      </c>
      <c r="O39">
        <v>139</v>
      </c>
      <c r="P39" s="11">
        <v>2125</v>
      </c>
    </row>
    <row r="40" spans="1:16" x14ac:dyDescent="0.3">
      <c r="A40" t="s">
        <v>34</v>
      </c>
      <c r="B40" t="s">
        <v>112</v>
      </c>
      <c r="C40" t="s">
        <v>105</v>
      </c>
      <c r="D40">
        <v>58</v>
      </c>
      <c r="E40">
        <v>91</v>
      </c>
      <c r="F40">
        <v>99</v>
      </c>
      <c r="G40">
        <v>115</v>
      </c>
      <c r="H40">
        <v>47</v>
      </c>
      <c r="I40">
        <v>40</v>
      </c>
      <c r="J40">
        <v>9</v>
      </c>
      <c r="K40">
        <v>43</v>
      </c>
      <c r="L40">
        <v>83</v>
      </c>
      <c r="M40">
        <v>58</v>
      </c>
      <c r="N40">
        <v>58</v>
      </c>
      <c r="O40">
        <v>58</v>
      </c>
      <c r="P40">
        <v>759</v>
      </c>
    </row>
    <row r="41" spans="1:16" x14ac:dyDescent="0.3">
      <c r="A41" t="s">
        <v>35</v>
      </c>
      <c r="B41" t="s">
        <v>111</v>
      </c>
      <c r="C41" t="s">
        <v>104</v>
      </c>
      <c r="D41" s="11">
        <v>1522</v>
      </c>
      <c r="E41" s="11">
        <v>1015</v>
      </c>
      <c r="F41" s="11">
        <v>1269</v>
      </c>
      <c r="G41">
        <v>381</v>
      </c>
      <c r="H41">
        <v>267</v>
      </c>
      <c r="I41">
        <v>305</v>
      </c>
      <c r="J41">
        <v>317</v>
      </c>
      <c r="K41">
        <v>951</v>
      </c>
      <c r="L41" s="11">
        <v>1395</v>
      </c>
      <c r="M41" s="11">
        <v>1269</v>
      </c>
      <c r="N41" s="11">
        <v>1269</v>
      </c>
      <c r="O41" s="11">
        <v>1776</v>
      </c>
      <c r="P41" s="11">
        <v>11736</v>
      </c>
    </row>
    <row r="42" spans="1:16" x14ac:dyDescent="0.3">
      <c r="A42" t="s">
        <v>36</v>
      </c>
      <c r="B42" t="s">
        <v>111</v>
      </c>
      <c r="C42" t="s">
        <v>104</v>
      </c>
      <c r="D42" s="11">
        <v>4680</v>
      </c>
      <c r="E42" s="11">
        <v>4680</v>
      </c>
      <c r="F42" s="11">
        <v>2881</v>
      </c>
      <c r="G42" s="11">
        <v>2881</v>
      </c>
      <c r="H42" s="11">
        <v>1764</v>
      </c>
      <c r="I42" s="11">
        <v>1729</v>
      </c>
      <c r="J42" s="11">
        <v>1440</v>
      </c>
      <c r="K42" s="11">
        <v>1350</v>
      </c>
      <c r="L42" s="11">
        <v>2520</v>
      </c>
      <c r="M42" s="11">
        <v>1800</v>
      </c>
      <c r="N42" s="11">
        <v>3600</v>
      </c>
      <c r="O42" s="11">
        <v>2881</v>
      </c>
      <c r="P42" s="11">
        <v>32206</v>
      </c>
    </row>
    <row r="43" spans="1:16" x14ac:dyDescent="0.3">
      <c r="A43" t="s">
        <v>37</v>
      </c>
      <c r="B43" t="s">
        <v>111</v>
      </c>
      <c r="C43" t="s">
        <v>104</v>
      </c>
      <c r="D43" s="11">
        <v>2973</v>
      </c>
      <c r="E43" s="11">
        <v>4757</v>
      </c>
      <c r="F43" s="11">
        <v>2973</v>
      </c>
      <c r="G43" s="11">
        <v>2379</v>
      </c>
      <c r="H43">
        <v>625</v>
      </c>
      <c r="I43">
        <v>536</v>
      </c>
      <c r="J43">
        <v>446</v>
      </c>
      <c r="K43">
        <v>670</v>
      </c>
      <c r="L43" s="11">
        <v>2379</v>
      </c>
      <c r="M43" s="11">
        <v>3568</v>
      </c>
      <c r="N43" s="11">
        <v>3865</v>
      </c>
      <c r="O43" s="11">
        <v>3270</v>
      </c>
      <c r="P43" s="11">
        <v>28441</v>
      </c>
    </row>
    <row r="44" spans="1:16" x14ac:dyDescent="0.3">
      <c r="A44" t="s">
        <v>38</v>
      </c>
      <c r="B44" t="s">
        <v>111</v>
      </c>
      <c r="C44" t="s">
        <v>104</v>
      </c>
      <c r="D44" s="11">
        <v>1575</v>
      </c>
      <c r="E44" s="11">
        <v>1575</v>
      </c>
      <c r="F44" s="11">
        <v>1312</v>
      </c>
      <c r="G44">
        <v>918</v>
      </c>
      <c r="H44">
        <v>460</v>
      </c>
      <c r="I44">
        <v>473</v>
      </c>
      <c r="J44">
        <v>525</v>
      </c>
      <c r="K44">
        <v>689</v>
      </c>
      <c r="L44">
        <v>918</v>
      </c>
      <c r="M44">
        <v>525</v>
      </c>
      <c r="N44" s="11">
        <v>1181</v>
      </c>
      <c r="O44" s="11">
        <v>1705</v>
      </c>
      <c r="P44" s="11">
        <v>11856</v>
      </c>
    </row>
    <row r="45" spans="1:16" x14ac:dyDescent="0.3">
      <c r="A45" t="s">
        <v>39</v>
      </c>
      <c r="B45" t="s">
        <v>110</v>
      </c>
      <c r="C45" t="s">
        <v>104</v>
      </c>
      <c r="D45" s="11">
        <v>2127</v>
      </c>
      <c r="E45" s="11">
        <v>2127</v>
      </c>
      <c r="F45" s="11">
        <v>1824</v>
      </c>
      <c r="G45" s="11">
        <v>2431</v>
      </c>
      <c r="H45" s="11">
        <v>1278</v>
      </c>
      <c r="I45" s="11">
        <v>2735</v>
      </c>
      <c r="J45" s="11">
        <v>1976</v>
      </c>
      <c r="K45" s="11">
        <v>2508</v>
      </c>
      <c r="L45" s="11">
        <v>3039</v>
      </c>
      <c r="M45" s="11">
        <v>3039</v>
      </c>
      <c r="N45">
        <v>912</v>
      </c>
      <c r="O45" s="11">
        <v>1216</v>
      </c>
      <c r="P45" s="11">
        <v>25212</v>
      </c>
    </row>
    <row r="46" spans="1:16" x14ac:dyDescent="0.3">
      <c r="A46" t="s">
        <v>40</v>
      </c>
      <c r="B46" t="s">
        <v>110</v>
      </c>
      <c r="C46" t="s">
        <v>104</v>
      </c>
      <c r="D46">
        <v>267</v>
      </c>
      <c r="E46" s="11">
        <v>1995</v>
      </c>
      <c r="F46">
        <v>798</v>
      </c>
      <c r="G46">
        <v>532</v>
      </c>
      <c r="H46" s="11">
        <v>1211</v>
      </c>
      <c r="I46">
        <v>879</v>
      </c>
      <c r="J46">
        <v>532</v>
      </c>
      <c r="K46">
        <v>898</v>
      </c>
      <c r="L46" s="11">
        <v>1463</v>
      </c>
      <c r="M46" s="11">
        <v>1861</v>
      </c>
      <c r="N46">
        <v>666</v>
      </c>
      <c r="O46">
        <v>267</v>
      </c>
      <c r="P46" s="11">
        <v>11369</v>
      </c>
    </row>
    <row r="47" spans="1:16" x14ac:dyDescent="0.3">
      <c r="A47" t="s">
        <v>41</v>
      </c>
      <c r="B47" t="s">
        <v>110</v>
      </c>
      <c r="C47" t="s">
        <v>104</v>
      </c>
      <c r="D47">
        <v>332</v>
      </c>
      <c r="E47" s="11">
        <v>1163</v>
      </c>
      <c r="F47" s="11">
        <v>2491</v>
      </c>
      <c r="G47" s="11">
        <v>2823</v>
      </c>
      <c r="H47">
        <v>117</v>
      </c>
      <c r="I47" s="11">
        <v>1097</v>
      </c>
      <c r="J47">
        <v>747</v>
      </c>
      <c r="K47" s="11">
        <v>1245</v>
      </c>
      <c r="L47" s="11">
        <v>2159</v>
      </c>
      <c r="M47" s="11">
        <v>1660</v>
      </c>
      <c r="N47">
        <v>665</v>
      </c>
      <c r="O47">
        <v>167</v>
      </c>
      <c r="P47" s="11">
        <v>14666</v>
      </c>
    </row>
    <row r="48" spans="1:16" x14ac:dyDescent="0.3">
      <c r="A48" t="s">
        <v>42</v>
      </c>
      <c r="B48" t="s">
        <v>110</v>
      </c>
      <c r="C48" t="s">
        <v>104</v>
      </c>
      <c r="D48" s="11">
        <v>1196</v>
      </c>
      <c r="E48" s="11">
        <v>1913</v>
      </c>
      <c r="F48" s="11">
        <v>1674</v>
      </c>
      <c r="G48" s="11">
        <v>1434</v>
      </c>
      <c r="H48">
        <v>502</v>
      </c>
      <c r="I48" s="11">
        <v>2296</v>
      </c>
      <c r="J48" s="11">
        <v>1554</v>
      </c>
      <c r="K48" s="11">
        <v>2510</v>
      </c>
      <c r="L48" s="11">
        <v>2630</v>
      </c>
      <c r="M48" s="11">
        <v>2391</v>
      </c>
      <c r="N48" s="11">
        <v>1434</v>
      </c>
      <c r="O48">
        <v>239</v>
      </c>
      <c r="P48" s="11">
        <v>19773</v>
      </c>
    </row>
    <row r="49" spans="1:16" x14ac:dyDescent="0.3">
      <c r="A49" t="s">
        <v>43</v>
      </c>
      <c r="B49" t="s">
        <v>110</v>
      </c>
      <c r="C49" t="s">
        <v>104</v>
      </c>
      <c r="D49" s="11">
        <v>2386</v>
      </c>
      <c r="E49" s="11">
        <v>1704</v>
      </c>
      <c r="F49" s="11">
        <v>2386</v>
      </c>
      <c r="G49" s="11">
        <v>1364</v>
      </c>
      <c r="H49" s="11">
        <v>1909</v>
      </c>
      <c r="I49" s="11">
        <v>2249</v>
      </c>
      <c r="J49" s="11">
        <v>1704</v>
      </c>
      <c r="K49" s="11">
        <v>3323</v>
      </c>
      <c r="L49" s="11">
        <v>5111</v>
      </c>
      <c r="M49" s="11">
        <v>5452</v>
      </c>
      <c r="N49">
        <v>682</v>
      </c>
      <c r="O49">
        <v>682</v>
      </c>
      <c r="P49" s="11">
        <v>28952</v>
      </c>
    </row>
    <row r="50" spans="1:16" x14ac:dyDescent="0.3">
      <c r="A50" t="s">
        <v>44</v>
      </c>
      <c r="B50" t="s">
        <v>110</v>
      </c>
      <c r="C50" t="s">
        <v>104</v>
      </c>
      <c r="D50">
        <v>172</v>
      </c>
      <c r="E50">
        <v>342</v>
      </c>
      <c r="F50" s="11">
        <v>2222</v>
      </c>
      <c r="G50" s="11">
        <v>2051</v>
      </c>
      <c r="H50">
        <v>838</v>
      </c>
      <c r="I50" s="11">
        <v>1436</v>
      </c>
      <c r="J50">
        <v>854</v>
      </c>
      <c r="K50" s="11">
        <v>1411</v>
      </c>
      <c r="L50" s="11">
        <v>1881</v>
      </c>
      <c r="M50" s="11">
        <v>1538</v>
      </c>
      <c r="N50" s="11">
        <v>1026</v>
      </c>
      <c r="O50">
        <v>684</v>
      </c>
      <c r="P50" s="11">
        <v>14455</v>
      </c>
    </row>
    <row r="51" spans="1:16" x14ac:dyDescent="0.3">
      <c r="A51" t="s">
        <v>45</v>
      </c>
      <c r="B51" t="s">
        <v>110</v>
      </c>
      <c r="C51" t="s">
        <v>104</v>
      </c>
      <c r="D51" s="11">
        <v>1084</v>
      </c>
      <c r="E51" s="11">
        <v>1084</v>
      </c>
      <c r="F51" s="11">
        <v>1084</v>
      </c>
      <c r="G51" s="11">
        <v>1084</v>
      </c>
      <c r="H51" s="11">
        <v>1265</v>
      </c>
      <c r="I51" s="11">
        <v>1733</v>
      </c>
      <c r="J51" s="11">
        <v>1625</v>
      </c>
      <c r="K51" s="11">
        <v>5417</v>
      </c>
      <c r="L51" s="11">
        <v>4333</v>
      </c>
      <c r="M51" s="11">
        <v>5417</v>
      </c>
      <c r="N51" s="11">
        <v>3611</v>
      </c>
      <c r="O51" s="11">
        <v>3250</v>
      </c>
      <c r="P51" s="11">
        <v>30987</v>
      </c>
    </row>
    <row r="52" spans="1:16" x14ac:dyDescent="0.3">
      <c r="A52" t="s">
        <v>46</v>
      </c>
      <c r="B52" t="s">
        <v>110</v>
      </c>
      <c r="C52" t="s">
        <v>104</v>
      </c>
      <c r="D52">
        <v>348</v>
      </c>
      <c r="E52">
        <v>697</v>
      </c>
      <c r="F52" s="11">
        <v>1045</v>
      </c>
      <c r="G52" s="11">
        <v>1742</v>
      </c>
      <c r="H52" s="11">
        <v>1463</v>
      </c>
      <c r="I52" s="11">
        <v>2091</v>
      </c>
      <c r="J52" s="11">
        <v>1394</v>
      </c>
      <c r="K52" s="11">
        <v>4443</v>
      </c>
      <c r="L52" s="11">
        <v>6272</v>
      </c>
      <c r="M52" s="11">
        <v>5924</v>
      </c>
      <c r="N52" s="11">
        <v>2788</v>
      </c>
      <c r="O52" s="11">
        <v>1742</v>
      </c>
      <c r="P52" s="11">
        <v>29949</v>
      </c>
    </row>
    <row r="53" spans="1:16" x14ac:dyDescent="0.3">
      <c r="A53" t="s">
        <v>47</v>
      </c>
      <c r="B53" t="s">
        <v>112</v>
      </c>
      <c r="C53" t="s">
        <v>106</v>
      </c>
      <c r="D53" s="11">
        <v>3289</v>
      </c>
      <c r="E53" s="11">
        <v>5480</v>
      </c>
      <c r="F53" s="11">
        <v>6028</v>
      </c>
      <c r="G53" s="11">
        <v>5480</v>
      </c>
      <c r="H53" s="11">
        <v>3069</v>
      </c>
      <c r="I53" s="11">
        <v>2631</v>
      </c>
      <c r="J53" s="11">
        <v>2193</v>
      </c>
      <c r="K53" s="11">
        <v>2466</v>
      </c>
      <c r="L53" s="11">
        <v>2740</v>
      </c>
      <c r="M53" s="11">
        <v>4932</v>
      </c>
      <c r="N53" s="11">
        <v>4932</v>
      </c>
      <c r="O53" s="11">
        <v>5480</v>
      </c>
      <c r="P53" s="11">
        <v>48720</v>
      </c>
    </row>
    <row r="54" spans="1:16" x14ac:dyDescent="0.3">
      <c r="A54" t="s">
        <v>48</v>
      </c>
      <c r="B54" t="s">
        <v>112</v>
      </c>
      <c r="C54" t="s">
        <v>106</v>
      </c>
      <c r="D54" s="11">
        <v>2439</v>
      </c>
      <c r="E54" s="11">
        <v>2439</v>
      </c>
      <c r="F54" s="11">
        <v>3048</v>
      </c>
      <c r="G54" s="11">
        <v>2439</v>
      </c>
      <c r="H54" s="11">
        <v>1708</v>
      </c>
      <c r="I54" s="11">
        <v>1281</v>
      </c>
      <c r="J54" s="11">
        <v>1220</v>
      </c>
      <c r="K54" s="11">
        <v>1830</v>
      </c>
      <c r="L54" s="11">
        <v>2439</v>
      </c>
      <c r="M54" s="11">
        <v>2439</v>
      </c>
      <c r="N54" s="11">
        <v>3353</v>
      </c>
      <c r="O54" s="11">
        <v>2439</v>
      </c>
      <c r="P54" s="11">
        <v>27074</v>
      </c>
    </row>
    <row r="55" spans="1:16" x14ac:dyDescent="0.3">
      <c r="A55" t="s">
        <v>49</v>
      </c>
      <c r="B55" t="s">
        <v>112</v>
      </c>
      <c r="C55" t="s">
        <v>106</v>
      </c>
      <c r="D55">
        <v>163</v>
      </c>
      <c r="E55">
        <v>163</v>
      </c>
      <c r="F55">
        <v>163</v>
      </c>
      <c r="G55">
        <v>122</v>
      </c>
      <c r="H55">
        <v>114</v>
      </c>
      <c r="I55">
        <v>98</v>
      </c>
      <c r="J55">
        <v>82</v>
      </c>
      <c r="K55">
        <v>122</v>
      </c>
      <c r="L55">
        <v>163</v>
      </c>
      <c r="M55">
        <v>163</v>
      </c>
      <c r="N55">
        <v>265</v>
      </c>
      <c r="O55">
        <v>184</v>
      </c>
      <c r="P55" s="11">
        <v>1802</v>
      </c>
    </row>
    <row r="56" spans="1:16" x14ac:dyDescent="0.3">
      <c r="A56" t="s">
        <v>50</v>
      </c>
      <c r="B56" t="s">
        <v>112</v>
      </c>
      <c r="C56" t="s">
        <v>106</v>
      </c>
      <c r="D56">
        <v>168</v>
      </c>
      <c r="E56">
        <v>148</v>
      </c>
      <c r="F56">
        <v>148</v>
      </c>
      <c r="G56">
        <v>93</v>
      </c>
      <c r="H56">
        <v>143</v>
      </c>
      <c r="I56">
        <v>112</v>
      </c>
      <c r="J56">
        <v>84</v>
      </c>
      <c r="K56">
        <v>139</v>
      </c>
      <c r="L56">
        <v>148</v>
      </c>
      <c r="M56">
        <v>148</v>
      </c>
      <c r="N56">
        <v>112</v>
      </c>
      <c r="O56">
        <v>148</v>
      </c>
      <c r="P56" s="11">
        <v>1591</v>
      </c>
    </row>
    <row r="57" spans="1:16" x14ac:dyDescent="0.3">
      <c r="A57" t="s">
        <v>51</v>
      </c>
      <c r="B57" t="s">
        <v>112</v>
      </c>
      <c r="C57" t="s">
        <v>106</v>
      </c>
      <c r="D57">
        <v>65</v>
      </c>
      <c r="E57">
        <v>129</v>
      </c>
      <c r="F57">
        <v>142</v>
      </c>
      <c r="G57">
        <v>129</v>
      </c>
      <c r="H57">
        <v>91</v>
      </c>
      <c r="I57">
        <v>109</v>
      </c>
      <c r="J57">
        <v>78</v>
      </c>
      <c r="K57">
        <v>79</v>
      </c>
      <c r="L57">
        <v>129</v>
      </c>
      <c r="M57">
        <v>39</v>
      </c>
      <c r="N57">
        <v>39</v>
      </c>
      <c r="O57">
        <v>53</v>
      </c>
      <c r="P57" s="11">
        <v>1082</v>
      </c>
    </row>
    <row r="58" spans="1:16" x14ac:dyDescent="0.3">
      <c r="A58" t="s">
        <v>52</v>
      </c>
      <c r="B58" t="s">
        <v>112</v>
      </c>
      <c r="C58" t="s">
        <v>107</v>
      </c>
      <c r="D58">
        <v>846</v>
      </c>
      <c r="E58" s="11">
        <v>1862</v>
      </c>
      <c r="F58" s="11">
        <v>1693</v>
      </c>
      <c r="G58" s="11">
        <v>1354</v>
      </c>
      <c r="H58" s="11">
        <v>1068</v>
      </c>
      <c r="I58">
        <v>813</v>
      </c>
      <c r="J58">
        <v>678</v>
      </c>
      <c r="K58" s="11">
        <v>1143</v>
      </c>
      <c r="L58" s="11">
        <v>1693</v>
      </c>
      <c r="M58" s="11">
        <v>1354</v>
      </c>
      <c r="N58" s="11">
        <v>1016</v>
      </c>
      <c r="O58" s="11">
        <v>1354</v>
      </c>
      <c r="P58" s="11">
        <v>14874</v>
      </c>
    </row>
    <row r="59" spans="1:16" x14ac:dyDescent="0.3">
      <c r="A59" t="s">
        <v>53</v>
      </c>
      <c r="B59" t="s">
        <v>110</v>
      </c>
      <c r="C59" t="s">
        <v>103</v>
      </c>
      <c r="D59">
        <v>996</v>
      </c>
      <c r="E59" s="11">
        <v>2191</v>
      </c>
      <c r="F59" s="11">
        <v>1991</v>
      </c>
      <c r="G59" s="11">
        <v>1593</v>
      </c>
      <c r="H59" s="11">
        <v>1254</v>
      </c>
      <c r="I59">
        <v>956</v>
      </c>
      <c r="J59">
        <v>797</v>
      </c>
      <c r="K59" s="11">
        <v>1344</v>
      </c>
      <c r="L59" s="11">
        <v>1991</v>
      </c>
      <c r="M59" s="11">
        <v>1593</v>
      </c>
      <c r="N59" s="11">
        <v>1195</v>
      </c>
      <c r="O59" s="11">
        <v>1593</v>
      </c>
      <c r="P59" s="11">
        <v>17494</v>
      </c>
    </row>
    <row r="60" spans="1:16" x14ac:dyDescent="0.3">
      <c r="A60" t="s">
        <v>54</v>
      </c>
      <c r="B60" t="s">
        <v>112</v>
      </c>
      <c r="C60" t="s">
        <v>105</v>
      </c>
      <c r="D60">
        <v>67</v>
      </c>
      <c r="E60">
        <v>100</v>
      </c>
      <c r="F60">
        <v>150</v>
      </c>
      <c r="G60">
        <v>267</v>
      </c>
      <c r="H60">
        <v>327</v>
      </c>
      <c r="I60">
        <v>61</v>
      </c>
      <c r="J60">
        <v>33</v>
      </c>
      <c r="K60">
        <v>88</v>
      </c>
      <c r="L60">
        <v>100</v>
      </c>
      <c r="M60">
        <v>17</v>
      </c>
      <c r="N60">
        <v>167</v>
      </c>
      <c r="O60">
        <v>51</v>
      </c>
      <c r="P60" s="11">
        <v>1428</v>
      </c>
    </row>
    <row r="61" spans="1:16" x14ac:dyDescent="0.3">
      <c r="A61" t="s">
        <v>55</v>
      </c>
      <c r="B61" t="s">
        <v>112</v>
      </c>
      <c r="C61" t="s">
        <v>108</v>
      </c>
      <c r="D61">
        <v>55</v>
      </c>
      <c r="E61">
        <v>55</v>
      </c>
      <c r="F61">
        <v>47</v>
      </c>
      <c r="G61">
        <v>55</v>
      </c>
      <c r="H61">
        <v>38</v>
      </c>
      <c r="I61">
        <v>33</v>
      </c>
      <c r="J61">
        <v>34</v>
      </c>
      <c r="K61">
        <v>41</v>
      </c>
      <c r="L61">
        <v>55</v>
      </c>
      <c r="M61">
        <v>55</v>
      </c>
      <c r="N61">
        <v>75</v>
      </c>
      <c r="O61">
        <v>55</v>
      </c>
      <c r="P61">
        <v>598</v>
      </c>
    </row>
    <row r="62" spans="1:16" x14ac:dyDescent="0.3">
      <c r="A62" t="s">
        <v>56</v>
      </c>
      <c r="B62" t="s">
        <v>112</v>
      </c>
      <c r="C62" t="s">
        <v>105</v>
      </c>
      <c r="D62">
        <v>14</v>
      </c>
      <c r="E62">
        <v>93</v>
      </c>
      <c r="F62">
        <v>119</v>
      </c>
      <c r="G62">
        <v>290</v>
      </c>
      <c r="H62">
        <v>231</v>
      </c>
      <c r="I62">
        <v>57</v>
      </c>
      <c r="J62">
        <v>46</v>
      </c>
      <c r="K62">
        <v>119</v>
      </c>
      <c r="L62">
        <v>80</v>
      </c>
      <c r="M62">
        <v>14</v>
      </c>
      <c r="N62">
        <v>27</v>
      </c>
      <c r="O62">
        <v>14</v>
      </c>
      <c r="P62" s="11">
        <v>1104</v>
      </c>
    </row>
    <row r="63" spans="1:16" x14ac:dyDescent="0.3">
      <c r="A63" t="s">
        <v>57</v>
      </c>
      <c r="B63" t="s">
        <v>110</v>
      </c>
      <c r="C63" t="s">
        <v>103</v>
      </c>
      <c r="D63">
        <v>56</v>
      </c>
      <c r="E63">
        <v>388</v>
      </c>
      <c r="F63">
        <v>498</v>
      </c>
      <c r="G63" s="11">
        <v>1217</v>
      </c>
      <c r="H63">
        <v>969</v>
      </c>
      <c r="I63">
        <v>233</v>
      </c>
      <c r="J63">
        <v>194</v>
      </c>
      <c r="K63">
        <v>498</v>
      </c>
      <c r="L63">
        <v>332</v>
      </c>
      <c r="M63">
        <v>56</v>
      </c>
      <c r="N63">
        <v>111</v>
      </c>
      <c r="O63">
        <v>56</v>
      </c>
      <c r="P63" s="11">
        <v>4608</v>
      </c>
    </row>
    <row r="64" spans="1:16" x14ac:dyDescent="0.3">
      <c r="A64" t="s">
        <v>58</v>
      </c>
      <c r="B64" t="s">
        <v>111</v>
      </c>
      <c r="C64" t="s">
        <v>107</v>
      </c>
      <c r="D64">
        <v>206</v>
      </c>
      <c r="E64">
        <v>275</v>
      </c>
      <c r="F64">
        <v>275</v>
      </c>
      <c r="G64">
        <v>275</v>
      </c>
      <c r="H64">
        <v>193</v>
      </c>
      <c r="I64">
        <v>166</v>
      </c>
      <c r="J64">
        <v>137</v>
      </c>
      <c r="K64">
        <v>206</v>
      </c>
      <c r="L64">
        <v>275</v>
      </c>
      <c r="M64">
        <v>275</v>
      </c>
      <c r="N64">
        <v>446</v>
      </c>
      <c r="O64">
        <v>309</v>
      </c>
      <c r="P64" s="11">
        <v>3038</v>
      </c>
    </row>
    <row r="65" spans="1:16" x14ac:dyDescent="0.3">
      <c r="A65" t="s">
        <v>59</v>
      </c>
      <c r="B65" t="s">
        <v>110</v>
      </c>
      <c r="C65" t="s">
        <v>103</v>
      </c>
      <c r="D65">
        <v>266</v>
      </c>
      <c r="E65">
        <v>355</v>
      </c>
      <c r="F65">
        <v>355</v>
      </c>
      <c r="G65">
        <v>355</v>
      </c>
      <c r="H65">
        <v>248</v>
      </c>
      <c r="I65">
        <v>213</v>
      </c>
      <c r="J65">
        <v>178</v>
      </c>
      <c r="K65">
        <v>267</v>
      </c>
      <c r="L65">
        <v>355</v>
      </c>
      <c r="M65">
        <v>355</v>
      </c>
      <c r="N65">
        <v>576</v>
      </c>
      <c r="O65">
        <v>399</v>
      </c>
      <c r="P65" s="11">
        <v>3922</v>
      </c>
    </row>
    <row r="66" spans="1:16" x14ac:dyDescent="0.3">
      <c r="A66" t="s">
        <v>60</v>
      </c>
      <c r="B66" t="s">
        <v>110</v>
      </c>
      <c r="C66" t="s">
        <v>103</v>
      </c>
      <c r="D66" s="11">
        <v>1106</v>
      </c>
      <c r="E66" s="11">
        <v>1475</v>
      </c>
      <c r="F66" s="11">
        <v>1475</v>
      </c>
      <c r="G66" s="11">
        <v>1475</v>
      </c>
      <c r="H66" s="11">
        <v>1032</v>
      </c>
      <c r="I66">
        <v>885</v>
      </c>
      <c r="J66">
        <v>737</v>
      </c>
      <c r="K66" s="11">
        <v>1106</v>
      </c>
      <c r="L66" s="11">
        <v>1475</v>
      </c>
      <c r="M66" s="11">
        <v>1475</v>
      </c>
      <c r="N66" s="11">
        <v>2397</v>
      </c>
      <c r="O66" s="11">
        <v>1659</v>
      </c>
      <c r="P66" s="11">
        <v>16297</v>
      </c>
    </row>
    <row r="67" spans="1:16" x14ac:dyDescent="0.3">
      <c r="A67" t="s">
        <v>61</v>
      </c>
      <c r="B67" t="s">
        <v>111</v>
      </c>
      <c r="C67" t="s">
        <v>104</v>
      </c>
      <c r="D67" s="11">
        <v>1289</v>
      </c>
      <c r="E67" s="11">
        <v>1289</v>
      </c>
      <c r="F67" s="11">
        <v>1289</v>
      </c>
      <c r="G67" s="11">
        <v>1289</v>
      </c>
      <c r="H67" s="11">
        <v>1693</v>
      </c>
      <c r="I67">
        <v>871</v>
      </c>
      <c r="J67">
        <v>565</v>
      </c>
      <c r="K67" s="11">
        <v>1088</v>
      </c>
      <c r="L67" s="11">
        <v>1611</v>
      </c>
      <c r="M67" s="11">
        <v>1128</v>
      </c>
      <c r="N67">
        <v>806</v>
      </c>
      <c r="O67">
        <v>967</v>
      </c>
      <c r="P67" s="11">
        <v>13885</v>
      </c>
    </row>
    <row r="68" spans="1:16" x14ac:dyDescent="0.3">
      <c r="A68" t="s">
        <v>62</v>
      </c>
      <c r="B68" t="s">
        <v>110</v>
      </c>
      <c r="C68" t="s">
        <v>104</v>
      </c>
      <c r="D68" s="11">
        <v>1117</v>
      </c>
      <c r="E68" s="11">
        <v>1340</v>
      </c>
      <c r="F68" s="11">
        <v>1564</v>
      </c>
      <c r="G68" s="11">
        <v>1564</v>
      </c>
      <c r="H68">
        <v>783</v>
      </c>
      <c r="I68">
        <v>805</v>
      </c>
      <c r="J68">
        <v>671</v>
      </c>
      <c r="K68" s="11">
        <v>1174</v>
      </c>
      <c r="L68" s="11">
        <v>1788</v>
      </c>
      <c r="M68" s="11">
        <v>4468</v>
      </c>
      <c r="N68" s="11">
        <v>4468</v>
      </c>
      <c r="O68">
        <v>671</v>
      </c>
      <c r="P68" s="11">
        <v>20413</v>
      </c>
    </row>
    <row r="69" spans="1:16" x14ac:dyDescent="0.3">
      <c r="A69" t="s">
        <v>63</v>
      </c>
      <c r="B69" t="s">
        <v>110</v>
      </c>
      <c r="C69" t="s">
        <v>104</v>
      </c>
      <c r="D69" s="11">
        <v>1087</v>
      </c>
      <c r="E69" s="11">
        <v>1222</v>
      </c>
      <c r="F69">
        <v>815</v>
      </c>
      <c r="G69" s="11">
        <v>1087</v>
      </c>
      <c r="H69">
        <v>855</v>
      </c>
      <c r="I69">
        <v>571</v>
      </c>
      <c r="J69">
        <v>408</v>
      </c>
      <c r="K69" s="11">
        <v>1018</v>
      </c>
      <c r="L69" s="11">
        <v>1494</v>
      </c>
      <c r="M69" s="11">
        <v>1765</v>
      </c>
      <c r="N69">
        <v>950</v>
      </c>
      <c r="O69">
        <v>815</v>
      </c>
      <c r="P69" s="11">
        <v>12087</v>
      </c>
    </row>
    <row r="70" spans="1:16" x14ac:dyDescent="0.3">
      <c r="A70" t="s">
        <v>64</v>
      </c>
      <c r="B70" t="s">
        <v>110</v>
      </c>
      <c r="C70" t="s">
        <v>104</v>
      </c>
      <c r="D70" s="11">
        <v>2684</v>
      </c>
      <c r="E70" s="11">
        <v>2684</v>
      </c>
      <c r="F70" s="11">
        <v>2147</v>
      </c>
      <c r="G70" s="11">
        <v>2684</v>
      </c>
      <c r="H70" s="11">
        <v>1692</v>
      </c>
      <c r="I70" s="11">
        <v>1933</v>
      </c>
      <c r="J70">
        <v>604</v>
      </c>
      <c r="K70" s="11">
        <v>2516</v>
      </c>
      <c r="L70" s="11">
        <v>2214</v>
      </c>
      <c r="M70" s="11">
        <v>1611</v>
      </c>
      <c r="N70" s="11">
        <v>1409</v>
      </c>
      <c r="O70" s="11">
        <v>1074</v>
      </c>
      <c r="P70" s="11">
        <v>23252</v>
      </c>
    </row>
    <row r="71" spans="1:16" x14ac:dyDescent="0.3">
      <c r="A71" t="s">
        <v>65</v>
      </c>
      <c r="B71" t="s">
        <v>110</v>
      </c>
      <c r="C71" t="s">
        <v>103</v>
      </c>
      <c r="D71">
        <v>590</v>
      </c>
      <c r="E71">
        <v>590</v>
      </c>
      <c r="F71">
        <v>473</v>
      </c>
      <c r="G71">
        <v>590</v>
      </c>
      <c r="H71">
        <v>373</v>
      </c>
      <c r="I71">
        <v>425</v>
      </c>
      <c r="J71">
        <v>133</v>
      </c>
      <c r="K71">
        <v>553</v>
      </c>
      <c r="L71">
        <v>487</v>
      </c>
      <c r="M71">
        <v>355</v>
      </c>
      <c r="N71">
        <v>310</v>
      </c>
      <c r="O71">
        <v>236</v>
      </c>
      <c r="P71" s="11">
        <v>5115</v>
      </c>
    </row>
    <row r="72" spans="1:16" x14ac:dyDescent="0.3">
      <c r="A72" t="s">
        <v>66</v>
      </c>
      <c r="B72" t="s">
        <v>110</v>
      </c>
      <c r="C72" t="s">
        <v>103</v>
      </c>
      <c r="D72">
        <v>480</v>
      </c>
      <c r="E72">
        <v>480</v>
      </c>
      <c r="F72">
        <v>384</v>
      </c>
      <c r="G72">
        <v>480</v>
      </c>
      <c r="H72">
        <v>303</v>
      </c>
      <c r="I72">
        <v>345</v>
      </c>
      <c r="J72">
        <v>108</v>
      </c>
      <c r="K72">
        <v>450</v>
      </c>
      <c r="L72">
        <v>396</v>
      </c>
      <c r="M72">
        <v>288</v>
      </c>
      <c r="N72">
        <v>253</v>
      </c>
      <c r="O72">
        <v>192</v>
      </c>
      <c r="P72" s="11">
        <v>4159</v>
      </c>
    </row>
    <row r="73" spans="1:16" x14ac:dyDescent="0.3">
      <c r="A73" t="s">
        <v>67</v>
      </c>
      <c r="B73" t="s">
        <v>110</v>
      </c>
      <c r="C73" t="s">
        <v>103</v>
      </c>
      <c r="D73">
        <v>516</v>
      </c>
      <c r="E73">
        <v>516</v>
      </c>
      <c r="F73">
        <v>413</v>
      </c>
      <c r="G73">
        <v>516</v>
      </c>
      <c r="H73">
        <v>325</v>
      </c>
      <c r="I73">
        <v>373</v>
      </c>
      <c r="J73">
        <v>116</v>
      </c>
      <c r="K73">
        <v>485</v>
      </c>
      <c r="L73">
        <v>426</v>
      </c>
      <c r="M73">
        <v>310</v>
      </c>
      <c r="N73">
        <v>272</v>
      </c>
      <c r="O73">
        <v>207</v>
      </c>
      <c r="P73" s="11">
        <v>4475</v>
      </c>
    </row>
    <row r="74" spans="1:16" x14ac:dyDescent="0.3">
      <c r="A74" t="s">
        <v>68</v>
      </c>
      <c r="B74" t="s">
        <v>110</v>
      </c>
      <c r="C74" t="s">
        <v>103</v>
      </c>
      <c r="D74">
        <v>442</v>
      </c>
      <c r="E74">
        <v>442</v>
      </c>
      <c r="F74">
        <v>355</v>
      </c>
      <c r="G74">
        <v>442</v>
      </c>
      <c r="H74">
        <v>280</v>
      </c>
      <c r="I74">
        <v>319</v>
      </c>
      <c r="J74">
        <v>100</v>
      </c>
      <c r="K74">
        <v>415</v>
      </c>
      <c r="L74">
        <v>366</v>
      </c>
      <c r="M74">
        <v>266</v>
      </c>
      <c r="N74">
        <v>232</v>
      </c>
      <c r="O74">
        <v>178</v>
      </c>
      <c r="P74" s="11">
        <v>3837</v>
      </c>
    </row>
    <row r="75" spans="1:16" x14ac:dyDescent="0.3">
      <c r="A75" t="s">
        <v>69</v>
      </c>
      <c r="B75" t="s">
        <v>110</v>
      </c>
      <c r="C75" t="s">
        <v>103</v>
      </c>
      <c r="D75">
        <v>442</v>
      </c>
      <c r="E75">
        <v>442</v>
      </c>
      <c r="F75">
        <v>355</v>
      </c>
      <c r="G75">
        <v>442</v>
      </c>
      <c r="H75">
        <v>280</v>
      </c>
      <c r="I75">
        <v>319</v>
      </c>
      <c r="J75">
        <v>100</v>
      </c>
      <c r="K75">
        <v>415</v>
      </c>
      <c r="L75">
        <v>366</v>
      </c>
      <c r="M75">
        <v>266</v>
      </c>
      <c r="N75">
        <v>232</v>
      </c>
      <c r="O75">
        <v>178</v>
      </c>
      <c r="P75" s="11">
        <v>3837</v>
      </c>
    </row>
    <row r="76" spans="1:16" x14ac:dyDescent="0.3">
      <c r="A76" t="s">
        <v>70</v>
      </c>
      <c r="B76" t="s">
        <v>110</v>
      </c>
      <c r="C76" t="s">
        <v>103</v>
      </c>
      <c r="D76">
        <v>590</v>
      </c>
      <c r="E76">
        <v>590</v>
      </c>
      <c r="F76">
        <v>473</v>
      </c>
      <c r="G76">
        <v>590</v>
      </c>
      <c r="H76">
        <v>373</v>
      </c>
      <c r="I76">
        <v>425</v>
      </c>
      <c r="J76">
        <v>133</v>
      </c>
      <c r="K76">
        <v>553</v>
      </c>
      <c r="L76">
        <v>487</v>
      </c>
      <c r="M76">
        <v>355</v>
      </c>
      <c r="N76">
        <v>310</v>
      </c>
      <c r="O76">
        <v>236</v>
      </c>
      <c r="P76" s="11">
        <v>5115</v>
      </c>
    </row>
    <row r="77" spans="1:16" x14ac:dyDescent="0.3">
      <c r="A77" t="s">
        <v>71</v>
      </c>
      <c r="B77" t="s">
        <v>110</v>
      </c>
      <c r="C77" t="s">
        <v>103</v>
      </c>
      <c r="D77">
        <v>627</v>
      </c>
      <c r="E77">
        <v>627</v>
      </c>
      <c r="F77">
        <v>502</v>
      </c>
      <c r="G77">
        <v>627</v>
      </c>
      <c r="H77">
        <v>396</v>
      </c>
      <c r="I77">
        <v>451</v>
      </c>
      <c r="J77">
        <v>141</v>
      </c>
      <c r="K77">
        <v>588</v>
      </c>
      <c r="L77">
        <v>517</v>
      </c>
      <c r="M77">
        <v>377</v>
      </c>
      <c r="N77">
        <v>329</v>
      </c>
      <c r="O77">
        <v>251</v>
      </c>
      <c r="P77" s="11">
        <v>5433</v>
      </c>
    </row>
    <row r="78" spans="1:16" x14ac:dyDescent="0.3">
      <c r="A78" t="s">
        <v>72</v>
      </c>
      <c r="B78" t="s">
        <v>110</v>
      </c>
      <c r="C78" t="s">
        <v>103</v>
      </c>
      <c r="D78">
        <v>516</v>
      </c>
      <c r="E78">
        <v>516</v>
      </c>
      <c r="F78">
        <v>413</v>
      </c>
      <c r="G78">
        <v>516</v>
      </c>
      <c r="H78">
        <v>325</v>
      </c>
      <c r="I78">
        <v>373</v>
      </c>
      <c r="J78">
        <v>116</v>
      </c>
      <c r="K78">
        <v>485</v>
      </c>
      <c r="L78">
        <v>426</v>
      </c>
      <c r="M78">
        <v>310</v>
      </c>
      <c r="N78">
        <v>272</v>
      </c>
      <c r="O78">
        <v>207</v>
      </c>
      <c r="P78" s="11">
        <v>4475</v>
      </c>
    </row>
    <row r="79" spans="1:16" x14ac:dyDescent="0.3">
      <c r="A79" t="s">
        <v>73</v>
      </c>
      <c r="B79" t="s">
        <v>110</v>
      </c>
      <c r="C79" t="s">
        <v>103</v>
      </c>
      <c r="D79">
        <v>701</v>
      </c>
      <c r="E79">
        <v>701</v>
      </c>
      <c r="F79">
        <v>561</v>
      </c>
      <c r="G79">
        <v>701</v>
      </c>
      <c r="H79">
        <v>442</v>
      </c>
      <c r="I79">
        <v>505</v>
      </c>
      <c r="J79">
        <v>159</v>
      </c>
      <c r="K79">
        <v>658</v>
      </c>
      <c r="L79">
        <v>579</v>
      </c>
      <c r="M79">
        <v>421</v>
      </c>
      <c r="N79">
        <v>369</v>
      </c>
      <c r="O79">
        <v>281</v>
      </c>
      <c r="P79" s="11">
        <v>6078</v>
      </c>
    </row>
    <row r="80" spans="1:16" x14ac:dyDescent="0.3">
      <c r="A80" t="s">
        <v>74</v>
      </c>
      <c r="B80" t="s">
        <v>110</v>
      </c>
      <c r="C80" t="s">
        <v>103</v>
      </c>
      <c r="D80">
        <v>480</v>
      </c>
      <c r="E80">
        <v>480</v>
      </c>
      <c r="F80">
        <v>384</v>
      </c>
      <c r="G80">
        <v>480</v>
      </c>
      <c r="H80">
        <v>303</v>
      </c>
      <c r="I80">
        <v>345</v>
      </c>
      <c r="J80">
        <v>108</v>
      </c>
      <c r="K80">
        <v>450</v>
      </c>
      <c r="L80">
        <v>396</v>
      </c>
      <c r="M80">
        <v>288</v>
      </c>
      <c r="N80">
        <v>253</v>
      </c>
      <c r="O80">
        <v>192</v>
      </c>
      <c r="P80" s="11">
        <v>4159</v>
      </c>
    </row>
    <row r="81" spans="1:16" x14ac:dyDescent="0.3">
      <c r="A81" t="s">
        <v>75</v>
      </c>
      <c r="B81" t="s">
        <v>110</v>
      </c>
      <c r="C81" t="s">
        <v>103</v>
      </c>
      <c r="D81">
        <v>369</v>
      </c>
      <c r="E81">
        <v>369</v>
      </c>
      <c r="F81">
        <v>295</v>
      </c>
      <c r="G81">
        <v>369</v>
      </c>
      <c r="H81">
        <v>233</v>
      </c>
      <c r="I81">
        <v>266</v>
      </c>
      <c r="J81">
        <v>84</v>
      </c>
      <c r="K81">
        <v>346</v>
      </c>
      <c r="L81">
        <v>305</v>
      </c>
      <c r="M81">
        <v>221</v>
      </c>
      <c r="N81">
        <v>194</v>
      </c>
      <c r="O81">
        <v>147</v>
      </c>
      <c r="P81" s="11">
        <v>3198</v>
      </c>
    </row>
    <row r="82" spans="1:16" x14ac:dyDescent="0.3">
      <c r="A82" t="s">
        <v>76</v>
      </c>
      <c r="B82" t="s">
        <v>110</v>
      </c>
      <c r="C82" t="s">
        <v>103</v>
      </c>
      <c r="D82">
        <v>553</v>
      </c>
      <c r="E82">
        <v>553</v>
      </c>
      <c r="F82">
        <v>442</v>
      </c>
      <c r="G82">
        <v>553</v>
      </c>
      <c r="H82">
        <v>349</v>
      </c>
      <c r="I82">
        <v>399</v>
      </c>
      <c r="J82">
        <v>125</v>
      </c>
      <c r="K82">
        <v>519</v>
      </c>
      <c r="L82">
        <v>457</v>
      </c>
      <c r="M82">
        <v>332</v>
      </c>
      <c r="N82">
        <v>291</v>
      </c>
      <c r="O82">
        <v>221</v>
      </c>
      <c r="P82" s="11">
        <v>4794</v>
      </c>
    </row>
    <row r="83" spans="1:16" x14ac:dyDescent="0.3">
      <c r="A83" t="s">
        <v>77</v>
      </c>
      <c r="B83" t="s">
        <v>110</v>
      </c>
      <c r="C83" t="s">
        <v>103</v>
      </c>
      <c r="D83">
        <v>627</v>
      </c>
      <c r="E83">
        <v>627</v>
      </c>
      <c r="F83">
        <v>502</v>
      </c>
      <c r="G83">
        <v>627</v>
      </c>
      <c r="H83">
        <v>396</v>
      </c>
      <c r="I83">
        <v>451</v>
      </c>
      <c r="J83">
        <v>141</v>
      </c>
      <c r="K83">
        <v>588</v>
      </c>
      <c r="L83">
        <v>517</v>
      </c>
      <c r="M83">
        <v>377</v>
      </c>
      <c r="N83">
        <v>329</v>
      </c>
      <c r="O83">
        <v>251</v>
      </c>
      <c r="P83" s="11">
        <v>5433</v>
      </c>
    </row>
    <row r="84" spans="1:16" x14ac:dyDescent="0.3">
      <c r="A84" t="s">
        <v>78</v>
      </c>
      <c r="B84" t="s">
        <v>110</v>
      </c>
      <c r="C84" t="s">
        <v>103</v>
      </c>
      <c r="D84">
        <v>480</v>
      </c>
      <c r="E84">
        <v>480</v>
      </c>
      <c r="F84">
        <v>384</v>
      </c>
      <c r="G84">
        <v>480</v>
      </c>
      <c r="H84">
        <v>303</v>
      </c>
      <c r="I84">
        <v>345</v>
      </c>
      <c r="J84">
        <v>108</v>
      </c>
      <c r="K84">
        <v>450</v>
      </c>
      <c r="L84">
        <v>396</v>
      </c>
      <c r="M84">
        <v>288</v>
      </c>
      <c r="N84">
        <v>253</v>
      </c>
      <c r="O84">
        <v>192</v>
      </c>
      <c r="P84" s="11">
        <v>4159</v>
      </c>
    </row>
    <row r="85" spans="1:16" x14ac:dyDescent="0.3">
      <c r="A85" t="s">
        <v>79</v>
      </c>
      <c r="B85" t="s">
        <v>110</v>
      </c>
      <c r="C85" t="s">
        <v>104</v>
      </c>
      <c r="D85">
        <v>662</v>
      </c>
      <c r="E85">
        <v>993</v>
      </c>
      <c r="F85" s="11">
        <v>2315</v>
      </c>
      <c r="G85" s="11">
        <v>2645</v>
      </c>
      <c r="H85" s="11">
        <v>2546</v>
      </c>
      <c r="I85" s="11">
        <v>3968</v>
      </c>
      <c r="J85" s="11">
        <v>2315</v>
      </c>
      <c r="K85" s="11">
        <v>4712</v>
      </c>
      <c r="L85" s="11">
        <v>1985</v>
      </c>
      <c r="M85" s="11">
        <v>1489</v>
      </c>
      <c r="N85" s="11">
        <v>1406</v>
      </c>
      <c r="O85">
        <v>331</v>
      </c>
      <c r="P85" s="11">
        <v>25367</v>
      </c>
    </row>
    <row r="86" spans="1:16" x14ac:dyDescent="0.3">
      <c r="A86" t="s">
        <v>80</v>
      </c>
      <c r="B86" t="s">
        <v>110</v>
      </c>
      <c r="C86" t="s">
        <v>104</v>
      </c>
      <c r="D86">
        <v>186</v>
      </c>
      <c r="E86">
        <v>279</v>
      </c>
      <c r="F86">
        <v>741</v>
      </c>
      <c r="G86" s="11">
        <v>2965</v>
      </c>
      <c r="H86" s="11">
        <v>2985</v>
      </c>
      <c r="I86" s="11">
        <v>1780</v>
      </c>
      <c r="J86" s="11">
        <v>1112</v>
      </c>
      <c r="K86" s="11">
        <v>2224</v>
      </c>
      <c r="L86" s="11">
        <v>1112</v>
      </c>
      <c r="M86">
        <v>417</v>
      </c>
      <c r="N86">
        <v>394</v>
      </c>
      <c r="O86">
        <v>93</v>
      </c>
      <c r="P86" s="11">
        <v>14288</v>
      </c>
    </row>
    <row r="87" spans="1:16" x14ac:dyDescent="0.3">
      <c r="A87" t="s">
        <v>81</v>
      </c>
      <c r="B87" t="s">
        <v>110</v>
      </c>
      <c r="C87" t="s">
        <v>104</v>
      </c>
      <c r="D87">
        <v>67</v>
      </c>
      <c r="E87">
        <v>100</v>
      </c>
      <c r="F87">
        <v>799</v>
      </c>
      <c r="G87" s="11">
        <v>2262</v>
      </c>
      <c r="H87" s="11">
        <v>1212</v>
      </c>
      <c r="I87" s="11">
        <v>1279</v>
      </c>
      <c r="J87" s="11">
        <v>1331</v>
      </c>
      <c r="K87" s="11">
        <v>1697</v>
      </c>
      <c r="L87">
        <v>666</v>
      </c>
      <c r="M87">
        <v>150</v>
      </c>
      <c r="N87">
        <v>400</v>
      </c>
      <c r="O87">
        <v>133</v>
      </c>
      <c r="P87" s="11">
        <v>10096</v>
      </c>
    </row>
    <row r="88" spans="1:16" x14ac:dyDescent="0.3">
      <c r="A88" t="s">
        <v>82</v>
      </c>
      <c r="B88" t="s">
        <v>110</v>
      </c>
      <c r="C88" t="s">
        <v>104</v>
      </c>
      <c r="D88">
        <v>947</v>
      </c>
      <c r="E88">
        <v>947</v>
      </c>
      <c r="F88" s="11">
        <v>1657</v>
      </c>
      <c r="G88" s="11">
        <v>4025</v>
      </c>
      <c r="H88" s="11">
        <v>1823</v>
      </c>
      <c r="I88" s="11">
        <v>2699</v>
      </c>
      <c r="J88" s="11">
        <v>1657</v>
      </c>
      <c r="K88" s="11">
        <v>2841</v>
      </c>
      <c r="L88">
        <v>947</v>
      </c>
      <c r="M88">
        <v>237</v>
      </c>
      <c r="N88">
        <v>474</v>
      </c>
      <c r="O88">
        <v>237</v>
      </c>
      <c r="P88" s="11">
        <v>18491</v>
      </c>
    </row>
    <row r="89" spans="1:16" x14ac:dyDescent="0.3">
      <c r="A89" t="s">
        <v>83</v>
      </c>
      <c r="B89" t="s">
        <v>110</v>
      </c>
      <c r="C89" t="s">
        <v>104</v>
      </c>
      <c r="D89">
        <v>518</v>
      </c>
      <c r="E89">
        <v>345</v>
      </c>
      <c r="F89" s="11">
        <v>1382</v>
      </c>
      <c r="G89" s="11">
        <v>1727</v>
      </c>
      <c r="H89" s="11">
        <v>1330</v>
      </c>
      <c r="I89" s="11">
        <v>2073</v>
      </c>
      <c r="J89" s="11">
        <v>1209</v>
      </c>
      <c r="K89" s="11">
        <v>2461</v>
      </c>
      <c r="L89">
        <v>691</v>
      </c>
      <c r="M89">
        <v>518</v>
      </c>
      <c r="N89">
        <v>345</v>
      </c>
      <c r="O89">
        <v>691</v>
      </c>
      <c r="P89" s="11">
        <v>13290</v>
      </c>
    </row>
    <row r="90" spans="1:16" x14ac:dyDescent="0.3">
      <c r="A90" t="s">
        <v>84</v>
      </c>
      <c r="B90" t="s">
        <v>110</v>
      </c>
      <c r="C90" t="s">
        <v>104</v>
      </c>
      <c r="D90" s="11">
        <v>1645</v>
      </c>
      <c r="E90" s="11">
        <v>3495</v>
      </c>
      <c r="F90" s="11">
        <v>3701</v>
      </c>
      <c r="G90" s="11">
        <v>3495</v>
      </c>
      <c r="H90" s="11">
        <v>1152</v>
      </c>
      <c r="I90">
        <v>617</v>
      </c>
      <c r="J90">
        <v>103</v>
      </c>
      <c r="K90">
        <v>309</v>
      </c>
      <c r="L90">
        <v>617</v>
      </c>
      <c r="M90" s="11">
        <v>1028</v>
      </c>
      <c r="N90" s="11">
        <v>1234</v>
      </c>
      <c r="O90" s="11">
        <v>2056</v>
      </c>
      <c r="P90" s="11">
        <v>19452</v>
      </c>
    </row>
    <row r="91" spans="1:16" x14ac:dyDescent="0.3">
      <c r="A91" t="s">
        <v>85</v>
      </c>
      <c r="B91" t="s">
        <v>110</v>
      </c>
      <c r="C91" t="s">
        <v>104</v>
      </c>
      <c r="D91" s="11">
        <v>1372</v>
      </c>
      <c r="E91" s="11">
        <v>1600</v>
      </c>
      <c r="F91" s="11">
        <v>1828</v>
      </c>
      <c r="G91" s="11">
        <v>4569</v>
      </c>
      <c r="H91" s="11">
        <v>3199</v>
      </c>
      <c r="I91">
        <v>412</v>
      </c>
      <c r="J91">
        <v>572</v>
      </c>
      <c r="K91" s="11">
        <v>1029</v>
      </c>
      <c r="L91" s="11">
        <v>1600</v>
      </c>
      <c r="M91" s="11">
        <v>1600</v>
      </c>
      <c r="N91" s="11">
        <v>1142</v>
      </c>
      <c r="O91" s="11">
        <v>1372</v>
      </c>
      <c r="P91" s="11">
        <v>20295</v>
      </c>
    </row>
    <row r="92" spans="1:16" x14ac:dyDescent="0.3">
      <c r="A92" t="s">
        <v>88</v>
      </c>
      <c r="B92" t="s">
        <v>110</v>
      </c>
      <c r="C92" t="s">
        <v>104</v>
      </c>
      <c r="D92" s="11">
        <v>1158</v>
      </c>
      <c r="E92" s="11">
        <v>1930</v>
      </c>
      <c r="F92" s="11">
        <v>2123</v>
      </c>
      <c r="G92" s="11">
        <v>2509</v>
      </c>
      <c r="H92">
        <v>946</v>
      </c>
      <c r="I92">
        <v>696</v>
      </c>
      <c r="J92">
        <v>773</v>
      </c>
      <c r="K92" s="11">
        <v>1303</v>
      </c>
      <c r="L92" s="11">
        <v>1158</v>
      </c>
      <c r="M92" s="11">
        <v>1544</v>
      </c>
      <c r="N92" s="11">
        <v>1737</v>
      </c>
      <c r="O92" s="11">
        <v>1351</v>
      </c>
      <c r="P92" s="11">
        <v>17228</v>
      </c>
    </row>
    <row r="93" spans="1:16" x14ac:dyDescent="0.3">
      <c r="A93" t="s">
        <v>87</v>
      </c>
      <c r="B93" t="s">
        <v>110</v>
      </c>
      <c r="C93" t="s">
        <v>104</v>
      </c>
      <c r="D93" s="11">
        <v>1373</v>
      </c>
      <c r="E93" s="11">
        <v>3812</v>
      </c>
      <c r="F93" s="11">
        <v>2516</v>
      </c>
      <c r="G93" s="11">
        <v>1830</v>
      </c>
      <c r="H93" s="11">
        <v>1122</v>
      </c>
      <c r="I93">
        <v>732</v>
      </c>
      <c r="J93" s="11">
        <v>1525</v>
      </c>
      <c r="K93" s="11">
        <v>2288</v>
      </c>
      <c r="L93" s="11">
        <v>2440</v>
      </c>
      <c r="M93" s="11">
        <v>3050</v>
      </c>
      <c r="N93" s="11">
        <v>2745</v>
      </c>
      <c r="O93" s="11">
        <v>3660</v>
      </c>
      <c r="P93" s="11">
        <v>27093</v>
      </c>
    </row>
    <row r="94" spans="1:16" x14ac:dyDescent="0.3">
      <c r="A94" t="s">
        <v>86</v>
      </c>
      <c r="B94" t="s">
        <v>110</v>
      </c>
      <c r="C94" t="s">
        <v>104</v>
      </c>
      <c r="D94" s="11">
        <v>3435</v>
      </c>
      <c r="E94" s="11">
        <v>4661</v>
      </c>
      <c r="F94" s="11">
        <v>1473</v>
      </c>
      <c r="G94" s="11">
        <v>1104</v>
      </c>
      <c r="H94">
        <v>731</v>
      </c>
      <c r="I94">
        <v>147</v>
      </c>
      <c r="J94">
        <v>245</v>
      </c>
      <c r="K94">
        <v>552</v>
      </c>
      <c r="L94" s="11">
        <v>1718</v>
      </c>
      <c r="M94" s="11">
        <v>1963</v>
      </c>
      <c r="N94" s="11">
        <v>2699</v>
      </c>
      <c r="O94" s="11">
        <v>4907</v>
      </c>
      <c r="P94" s="11">
        <v>23635</v>
      </c>
    </row>
    <row r="95" spans="1:16" x14ac:dyDescent="0.3">
      <c r="A95" t="s">
        <v>89</v>
      </c>
      <c r="B95" t="s">
        <v>110</v>
      </c>
      <c r="C95" t="s">
        <v>104</v>
      </c>
      <c r="D95" s="11">
        <v>2535</v>
      </c>
      <c r="E95" s="11">
        <v>3380</v>
      </c>
      <c r="F95" s="11">
        <v>1268</v>
      </c>
      <c r="G95">
        <v>476</v>
      </c>
      <c r="H95">
        <v>315</v>
      </c>
      <c r="I95">
        <v>64</v>
      </c>
      <c r="J95">
        <v>106</v>
      </c>
      <c r="K95">
        <v>238</v>
      </c>
      <c r="L95">
        <v>845</v>
      </c>
      <c r="M95" s="11">
        <v>3380</v>
      </c>
      <c r="N95" s="11">
        <v>4859</v>
      </c>
      <c r="O95" s="11">
        <v>3380</v>
      </c>
      <c r="P95" s="11">
        <v>20846</v>
      </c>
    </row>
    <row r="96" spans="1:16" x14ac:dyDescent="0.3">
      <c r="A96" t="s">
        <v>90</v>
      </c>
      <c r="B96" t="s">
        <v>112</v>
      </c>
      <c r="C96" t="s">
        <v>104</v>
      </c>
      <c r="D96" s="11">
        <v>2412</v>
      </c>
      <c r="E96" s="11">
        <v>1930</v>
      </c>
      <c r="F96" s="11">
        <v>1930</v>
      </c>
      <c r="G96" s="11">
        <v>1930</v>
      </c>
      <c r="H96" s="11">
        <v>1014</v>
      </c>
      <c r="I96">
        <v>724</v>
      </c>
      <c r="J96" s="11">
        <v>1086</v>
      </c>
      <c r="K96" s="11">
        <v>1086</v>
      </c>
      <c r="L96" s="11">
        <v>2412</v>
      </c>
      <c r="M96" s="11">
        <v>2653</v>
      </c>
      <c r="N96" s="11">
        <v>2172</v>
      </c>
      <c r="O96" s="11">
        <v>2412</v>
      </c>
      <c r="P96" s="11">
        <v>21761</v>
      </c>
    </row>
    <row r="97" spans="1:16" x14ac:dyDescent="0.3">
      <c r="A97" t="s">
        <v>91</v>
      </c>
      <c r="B97" t="s">
        <v>112</v>
      </c>
      <c r="C97" t="s">
        <v>104</v>
      </c>
      <c r="D97" s="11">
        <v>2690</v>
      </c>
      <c r="E97" s="11">
        <v>2690</v>
      </c>
      <c r="F97" s="11">
        <v>2353</v>
      </c>
      <c r="G97" s="11">
        <v>2690</v>
      </c>
      <c r="H97" s="11">
        <v>1884</v>
      </c>
      <c r="I97" s="11">
        <v>1614</v>
      </c>
      <c r="J97" s="11">
        <v>1345</v>
      </c>
      <c r="K97" s="11">
        <v>2018</v>
      </c>
      <c r="L97" s="11">
        <v>2690</v>
      </c>
      <c r="M97" s="11">
        <v>3361</v>
      </c>
      <c r="N97" s="11">
        <v>3698</v>
      </c>
      <c r="O97" s="11">
        <v>2690</v>
      </c>
      <c r="P97" s="11">
        <v>29723</v>
      </c>
    </row>
    <row r="98" spans="1:16" x14ac:dyDescent="0.3">
      <c r="A98" t="s">
        <v>92</v>
      </c>
      <c r="B98" t="s">
        <v>112</v>
      </c>
      <c r="C98" t="s">
        <v>104</v>
      </c>
      <c r="D98" s="11">
        <v>2130</v>
      </c>
      <c r="E98" s="11">
        <v>2839</v>
      </c>
      <c r="F98" s="11">
        <v>2839</v>
      </c>
      <c r="G98" s="11">
        <v>2839</v>
      </c>
      <c r="H98" s="11">
        <v>1988</v>
      </c>
      <c r="I98" s="11">
        <v>1704</v>
      </c>
      <c r="J98" s="11">
        <v>1420</v>
      </c>
      <c r="K98" s="11">
        <v>2130</v>
      </c>
      <c r="L98" s="11">
        <v>2839</v>
      </c>
      <c r="M98" s="11">
        <v>2839</v>
      </c>
      <c r="N98" s="11">
        <v>4614</v>
      </c>
      <c r="O98" s="11">
        <v>3195</v>
      </c>
      <c r="P98" s="11">
        <v>31376</v>
      </c>
    </row>
    <row r="99" spans="1:16" x14ac:dyDescent="0.3">
      <c r="A99" t="s">
        <v>93</v>
      </c>
      <c r="B99" t="s">
        <v>112</v>
      </c>
      <c r="C99" t="s">
        <v>104</v>
      </c>
      <c r="D99" s="11">
        <v>1284</v>
      </c>
      <c r="E99" s="11">
        <v>2823</v>
      </c>
      <c r="F99" s="11">
        <v>2566</v>
      </c>
      <c r="G99" s="11">
        <v>2310</v>
      </c>
      <c r="H99" s="11">
        <v>1797</v>
      </c>
      <c r="I99" s="11">
        <v>1232</v>
      </c>
      <c r="J99" s="11">
        <v>1027</v>
      </c>
      <c r="K99" s="11">
        <v>1733</v>
      </c>
      <c r="L99" s="11">
        <v>2053</v>
      </c>
      <c r="M99" s="11">
        <v>2053</v>
      </c>
      <c r="N99" s="11">
        <v>1540</v>
      </c>
      <c r="O99" s="11">
        <v>2053</v>
      </c>
      <c r="P99" s="11">
        <v>22471</v>
      </c>
    </row>
    <row r="100" spans="1:16" x14ac:dyDescent="0.3">
      <c r="A100" t="s">
        <v>94</v>
      </c>
      <c r="B100" t="s">
        <v>110</v>
      </c>
      <c r="C100" t="s">
        <v>104</v>
      </c>
      <c r="D100" s="11">
        <v>3414</v>
      </c>
      <c r="E100" s="11">
        <v>2902</v>
      </c>
      <c r="F100">
        <v>853</v>
      </c>
      <c r="G100">
        <v>193</v>
      </c>
      <c r="H100">
        <v>359</v>
      </c>
      <c r="I100">
        <v>103</v>
      </c>
      <c r="J100">
        <v>43</v>
      </c>
      <c r="K100">
        <v>97</v>
      </c>
      <c r="L100" s="11">
        <v>1024</v>
      </c>
      <c r="M100" s="11">
        <v>2902</v>
      </c>
      <c r="N100" s="11">
        <v>2219</v>
      </c>
      <c r="O100" s="11">
        <v>2731</v>
      </c>
      <c r="P100" s="11">
        <v>16840</v>
      </c>
    </row>
    <row r="101" spans="1:16" x14ac:dyDescent="0.3">
      <c r="A101" t="s">
        <v>95</v>
      </c>
      <c r="B101" t="s">
        <v>112</v>
      </c>
      <c r="C101" t="s">
        <v>104</v>
      </c>
      <c r="D101" s="11">
        <v>2593</v>
      </c>
      <c r="E101" s="11">
        <v>2593</v>
      </c>
      <c r="F101" s="11">
        <v>3630</v>
      </c>
      <c r="G101" s="11">
        <v>3112</v>
      </c>
      <c r="H101" s="11">
        <v>1452</v>
      </c>
      <c r="I101" s="11">
        <v>1556</v>
      </c>
      <c r="J101">
        <v>390</v>
      </c>
      <c r="K101">
        <v>973</v>
      </c>
      <c r="L101" s="11">
        <v>2593</v>
      </c>
      <c r="M101" s="11">
        <v>2852</v>
      </c>
      <c r="N101">
        <v>779</v>
      </c>
      <c r="O101" s="11">
        <v>1037</v>
      </c>
      <c r="P101" s="11">
        <v>23560</v>
      </c>
    </row>
    <row r="102" spans="1:16" x14ac:dyDescent="0.3">
      <c r="D102" s="11"/>
      <c r="E102" s="11"/>
      <c r="F102" s="11"/>
      <c r="G102" s="11"/>
      <c r="H102" s="11"/>
      <c r="I102" s="11"/>
      <c r="J102" s="11"/>
      <c r="K102" s="11"/>
      <c r="L102" s="11"/>
      <c r="M102" s="11"/>
      <c r="N102" s="11"/>
      <c r="O102" s="11"/>
      <c r="P102" s="1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3E23F-7264-4991-80DE-E0A36216680A}">
  <dimension ref="A1:CZ117"/>
  <sheetViews>
    <sheetView topLeftCell="P1" zoomScale="80" zoomScaleNormal="70" workbookViewId="0">
      <selection activeCell="X35" sqref="X35"/>
    </sheetView>
  </sheetViews>
  <sheetFormatPr defaultRowHeight="14.4" x14ac:dyDescent="0.3"/>
  <cols>
    <col min="17" max="17" width="23.44140625" bestFit="1" customWidth="1"/>
    <col min="18" max="18" width="24.5546875" bestFit="1" customWidth="1"/>
    <col min="19" max="19" width="22.33203125" bestFit="1" customWidth="1"/>
    <col min="20" max="20" width="21.109375" bestFit="1" customWidth="1"/>
    <col min="21" max="21" width="20.5546875" bestFit="1" customWidth="1"/>
    <col min="22" max="22" width="21" bestFit="1" customWidth="1"/>
    <col min="23" max="23" width="20.109375" bestFit="1" customWidth="1"/>
    <col min="24" max="24" width="22.88671875" bestFit="1" customWidth="1"/>
    <col min="25" max="25" width="26.6640625" bestFit="1" customWidth="1"/>
    <col min="26" max="26" width="23.88671875" bestFit="1" customWidth="1"/>
    <col min="27" max="27" width="26.21875" bestFit="1" customWidth="1"/>
    <col min="28" max="29" width="26" bestFit="1" customWidth="1"/>
    <col min="30" max="30" width="21.21875" bestFit="1" customWidth="1"/>
    <col min="31" max="31" width="20.33203125" bestFit="1" customWidth="1"/>
    <col min="32" max="32" width="23.21875" bestFit="1" customWidth="1"/>
    <col min="33" max="33" width="27" bestFit="1" customWidth="1"/>
    <col min="34" max="34" width="24.109375" bestFit="1" customWidth="1"/>
    <col min="35" max="35" width="26.5546875" bestFit="1" customWidth="1"/>
    <col min="36" max="36" width="26.21875" bestFit="1" customWidth="1"/>
    <col min="37" max="37" width="10.21875" customWidth="1"/>
    <col min="38" max="38" width="12.5546875" customWidth="1"/>
    <col min="39" max="39" width="12.6640625" customWidth="1"/>
    <col min="40" max="40" width="17.21875" customWidth="1"/>
    <col min="41" max="41" width="23.109375" customWidth="1"/>
    <col min="42" max="42" width="17.109375" customWidth="1"/>
    <col min="43" max="44" width="5" bestFit="1" customWidth="1"/>
    <col min="45" max="45" width="4" bestFit="1" customWidth="1"/>
    <col min="46" max="47" width="5" bestFit="1" customWidth="1"/>
    <col min="48" max="55" width="4" bestFit="1" customWidth="1"/>
    <col min="56" max="58" width="5" bestFit="1" customWidth="1"/>
    <col min="59" max="59" width="4" bestFit="1" customWidth="1"/>
    <col min="60" max="97" width="5" bestFit="1" customWidth="1"/>
    <col min="98" max="98" width="18.5546875" customWidth="1"/>
    <col min="99" max="99" width="9.44140625" customWidth="1"/>
    <col min="100" max="101" width="5" customWidth="1"/>
    <col min="102" max="117" width="5" bestFit="1" customWidth="1"/>
    <col min="118" max="118" width="24.88671875" bestFit="1" customWidth="1"/>
    <col min="119" max="119" width="3" bestFit="1" customWidth="1"/>
    <col min="120" max="131" width="4" bestFit="1" customWidth="1"/>
    <col min="132" max="134" width="5" bestFit="1" customWidth="1"/>
    <col min="135" max="135" width="4" bestFit="1" customWidth="1"/>
    <col min="136" max="136" width="5" bestFit="1" customWidth="1"/>
    <col min="137" max="137" width="4" bestFit="1" customWidth="1"/>
    <col min="138" max="138" width="5" bestFit="1" customWidth="1"/>
    <col min="139" max="144" width="4" bestFit="1" customWidth="1"/>
    <col min="145" max="145" width="5" bestFit="1" customWidth="1"/>
    <col min="146" max="147" width="4" bestFit="1" customWidth="1"/>
    <col min="148" max="150" width="5" bestFit="1" customWidth="1"/>
    <col min="151" max="151" width="4" bestFit="1" customWidth="1"/>
    <col min="152" max="209" width="5" bestFit="1" customWidth="1"/>
    <col min="210" max="210" width="28.6640625" bestFit="1" customWidth="1"/>
    <col min="211" max="211" width="29.88671875" bestFit="1" customWidth="1"/>
  </cols>
  <sheetData>
    <row r="1" spans="1:104" ht="57.6" x14ac:dyDescent="0.3">
      <c r="A1" s="2" t="s">
        <v>1</v>
      </c>
      <c r="B1" s="2" t="s">
        <v>109</v>
      </c>
      <c r="C1" s="2" t="s">
        <v>102</v>
      </c>
      <c r="D1" s="3" t="s">
        <v>137</v>
      </c>
      <c r="E1" s="3" t="s">
        <v>138</v>
      </c>
      <c r="F1" s="3" t="s">
        <v>139</v>
      </c>
      <c r="G1" s="3" t="s">
        <v>140</v>
      </c>
      <c r="H1" s="3" t="s">
        <v>141</v>
      </c>
      <c r="I1" s="3" t="s">
        <v>142</v>
      </c>
      <c r="J1" s="3" t="s">
        <v>143</v>
      </c>
      <c r="K1" s="3" t="s">
        <v>144</v>
      </c>
      <c r="L1" s="3" t="s">
        <v>145</v>
      </c>
      <c r="M1" s="3" t="s">
        <v>146</v>
      </c>
      <c r="N1" s="3" t="s">
        <v>147</v>
      </c>
      <c r="O1" s="3" t="s">
        <v>148</v>
      </c>
      <c r="P1" s="11"/>
      <c r="Q1" s="7" t="s">
        <v>102</v>
      </c>
      <c r="R1" t="s" vm="3">
        <v>178</v>
      </c>
      <c r="AC1" s="11"/>
      <c r="AD1" s="11"/>
      <c r="AE1" s="11"/>
      <c r="AF1" s="11"/>
      <c r="AG1" s="11"/>
      <c r="AH1" s="11"/>
      <c r="AI1" s="11"/>
      <c r="AJ1" s="11"/>
      <c r="AO1" s="11"/>
      <c r="AR1" s="11"/>
      <c r="AS1" s="11"/>
      <c r="AT1" s="11"/>
      <c r="AU1" s="11"/>
      <c r="AV1" s="11"/>
      <c r="AY1" s="11"/>
      <c r="AZ1" s="11"/>
      <c r="BB1" s="11"/>
      <c r="BD1" s="11"/>
      <c r="BE1" s="11"/>
      <c r="BJ1" s="11"/>
      <c r="BQ1" s="11"/>
      <c r="BR1" s="11"/>
      <c r="BS1" s="11"/>
      <c r="BT1" s="11"/>
      <c r="BU1" s="11"/>
      <c r="CO1" s="11"/>
      <c r="CP1" s="11"/>
      <c r="CQ1" s="11"/>
      <c r="CR1" s="11"/>
      <c r="CS1" s="11"/>
      <c r="CT1" s="11"/>
      <c r="CU1" s="11"/>
      <c r="CV1" s="11"/>
      <c r="CW1" s="11"/>
      <c r="CX1" s="11"/>
      <c r="CY1" s="11"/>
      <c r="CZ1" s="11"/>
    </row>
    <row r="2" spans="1:104" x14ac:dyDescent="0.3">
      <c r="A2" t="s">
        <v>96</v>
      </c>
      <c r="B2" t="s">
        <v>110</v>
      </c>
      <c r="C2" t="s">
        <v>103</v>
      </c>
      <c r="D2">
        <v>821</v>
      </c>
      <c r="E2" s="11">
        <v>1027</v>
      </c>
      <c r="F2" s="11">
        <v>1232</v>
      </c>
      <c r="G2" s="11">
        <v>1438</v>
      </c>
      <c r="H2" s="11">
        <v>1294</v>
      </c>
      <c r="I2" s="11">
        <v>2218</v>
      </c>
      <c r="J2" s="11">
        <v>1746</v>
      </c>
      <c r="K2" s="11">
        <v>2157</v>
      </c>
      <c r="L2" s="11">
        <v>1642</v>
      </c>
      <c r="M2" s="11">
        <v>1027</v>
      </c>
      <c r="N2">
        <v>821</v>
      </c>
      <c r="O2">
        <v>667</v>
      </c>
      <c r="P2" s="11"/>
      <c r="Q2" s="7" t="s">
        <v>109</v>
      </c>
      <c r="R2" t="s" vm="2">
        <v>178</v>
      </c>
      <c r="S2" s="11"/>
      <c r="T2" s="11"/>
      <c r="W2" s="11"/>
      <c r="X2" s="11"/>
      <c r="Y2" s="11"/>
      <c r="Z2" s="11"/>
      <c r="AA2" s="11"/>
      <c r="AC2" s="11"/>
      <c r="AD2" s="11"/>
      <c r="AE2" s="11"/>
      <c r="AF2" s="11"/>
      <c r="AG2" s="11"/>
      <c r="AH2" s="11"/>
      <c r="AO2" s="11"/>
      <c r="AR2" s="11"/>
      <c r="AS2" s="11"/>
      <c r="AT2" s="11"/>
      <c r="AU2" s="11"/>
      <c r="AV2" s="11"/>
      <c r="AW2" s="11"/>
      <c r="AX2" s="11"/>
      <c r="AY2" s="11"/>
      <c r="AZ2" s="11"/>
      <c r="BB2" s="11"/>
      <c r="BD2" s="11"/>
      <c r="BE2" s="11"/>
      <c r="BI2" s="11"/>
      <c r="BJ2" s="11"/>
      <c r="BQ2" s="11"/>
      <c r="BR2" s="11"/>
      <c r="BS2" s="11"/>
      <c r="BT2" s="11"/>
      <c r="BU2" s="11"/>
      <c r="CJ2" s="11"/>
      <c r="CO2" s="11"/>
      <c r="CP2" s="11"/>
      <c r="CQ2" s="11"/>
      <c r="CR2" s="11"/>
      <c r="CS2" s="11"/>
      <c r="CT2" s="11"/>
      <c r="CU2" s="11"/>
      <c r="CV2" s="11"/>
      <c r="CW2" s="11"/>
      <c r="CX2" s="11"/>
      <c r="CY2" s="11"/>
      <c r="CZ2" s="11"/>
    </row>
    <row r="3" spans="1:104" x14ac:dyDescent="0.3">
      <c r="A3" t="s">
        <v>97</v>
      </c>
      <c r="B3" t="s">
        <v>110</v>
      </c>
      <c r="C3" t="s">
        <v>103</v>
      </c>
      <c r="D3" s="11">
        <v>1120</v>
      </c>
      <c r="E3" s="11">
        <v>1400</v>
      </c>
      <c r="F3" s="11">
        <v>1680</v>
      </c>
      <c r="G3" s="11">
        <v>1960</v>
      </c>
      <c r="H3" s="11">
        <v>1764</v>
      </c>
      <c r="I3" s="11">
        <v>3024</v>
      </c>
      <c r="J3" s="11">
        <v>2379</v>
      </c>
      <c r="K3" s="11">
        <v>2940</v>
      </c>
      <c r="L3" s="11">
        <v>2240</v>
      </c>
      <c r="M3" s="11">
        <v>1400</v>
      </c>
      <c r="N3" s="11">
        <v>1120</v>
      </c>
      <c r="O3">
        <v>916</v>
      </c>
      <c r="P3" s="11"/>
      <c r="Q3" s="11"/>
      <c r="R3" s="11"/>
      <c r="S3" s="11"/>
      <c r="T3" s="11"/>
      <c r="W3" s="11"/>
      <c r="X3" s="11"/>
      <c r="Y3" s="11"/>
      <c r="AA3" s="11"/>
      <c r="AC3" s="11"/>
      <c r="AD3" s="11"/>
      <c r="AE3" s="11"/>
      <c r="AF3" s="11"/>
      <c r="AG3" s="11"/>
      <c r="AH3" s="11"/>
      <c r="AJ3" s="11"/>
      <c r="AO3" s="11"/>
      <c r="AR3" s="11"/>
      <c r="AS3" s="11"/>
      <c r="AT3" s="11"/>
      <c r="AU3" s="11"/>
      <c r="AV3" s="11"/>
      <c r="AX3" s="11"/>
      <c r="AY3" s="11"/>
      <c r="AZ3" s="11"/>
      <c r="BA3" s="11"/>
      <c r="BB3" s="11"/>
      <c r="BC3" s="11"/>
      <c r="BD3" s="11"/>
      <c r="BE3" s="11"/>
      <c r="BI3" s="11"/>
      <c r="BJ3" s="11"/>
      <c r="BQ3" s="11"/>
      <c r="BR3" s="11"/>
      <c r="BS3" s="11"/>
      <c r="BU3" s="11"/>
      <c r="CJ3" s="11"/>
      <c r="CM3" s="11"/>
      <c r="CN3" s="11"/>
      <c r="CO3" s="11"/>
      <c r="CP3" s="11"/>
      <c r="CQ3" s="11"/>
      <c r="CR3" s="11"/>
      <c r="CS3" s="11"/>
      <c r="CT3" s="11"/>
      <c r="CU3" s="11"/>
      <c r="CV3" s="11"/>
      <c r="CW3" s="11"/>
      <c r="CX3" s="11"/>
      <c r="CZ3" s="11"/>
    </row>
    <row r="4" spans="1:104" x14ac:dyDescent="0.3">
      <c r="A4" t="s">
        <v>98</v>
      </c>
      <c r="B4" t="s">
        <v>110</v>
      </c>
      <c r="C4" t="s">
        <v>103</v>
      </c>
      <c r="D4">
        <v>522</v>
      </c>
      <c r="E4">
        <v>653</v>
      </c>
      <c r="F4">
        <v>785</v>
      </c>
      <c r="G4">
        <v>915</v>
      </c>
      <c r="H4">
        <v>823</v>
      </c>
      <c r="I4" s="11">
        <v>1411</v>
      </c>
      <c r="J4" s="11">
        <v>1111</v>
      </c>
      <c r="K4" s="11">
        <v>1372</v>
      </c>
      <c r="L4" s="11">
        <v>1045</v>
      </c>
      <c r="M4">
        <v>653</v>
      </c>
      <c r="N4">
        <v>522</v>
      </c>
      <c r="O4">
        <v>429</v>
      </c>
      <c r="P4" s="11"/>
      <c r="Q4" t="s">
        <v>278</v>
      </c>
      <c r="R4" t="s">
        <v>279</v>
      </c>
      <c r="S4" t="s">
        <v>280</v>
      </c>
      <c r="T4" t="s">
        <v>281</v>
      </c>
      <c r="U4" t="s">
        <v>282</v>
      </c>
      <c r="V4" t="s">
        <v>283</v>
      </c>
      <c r="W4" t="s">
        <v>284</v>
      </c>
      <c r="X4" t="s">
        <v>285</v>
      </c>
      <c r="Y4" t="s">
        <v>286</v>
      </c>
      <c r="Z4" t="s">
        <v>287</v>
      </c>
      <c r="AA4" t="s">
        <v>288</v>
      </c>
      <c r="AB4" t="s">
        <v>289</v>
      </c>
      <c r="AD4" s="11"/>
      <c r="AE4" s="11"/>
      <c r="AF4" s="11"/>
      <c r="AG4" s="11"/>
      <c r="AH4" s="11"/>
      <c r="AS4" s="11"/>
      <c r="AT4" s="11"/>
      <c r="AV4" s="11"/>
      <c r="AX4" s="11"/>
      <c r="AY4" s="11"/>
      <c r="AZ4" s="11"/>
      <c r="BA4" s="11"/>
      <c r="BB4" s="11"/>
      <c r="BC4" s="11"/>
      <c r="BD4" s="11"/>
      <c r="BE4" s="11"/>
      <c r="BI4" s="11"/>
      <c r="BJ4" s="11"/>
      <c r="BN4" s="11"/>
      <c r="BQ4" s="11"/>
      <c r="BR4" s="11"/>
      <c r="BS4" s="11"/>
      <c r="BT4" s="11"/>
      <c r="BU4" s="11"/>
      <c r="CJ4" s="11"/>
      <c r="CK4" s="11"/>
      <c r="CL4" s="11"/>
      <c r="CM4" s="11"/>
      <c r="CN4" s="11"/>
      <c r="CO4" s="11"/>
      <c r="CP4" s="11"/>
      <c r="CQ4" s="11"/>
      <c r="CR4" s="11"/>
      <c r="CS4" s="11"/>
      <c r="CU4" s="11"/>
      <c r="CV4" s="11"/>
      <c r="CW4" s="11"/>
      <c r="CX4" s="11"/>
      <c r="CZ4" s="11"/>
    </row>
    <row r="5" spans="1:104" x14ac:dyDescent="0.3">
      <c r="A5" t="s">
        <v>99</v>
      </c>
      <c r="B5" t="s">
        <v>110</v>
      </c>
      <c r="C5" t="s">
        <v>103</v>
      </c>
      <c r="D5">
        <v>672</v>
      </c>
      <c r="E5">
        <v>840</v>
      </c>
      <c r="F5" s="11">
        <v>1008</v>
      </c>
      <c r="G5" s="11">
        <v>1177</v>
      </c>
      <c r="H5" s="11">
        <v>1059</v>
      </c>
      <c r="I5" s="11">
        <v>1815</v>
      </c>
      <c r="J5" s="11">
        <v>1429</v>
      </c>
      <c r="K5" s="11">
        <v>1764</v>
      </c>
      <c r="L5" s="11">
        <v>1344</v>
      </c>
      <c r="M5">
        <v>840</v>
      </c>
      <c r="N5">
        <v>672</v>
      </c>
      <c r="O5">
        <v>545</v>
      </c>
      <c r="P5" s="11"/>
      <c r="Q5" s="6">
        <v>133023</v>
      </c>
      <c r="R5" s="6">
        <v>150097</v>
      </c>
      <c r="S5" s="6">
        <v>143415</v>
      </c>
      <c r="T5" s="6">
        <v>145036</v>
      </c>
      <c r="U5" s="6">
        <v>105534</v>
      </c>
      <c r="V5" s="6">
        <v>99130</v>
      </c>
      <c r="W5" s="6">
        <v>75170</v>
      </c>
      <c r="X5" s="6">
        <v>131087</v>
      </c>
      <c r="Y5" s="6">
        <v>152348</v>
      </c>
      <c r="Z5" s="6">
        <v>160708</v>
      </c>
      <c r="AA5" s="6">
        <v>146646</v>
      </c>
      <c r="AB5" s="6">
        <v>149888</v>
      </c>
      <c r="AD5" s="11"/>
      <c r="AF5" s="11"/>
      <c r="AG5" s="11"/>
      <c r="AH5" s="11"/>
      <c r="AJ5" s="11"/>
      <c r="AS5" s="11"/>
      <c r="AV5" s="11"/>
      <c r="AW5" s="11"/>
      <c r="AZ5" s="11"/>
      <c r="BB5" s="11"/>
      <c r="BC5" s="11"/>
      <c r="BD5" s="11"/>
      <c r="BE5" s="11"/>
      <c r="BI5" s="11"/>
      <c r="BJ5" s="11"/>
      <c r="BQ5" s="11"/>
      <c r="BR5" s="11"/>
      <c r="BU5" s="11"/>
      <c r="CJ5" s="11"/>
      <c r="CK5" s="11"/>
      <c r="CL5" s="11"/>
      <c r="CM5" s="11"/>
      <c r="CN5" s="11"/>
      <c r="CO5" s="11"/>
      <c r="CP5" s="11"/>
      <c r="CR5" s="11"/>
      <c r="CU5" s="11"/>
      <c r="CV5" s="11"/>
      <c r="CW5" s="11"/>
      <c r="CX5" s="11"/>
      <c r="CZ5" s="11"/>
    </row>
    <row r="6" spans="1:104" x14ac:dyDescent="0.3">
      <c r="A6" t="s">
        <v>100</v>
      </c>
      <c r="B6" t="s">
        <v>110</v>
      </c>
      <c r="C6" t="s">
        <v>103</v>
      </c>
      <c r="D6">
        <v>374</v>
      </c>
      <c r="E6">
        <v>468</v>
      </c>
      <c r="F6">
        <v>560</v>
      </c>
      <c r="G6">
        <v>653</v>
      </c>
      <c r="H6">
        <v>589</v>
      </c>
      <c r="I6" s="11">
        <v>1008</v>
      </c>
      <c r="J6">
        <v>794</v>
      </c>
      <c r="K6">
        <v>981</v>
      </c>
      <c r="L6">
        <v>746</v>
      </c>
      <c r="M6">
        <v>468</v>
      </c>
      <c r="N6">
        <v>374</v>
      </c>
      <c r="O6">
        <v>308</v>
      </c>
      <c r="P6" s="11"/>
      <c r="AF6" s="11"/>
      <c r="AG6" s="11"/>
      <c r="AS6" s="11"/>
      <c r="AV6" s="11"/>
      <c r="AX6" s="11"/>
      <c r="AY6" s="11"/>
      <c r="AZ6" s="11"/>
      <c r="BA6" s="11"/>
      <c r="BB6" s="11"/>
      <c r="BC6" s="11"/>
      <c r="BD6" s="11"/>
      <c r="BE6" s="11"/>
      <c r="BU6" s="11"/>
      <c r="CJ6" s="11"/>
      <c r="CK6" s="11"/>
      <c r="CL6" s="11"/>
      <c r="CM6" s="11"/>
      <c r="CN6" s="11"/>
      <c r="CV6" s="11"/>
      <c r="CW6" s="11"/>
      <c r="CX6" s="11"/>
      <c r="CZ6" s="11"/>
    </row>
    <row r="7" spans="1:104" x14ac:dyDescent="0.3">
      <c r="A7" t="s">
        <v>101</v>
      </c>
      <c r="B7" t="s">
        <v>110</v>
      </c>
      <c r="C7" t="s">
        <v>103</v>
      </c>
      <c r="D7">
        <v>224</v>
      </c>
      <c r="E7">
        <v>280</v>
      </c>
      <c r="F7">
        <v>336</v>
      </c>
      <c r="G7">
        <v>393</v>
      </c>
      <c r="H7">
        <v>353</v>
      </c>
      <c r="I7">
        <v>605</v>
      </c>
      <c r="J7">
        <v>477</v>
      </c>
      <c r="K7">
        <v>589</v>
      </c>
      <c r="L7">
        <v>448</v>
      </c>
      <c r="M7">
        <v>280</v>
      </c>
      <c r="N7">
        <v>224</v>
      </c>
      <c r="O7">
        <v>180</v>
      </c>
      <c r="P7" s="11"/>
      <c r="AS7" s="11"/>
      <c r="AV7" s="11"/>
      <c r="AY7" s="11"/>
      <c r="AZ7" s="11"/>
      <c r="BB7" s="11"/>
      <c r="BC7" s="11"/>
      <c r="BD7" s="11"/>
      <c r="BE7" s="11"/>
      <c r="CJ7" s="11"/>
      <c r="CK7" s="11"/>
      <c r="CL7" s="11"/>
      <c r="CM7" s="11"/>
      <c r="CN7" s="11"/>
      <c r="CR7" s="11"/>
      <c r="CU7" s="11"/>
      <c r="CV7" s="11"/>
      <c r="CW7" s="11"/>
      <c r="CX7" s="11"/>
    </row>
    <row r="8" spans="1:104" x14ac:dyDescent="0.3">
      <c r="A8" t="s">
        <v>2</v>
      </c>
      <c r="B8" t="s">
        <v>111</v>
      </c>
      <c r="C8" t="s">
        <v>104</v>
      </c>
      <c r="D8" s="11">
        <v>3275</v>
      </c>
      <c r="E8" s="11">
        <v>3743</v>
      </c>
      <c r="F8">
        <v>936</v>
      </c>
      <c r="G8">
        <v>234</v>
      </c>
      <c r="H8">
        <v>328</v>
      </c>
      <c r="I8">
        <v>141</v>
      </c>
      <c r="J8">
        <v>469</v>
      </c>
      <c r="K8">
        <v>703</v>
      </c>
      <c r="L8" s="11">
        <v>1638</v>
      </c>
      <c r="M8" s="11">
        <v>3977</v>
      </c>
      <c r="N8" s="11">
        <v>2573</v>
      </c>
      <c r="O8" s="11">
        <v>4889</v>
      </c>
      <c r="P8" s="11"/>
      <c r="AE8" s="11"/>
      <c r="AG8" s="11"/>
      <c r="AS8" s="11"/>
      <c r="AV8" s="11"/>
      <c r="AX8" s="11"/>
      <c r="AY8" s="11"/>
      <c r="AZ8" s="11"/>
      <c r="BA8" s="11"/>
      <c r="BB8" s="11"/>
      <c r="BC8" s="11"/>
      <c r="BD8" s="11"/>
      <c r="BE8" s="11"/>
      <c r="BI8" s="11"/>
      <c r="BJ8" s="11"/>
      <c r="BQ8" s="11"/>
      <c r="BR8" s="11"/>
      <c r="BS8" s="11"/>
      <c r="BT8" s="11"/>
      <c r="BU8" s="11"/>
      <c r="CJ8" s="11"/>
      <c r="CK8" s="11"/>
      <c r="CL8" s="11"/>
      <c r="CM8" s="11"/>
      <c r="CN8" s="11"/>
      <c r="CP8" s="11"/>
      <c r="CQ8" s="11"/>
      <c r="CR8" s="11"/>
      <c r="CU8" s="11"/>
      <c r="CV8" s="11"/>
      <c r="CW8" s="11"/>
      <c r="CX8" s="11"/>
    </row>
    <row r="9" spans="1:104" x14ac:dyDescent="0.3">
      <c r="A9" t="s">
        <v>3</v>
      </c>
      <c r="B9" t="s">
        <v>111</v>
      </c>
      <c r="C9" t="s">
        <v>104</v>
      </c>
      <c r="D9" s="11">
        <v>3597</v>
      </c>
      <c r="E9" s="11">
        <v>4883</v>
      </c>
      <c r="F9" s="11">
        <v>1029</v>
      </c>
      <c r="G9">
        <v>772</v>
      </c>
      <c r="H9">
        <v>361</v>
      </c>
      <c r="I9">
        <v>618</v>
      </c>
      <c r="J9">
        <v>386</v>
      </c>
      <c r="K9">
        <v>387</v>
      </c>
      <c r="L9" s="11">
        <v>2056</v>
      </c>
      <c r="M9" s="11">
        <v>2570</v>
      </c>
      <c r="N9" s="11">
        <v>2828</v>
      </c>
      <c r="O9" s="11">
        <v>5602</v>
      </c>
      <c r="P9" s="11"/>
      <c r="AD9" s="11"/>
      <c r="AE9" s="11"/>
      <c r="AG9" s="11"/>
      <c r="AH9" s="11"/>
      <c r="AO9" s="11"/>
      <c r="AR9" s="11"/>
      <c r="AS9" s="11"/>
      <c r="AT9" s="11"/>
      <c r="AV9" s="11"/>
      <c r="AW9" s="11"/>
      <c r="AX9" s="11"/>
      <c r="AY9" s="11"/>
      <c r="AZ9" s="11"/>
      <c r="BA9" s="11"/>
      <c r="BB9" s="11"/>
      <c r="BC9" s="11"/>
      <c r="BD9" s="11"/>
      <c r="BE9" s="11"/>
      <c r="BI9" s="11"/>
      <c r="BJ9" s="11"/>
      <c r="BQ9" s="11"/>
      <c r="BR9" s="11"/>
      <c r="BS9" s="11"/>
      <c r="BT9" s="11"/>
      <c r="BU9" s="11"/>
      <c r="CJ9" s="11"/>
      <c r="CK9" s="11"/>
      <c r="CP9" s="11"/>
      <c r="CQ9" s="11"/>
      <c r="CR9" s="11"/>
      <c r="CS9" s="11"/>
      <c r="CU9" s="11"/>
      <c r="CV9" s="11"/>
      <c r="CW9" s="11"/>
      <c r="CX9" s="11"/>
      <c r="CY9" s="11"/>
      <c r="CZ9" s="11"/>
    </row>
    <row r="10" spans="1:104" x14ac:dyDescent="0.3">
      <c r="A10" t="s">
        <v>4</v>
      </c>
      <c r="B10" t="s">
        <v>111</v>
      </c>
      <c r="C10" t="s">
        <v>104</v>
      </c>
      <c r="D10">
        <v>975</v>
      </c>
      <c r="E10" s="11">
        <v>1169</v>
      </c>
      <c r="F10" s="11">
        <v>1949</v>
      </c>
      <c r="G10" s="11">
        <v>1559</v>
      </c>
      <c r="H10" s="11">
        <v>2320</v>
      </c>
      <c r="I10" s="11">
        <v>2106</v>
      </c>
      <c r="J10" s="11">
        <v>1656</v>
      </c>
      <c r="K10" s="11">
        <v>1169</v>
      </c>
      <c r="L10">
        <v>975</v>
      </c>
      <c r="M10">
        <v>195</v>
      </c>
      <c r="N10">
        <v>391</v>
      </c>
      <c r="O10">
        <v>621</v>
      </c>
      <c r="P10" s="11"/>
      <c r="AF10" s="11"/>
      <c r="AG10" s="11"/>
      <c r="AH10" s="11"/>
      <c r="AR10" s="11"/>
      <c r="AS10" s="11"/>
      <c r="AT10" s="11"/>
      <c r="AV10" s="11"/>
      <c r="AW10" s="11"/>
      <c r="AX10" s="11"/>
      <c r="AY10" s="11"/>
      <c r="AZ10" s="11"/>
      <c r="BA10" s="11"/>
      <c r="BB10" s="11"/>
      <c r="BC10" s="11"/>
      <c r="BD10" s="11"/>
      <c r="BE10" s="11"/>
      <c r="BI10" s="11"/>
      <c r="BJ10" s="11"/>
      <c r="BQ10" s="11"/>
      <c r="BR10" s="11"/>
      <c r="BS10" s="11"/>
      <c r="BT10" s="11"/>
      <c r="BU10" s="11"/>
      <c r="CJ10" s="11"/>
      <c r="CO10" s="11"/>
      <c r="CP10" s="11"/>
      <c r="CQ10" s="11"/>
      <c r="CR10" s="11"/>
      <c r="CS10" s="11"/>
      <c r="CT10" s="11"/>
      <c r="CU10" s="11"/>
      <c r="CV10" s="11"/>
      <c r="CW10" s="11"/>
      <c r="CX10" s="11"/>
      <c r="CY10" s="11"/>
      <c r="CZ10" s="11"/>
    </row>
    <row r="11" spans="1:104" x14ac:dyDescent="0.3">
      <c r="A11" t="s">
        <v>5</v>
      </c>
      <c r="B11" t="s">
        <v>111</v>
      </c>
      <c r="C11" t="s">
        <v>104</v>
      </c>
      <c r="D11">
        <v>945</v>
      </c>
      <c r="E11">
        <v>675</v>
      </c>
      <c r="F11">
        <v>810</v>
      </c>
      <c r="G11">
        <v>810</v>
      </c>
      <c r="H11">
        <v>661</v>
      </c>
      <c r="I11">
        <v>648</v>
      </c>
      <c r="J11" s="11">
        <v>1349</v>
      </c>
      <c r="K11" s="11">
        <v>2024</v>
      </c>
      <c r="L11">
        <v>405</v>
      </c>
      <c r="M11">
        <v>675</v>
      </c>
      <c r="N11">
        <v>810</v>
      </c>
      <c r="O11" s="11">
        <v>1040</v>
      </c>
      <c r="P11" s="11"/>
      <c r="T11" s="11"/>
      <c r="U11" s="11"/>
      <c r="V11" s="11"/>
      <c r="W11" s="11"/>
      <c r="X11" s="11"/>
      <c r="Y11" s="11"/>
      <c r="Z11" s="11"/>
      <c r="AA11" s="11"/>
      <c r="AB11" s="11"/>
      <c r="AC11" s="11"/>
      <c r="AD11" s="11"/>
      <c r="AE11" s="11"/>
      <c r="AF11" s="11"/>
      <c r="AG11" s="11"/>
      <c r="AH11" s="11"/>
      <c r="AJ11" s="11"/>
      <c r="AO11" s="11"/>
      <c r="AR11" s="11"/>
      <c r="AS11" s="11"/>
      <c r="AT11" s="11"/>
      <c r="AU11" s="11"/>
      <c r="AY11" s="11"/>
      <c r="BA11" s="11"/>
      <c r="BB11" s="11"/>
      <c r="BC11" s="11"/>
      <c r="BD11" s="11"/>
      <c r="BE11" s="11"/>
      <c r="BI11" s="11"/>
      <c r="BJ11" s="11"/>
      <c r="BQ11" s="11"/>
      <c r="BS11" s="11"/>
      <c r="BU11" s="11"/>
      <c r="CJ11" s="11"/>
      <c r="CO11" s="11"/>
      <c r="CP11" s="11"/>
      <c r="CQ11" s="11"/>
      <c r="CR11" s="11"/>
      <c r="CS11" s="11"/>
      <c r="CT11" s="11"/>
      <c r="CU11" s="11"/>
      <c r="CV11" s="11"/>
      <c r="CW11" s="11"/>
      <c r="CX11" s="11"/>
      <c r="CY11" s="11"/>
    </row>
    <row r="12" spans="1:104" x14ac:dyDescent="0.3">
      <c r="A12" t="s">
        <v>6</v>
      </c>
      <c r="B12" t="s">
        <v>111</v>
      </c>
      <c r="C12" t="s">
        <v>104</v>
      </c>
      <c r="D12" s="11">
        <v>2418</v>
      </c>
      <c r="E12" s="11">
        <v>2418</v>
      </c>
      <c r="F12" s="11">
        <v>2720</v>
      </c>
      <c r="G12" s="11">
        <v>2418</v>
      </c>
      <c r="H12" s="11">
        <v>1905</v>
      </c>
      <c r="I12" s="11">
        <v>1451</v>
      </c>
      <c r="J12" s="11">
        <v>1209</v>
      </c>
      <c r="K12" s="11">
        <v>2267</v>
      </c>
      <c r="L12" s="11">
        <v>2418</v>
      </c>
      <c r="M12" s="11">
        <v>2116</v>
      </c>
      <c r="N12" s="11">
        <v>2720</v>
      </c>
      <c r="O12" s="11">
        <v>2660</v>
      </c>
      <c r="P12" s="11"/>
      <c r="T12" s="11"/>
      <c r="U12" s="11"/>
      <c r="V12" s="11"/>
      <c r="W12" s="11"/>
      <c r="X12" s="11"/>
      <c r="Y12" s="11"/>
      <c r="Z12" s="11"/>
      <c r="AA12" s="11"/>
      <c r="AB12" s="11"/>
      <c r="AC12" s="11"/>
      <c r="AD12" s="11"/>
      <c r="AE12" s="11"/>
      <c r="AF12" s="11"/>
      <c r="AG12" s="11"/>
      <c r="AH12" s="11"/>
      <c r="AJ12" s="11"/>
      <c r="AR12" s="11"/>
      <c r="AS12" s="11"/>
      <c r="AT12" s="11"/>
      <c r="AU12" s="11"/>
      <c r="AV12" s="11"/>
      <c r="BB12" s="11"/>
      <c r="BC12" s="11"/>
      <c r="BD12" s="11"/>
      <c r="BE12" s="11"/>
      <c r="BI12" s="11"/>
      <c r="BJ12" s="11"/>
      <c r="BQ12" s="11"/>
      <c r="BR12" s="11"/>
      <c r="BU12" s="11"/>
      <c r="CO12" s="11"/>
      <c r="CP12" s="11"/>
      <c r="CQ12" s="11"/>
      <c r="CR12" s="11"/>
      <c r="CS12" s="11"/>
      <c r="CT12" s="11"/>
      <c r="CU12" s="11"/>
      <c r="CV12" s="11"/>
      <c r="CW12" s="11"/>
      <c r="CX12" s="11"/>
      <c r="CY12" s="11"/>
      <c r="CZ12" s="11"/>
    </row>
    <row r="13" spans="1:104" x14ac:dyDescent="0.3">
      <c r="A13" t="s">
        <v>7</v>
      </c>
      <c r="B13" t="s">
        <v>111</v>
      </c>
      <c r="C13" t="s">
        <v>104</v>
      </c>
      <c r="D13" s="11">
        <v>2675</v>
      </c>
      <c r="E13" s="11">
        <v>2675</v>
      </c>
      <c r="F13" s="11">
        <v>3343</v>
      </c>
      <c r="G13" s="11">
        <v>2675</v>
      </c>
      <c r="H13" s="11">
        <v>1639</v>
      </c>
      <c r="I13" s="11">
        <v>1606</v>
      </c>
      <c r="J13" s="11">
        <v>1338</v>
      </c>
      <c r="K13" s="11">
        <v>2257</v>
      </c>
      <c r="L13" s="11">
        <v>2675</v>
      </c>
      <c r="M13" s="11">
        <v>3343</v>
      </c>
      <c r="N13" s="11">
        <v>2675</v>
      </c>
      <c r="O13" s="11">
        <v>2836</v>
      </c>
      <c r="P13" s="11"/>
      <c r="T13" s="11"/>
      <c r="U13" s="11"/>
      <c r="V13" s="11"/>
      <c r="W13" s="11"/>
      <c r="X13" s="11"/>
      <c r="Y13" s="11"/>
      <c r="Z13" s="11"/>
      <c r="AA13" s="11"/>
    </row>
    <row r="14" spans="1:104" x14ac:dyDescent="0.3">
      <c r="A14" t="s">
        <v>8</v>
      </c>
      <c r="B14" t="s">
        <v>111</v>
      </c>
      <c r="C14" t="s">
        <v>104</v>
      </c>
      <c r="D14" s="11">
        <v>2836</v>
      </c>
      <c r="E14" s="11">
        <v>2836</v>
      </c>
      <c r="F14" s="11">
        <v>2836</v>
      </c>
      <c r="G14" s="11">
        <v>2836</v>
      </c>
      <c r="H14" s="11">
        <v>1986</v>
      </c>
      <c r="I14" s="11">
        <v>1702</v>
      </c>
      <c r="J14" s="11">
        <v>1419</v>
      </c>
      <c r="K14" s="11">
        <v>2127</v>
      </c>
      <c r="L14" s="11">
        <v>3545</v>
      </c>
      <c r="M14" s="11">
        <v>2836</v>
      </c>
      <c r="N14" s="11">
        <v>3545</v>
      </c>
      <c r="O14" s="11">
        <v>2978</v>
      </c>
      <c r="P14" s="11"/>
      <c r="T14" s="11"/>
      <c r="U14" s="11"/>
      <c r="V14" s="11"/>
      <c r="W14" s="11"/>
      <c r="X14" s="11"/>
      <c r="Y14" s="11"/>
      <c r="Z14" s="11"/>
      <c r="AA14" s="11"/>
    </row>
    <row r="15" spans="1:104" x14ac:dyDescent="0.3">
      <c r="A15" t="s">
        <v>9</v>
      </c>
      <c r="B15" t="s">
        <v>111</v>
      </c>
      <c r="C15" t="s">
        <v>104</v>
      </c>
      <c r="D15" s="11">
        <v>2931</v>
      </c>
      <c r="E15" s="11">
        <v>2931</v>
      </c>
      <c r="F15" s="11">
        <v>2931</v>
      </c>
      <c r="G15" s="11">
        <v>3663</v>
      </c>
      <c r="H15" s="11">
        <v>2052</v>
      </c>
      <c r="I15" s="11">
        <v>1539</v>
      </c>
      <c r="J15" s="11">
        <v>1465</v>
      </c>
      <c r="K15" s="11">
        <v>2473</v>
      </c>
      <c r="L15" s="11">
        <v>2931</v>
      </c>
      <c r="M15" s="11">
        <v>2931</v>
      </c>
      <c r="N15" s="11">
        <v>3663</v>
      </c>
      <c r="O15" s="11">
        <v>3107</v>
      </c>
      <c r="P15" s="11"/>
      <c r="T15" s="11"/>
      <c r="U15" s="11"/>
      <c r="V15" s="11"/>
      <c r="W15" s="11"/>
      <c r="X15" s="11"/>
      <c r="Y15" s="11"/>
      <c r="Z15" s="11"/>
      <c r="AA15" s="11"/>
    </row>
    <row r="16" spans="1:104" x14ac:dyDescent="0.3">
      <c r="A16" t="s">
        <v>10</v>
      </c>
      <c r="B16" t="s">
        <v>110</v>
      </c>
      <c r="C16" t="s">
        <v>104</v>
      </c>
      <c r="D16">
        <v>847</v>
      </c>
      <c r="E16">
        <v>636</v>
      </c>
      <c r="F16" s="11">
        <v>1272</v>
      </c>
      <c r="G16" s="11">
        <v>1060</v>
      </c>
      <c r="H16">
        <v>742</v>
      </c>
      <c r="I16" s="11">
        <v>1018</v>
      </c>
      <c r="J16" s="11">
        <v>1060</v>
      </c>
      <c r="K16" s="11">
        <v>1749</v>
      </c>
      <c r="L16" s="11">
        <v>2332</v>
      </c>
      <c r="M16" s="11">
        <v>4238</v>
      </c>
      <c r="N16" s="11">
        <v>1696</v>
      </c>
      <c r="O16" s="11">
        <v>2024</v>
      </c>
      <c r="U16" s="11"/>
      <c r="V16" s="11"/>
      <c r="W16" s="11"/>
      <c r="X16" s="11"/>
      <c r="Y16" s="11"/>
      <c r="Z16" s="11"/>
      <c r="AA16" s="11"/>
    </row>
    <row r="17" spans="1:27" x14ac:dyDescent="0.3">
      <c r="A17" t="s">
        <v>11</v>
      </c>
      <c r="B17" t="s">
        <v>110</v>
      </c>
      <c r="C17" t="s">
        <v>104</v>
      </c>
      <c r="D17">
        <v>235</v>
      </c>
      <c r="E17">
        <v>470</v>
      </c>
      <c r="F17">
        <v>705</v>
      </c>
      <c r="G17" s="11">
        <v>1173</v>
      </c>
      <c r="H17">
        <v>986</v>
      </c>
      <c r="I17" s="11">
        <v>1408</v>
      </c>
      <c r="J17">
        <v>939</v>
      </c>
      <c r="K17" s="11">
        <v>2992</v>
      </c>
      <c r="L17" s="11">
        <v>4223</v>
      </c>
      <c r="M17" s="11">
        <v>3989</v>
      </c>
      <c r="N17" s="11">
        <v>1877</v>
      </c>
      <c r="O17" s="11">
        <v>1291</v>
      </c>
      <c r="U17" s="11"/>
      <c r="W17" s="11"/>
      <c r="X17" s="11"/>
      <c r="Y17" s="11"/>
      <c r="Z17" s="11"/>
      <c r="AA17" s="11"/>
    </row>
    <row r="18" spans="1:27" x14ac:dyDescent="0.3">
      <c r="A18" t="s">
        <v>12</v>
      </c>
      <c r="B18" t="s">
        <v>110</v>
      </c>
      <c r="C18" t="s">
        <v>104</v>
      </c>
      <c r="D18">
        <v>948</v>
      </c>
      <c r="E18">
        <v>948</v>
      </c>
      <c r="F18">
        <v>948</v>
      </c>
      <c r="G18">
        <v>948</v>
      </c>
      <c r="H18" s="11">
        <v>1107</v>
      </c>
      <c r="I18" s="11">
        <v>1518</v>
      </c>
      <c r="J18" s="11">
        <v>1422</v>
      </c>
      <c r="K18" s="11">
        <v>4739</v>
      </c>
      <c r="L18" s="11">
        <v>3791</v>
      </c>
      <c r="M18" s="11">
        <v>4739</v>
      </c>
      <c r="N18" s="11">
        <v>3159</v>
      </c>
      <c r="O18" s="11">
        <v>3128</v>
      </c>
      <c r="T18" s="11"/>
      <c r="U18" s="11"/>
      <c r="V18" s="11"/>
      <c r="W18" s="11"/>
      <c r="X18" s="11"/>
      <c r="Y18" s="11"/>
      <c r="Z18" s="11"/>
      <c r="AA18" s="11"/>
    </row>
    <row r="19" spans="1:27" x14ac:dyDescent="0.3">
      <c r="A19" t="s">
        <v>13</v>
      </c>
      <c r="B19" t="s">
        <v>110</v>
      </c>
      <c r="C19" t="s">
        <v>104</v>
      </c>
      <c r="D19" s="11">
        <v>2424</v>
      </c>
      <c r="E19" s="11">
        <v>2770</v>
      </c>
      <c r="F19" s="11">
        <v>3115</v>
      </c>
      <c r="G19" s="11">
        <v>3115</v>
      </c>
      <c r="H19" s="11">
        <v>2666</v>
      </c>
      <c r="I19" s="11">
        <v>1870</v>
      </c>
      <c r="J19" s="11">
        <v>1731</v>
      </c>
      <c r="K19" s="11">
        <v>1558</v>
      </c>
      <c r="L19" s="11">
        <v>2078</v>
      </c>
      <c r="M19" s="11">
        <v>3115</v>
      </c>
      <c r="N19" s="11">
        <v>3808</v>
      </c>
      <c r="O19" s="11">
        <v>1818</v>
      </c>
      <c r="P19" s="11"/>
      <c r="T19" s="11"/>
      <c r="U19" s="11"/>
      <c r="V19" s="11"/>
      <c r="W19" s="11"/>
      <c r="X19" s="11"/>
      <c r="Y19" s="11"/>
      <c r="Z19" s="11"/>
      <c r="AA19" s="11"/>
    </row>
    <row r="20" spans="1:27" x14ac:dyDescent="0.3">
      <c r="A20" t="s">
        <v>14</v>
      </c>
      <c r="B20" t="s">
        <v>111</v>
      </c>
      <c r="C20" t="s">
        <v>104</v>
      </c>
      <c r="D20" s="11">
        <v>2945</v>
      </c>
      <c r="E20" s="11">
        <v>2618</v>
      </c>
      <c r="F20" s="11">
        <v>2618</v>
      </c>
      <c r="G20" s="11">
        <v>2618</v>
      </c>
      <c r="H20" s="11">
        <v>2061</v>
      </c>
      <c r="I20" s="11">
        <v>1570</v>
      </c>
      <c r="J20" s="11">
        <v>1309</v>
      </c>
      <c r="K20" s="11">
        <v>1963</v>
      </c>
      <c r="L20" s="11">
        <v>2618</v>
      </c>
      <c r="M20" s="11">
        <v>2945</v>
      </c>
      <c r="N20" s="11">
        <v>2945</v>
      </c>
      <c r="O20" s="11">
        <v>2749</v>
      </c>
      <c r="P20" s="11"/>
      <c r="T20" s="11"/>
      <c r="U20" s="11"/>
      <c r="V20" s="11"/>
      <c r="W20" s="11"/>
      <c r="X20" s="11"/>
      <c r="Y20" s="11"/>
      <c r="Z20" s="11"/>
      <c r="AA20" s="11"/>
    </row>
    <row r="21" spans="1:27" x14ac:dyDescent="0.3">
      <c r="A21" t="s">
        <v>15</v>
      </c>
      <c r="B21" t="s">
        <v>111</v>
      </c>
      <c r="C21" t="s">
        <v>104</v>
      </c>
      <c r="D21" s="11">
        <v>1927</v>
      </c>
      <c r="E21" s="11">
        <v>2167</v>
      </c>
      <c r="F21" s="11">
        <v>1927</v>
      </c>
      <c r="G21" s="11">
        <v>2167</v>
      </c>
      <c r="H21" s="11">
        <v>1349</v>
      </c>
      <c r="I21" s="11">
        <v>1301</v>
      </c>
      <c r="J21">
        <v>963</v>
      </c>
      <c r="K21" s="11">
        <v>1445</v>
      </c>
      <c r="L21" s="11">
        <v>2167</v>
      </c>
      <c r="M21" s="11">
        <v>1927</v>
      </c>
      <c r="N21" s="11">
        <v>1927</v>
      </c>
      <c r="O21" s="11">
        <v>2082</v>
      </c>
      <c r="P21" s="11"/>
      <c r="T21" s="11"/>
      <c r="U21" s="11"/>
      <c r="W21" s="11"/>
      <c r="X21" s="11"/>
      <c r="Y21" s="11"/>
      <c r="Z21" s="11"/>
      <c r="AA21" s="11"/>
    </row>
    <row r="22" spans="1:27" x14ac:dyDescent="0.3">
      <c r="A22" t="s">
        <v>16</v>
      </c>
      <c r="B22" t="s">
        <v>111</v>
      </c>
      <c r="C22" t="s">
        <v>104</v>
      </c>
      <c r="D22" s="11">
        <v>2504</v>
      </c>
      <c r="E22" s="11">
        <v>2504</v>
      </c>
      <c r="F22" s="11">
        <v>2819</v>
      </c>
      <c r="G22" s="11">
        <v>2504</v>
      </c>
      <c r="H22" s="11">
        <v>1535</v>
      </c>
      <c r="I22" s="11">
        <v>1504</v>
      </c>
      <c r="J22" s="11">
        <v>1409</v>
      </c>
      <c r="K22" s="11">
        <v>1878</v>
      </c>
      <c r="L22" s="11">
        <v>2504</v>
      </c>
      <c r="M22" s="11">
        <v>2504</v>
      </c>
      <c r="N22" s="11">
        <v>2819</v>
      </c>
      <c r="O22" s="11">
        <v>3352</v>
      </c>
      <c r="P22" s="11"/>
      <c r="Q22" s="11"/>
      <c r="R22" s="11"/>
      <c r="S22" s="11"/>
      <c r="T22" s="11"/>
      <c r="U22" s="11"/>
      <c r="V22" s="11"/>
      <c r="W22" s="11"/>
      <c r="X22" s="11"/>
      <c r="Y22" s="11"/>
      <c r="Z22" s="11"/>
      <c r="AA22" s="11"/>
    </row>
    <row r="23" spans="1:27" x14ac:dyDescent="0.3">
      <c r="A23" t="s">
        <v>17</v>
      </c>
      <c r="B23" t="s">
        <v>111</v>
      </c>
      <c r="C23" t="s">
        <v>104</v>
      </c>
      <c r="D23" s="11">
        <v>2777</v>
      </c>
      <c r="E23" s="11">
        <v>2777</v>
      </c>
      <c r="F23" s="11">
        <v>2777</v>
      </c>
      <c r="G23" s="11">
        <v>2777</v>
      </c>
      <c r="H23" s="11">
        <v>2431</v>
      </c>
      <c r="I23" s="11">
        <v>1667</v>
      </c>
      <c r="J23" s="11">
        <v>1562</v>
      </c>
      <c r="K23" s="11">
        <v>2604</v>
      </c>
      <c r="L23" s="11">
        <v>2777</v>
      </c>
      <c r="M23" s="11">
        <v>2431</v>
      </c>
      <c r="N23" s="11">
        <v>2777</v>
      </c>
      <c r="O23" s="11">
        <v>2944</v>
      </c>
      <c r="P23" s="11"/>
      <c r="Q23" s="11"/>
      <c r="R23" s="11"/>
      <c r="S23" s="11"/>
      <c r="T23" s="11"/>
      <c r="U23" s="11"/>
      <c r="V23" s="11"/>
      <c r="W23" s="11"/>
      <c r="X23" s="11"/>
      <c r="Y23" s="11"/>
      <c r="Z23" s="11"/>
      <c r="AA23" s="11"/>
    </row>
    <row r="24" spans="1:27" x14ac:dyDescent="0.3">
      <c r="A24" t="s">
        <v>18</v>
      </c>
      <c r="B24" t="s">
        <v>111</v>
      </c>
      <c r="C24" t="s">
        <v>104</v>
      </c>
      <c r="D24" s="11">
        <v>1581</v>
      </c>
      <c r="E24" s="11">
        <v>1581</v>
      </c>
      <c r="F24" s="11">
        <v>1581</v>
      </c>
      <c r="G24" s="11">
        <v>1581</v>
      </c>
      <c r="H24" s="11">
        <v>1384</v>
      </c>
      <c r="I24">
        <v>949</v>
      </c>
      <c r="J24">
        <v>791</v>
      </c>
      <c r="K24" s="11">
        <v>1187</v>
      </c>
      <c r="L24" s="11">
        <v>1581</v>
      </c>
      <c r="M24" s="11">
        <v>1581</v>
      </c>
      <c r="N24" s="11">
        <v>1581</v>
      </c>
      <c r="O24" s="11">
        <v>2114</v>
      </c>
      <c r="P24" s="11"/>
      <c r="Q24" s="11"/>
      <c r="R24" s="11"/>
      <c r="S24" s="11"/>
      <c r="T24" s="11"/>
      <c r="W24" s="11"/>
      <c r="X24" s="11"/>
      <c r="Y24" s="11"/>
      <c r="Z24" s="11"/>
      <c r="AA24" s="11"/>
    </row>
    <row r="25" spans="1:27" x14ac:dyDescent="0.3">
      <c r="A25" t="s">
        <v>19</v>
      </c>
      <c r="B25" t="s">
        <v>111</v>
      </c>
      <c r="C25" t="s">
        <v>104</v>
      </c>
      <c r="D25" s="11">
        <v>2395</v>
      </c>
      <c r="E25" s="11">
        <v>1797</v>
      </c>
      <c r="F25" s="11">
        <v>1497</v>
      </c>
      <c r="G25" s="11">
        <v>2694</v>
      </c>
      <c r="H25" s="11">
        <v>1886</v>
      </c>
      <c r="I25" s="11">
        <v>1797</v>
      </c>
      <c r="J25">
        <v>899</v>
      </c>
      <c r="K25" s="11">
        <v>2246</v>
      </c>
      <c r="L25" s="11">
        <v>3293</v>
      </c>
      <c r="M25" s="11">
        <v>2993</v>
      </c>
      <c r="N25" s="11">
        <v>2395</v>
      </c>
      <c r="O25" s="11">
        <v>2635</v>
      </c>
      <c r="P25" s="11"/>
      <c r="Q25" s="11"/>
      <c r="R25" s="11"/>
      <c r="S25" s="11"/>
      <c r="T25" s="11"/>
      <c r="U25" s="11"/>
      <c r="W25" s="11"/>
      <c r="X25" s="11"/>
      <c r="Y25" s="11"/>
      <c r="Z25" s="11"/>
      <c r="AA25" s="11"/>
    </row>
    <row r="26" spans="1:27" x14ac:dyDescent="0.3">
      <c r="A26" t="s">
        <v>20</v>
      </c>
      <c r="B26" t="s">
        <v>111</v>
      </c>
      <c r="C26" t="s">
        <v>104</v>
      </c>
      <c r="D26" s="11">
        <v>1715</v>
      </c>
      <c r="E26" s="11">
        <v>1715</v>
      </c>
      <c r="F26" s="11">
        <v>1715</v>
      </c>
      <c r="G26" s="11">
        <v>1715</v>
      </c>
      <c r="H26" s="11">
        <v>1650</v>
      </c>
      <c r="I26" s="11">
        <v>1030</v>
      </c>
      <c r="J26">
        <v>858</v>
      </c>
      <c r="K26" s="11">
        <v>1287</v>
      </c>
      <c r="L26" s="11">
        <v>2143</v>
      </c>
      <c r="M26" s="11">
        <v>1715</v>
      </c>
      <c r="N26" s="11">
        <v>1715</v>
      </c>
      <c r="O26" s="11">
        <v>1592</v>
      </c>
      <c r="P26" s="11"/>
      <c r="Q26" s="11"/>
      <c r="R26" s="11"/>
      <c r="S26" s="11"/>
      <c r="T26" s="11"/>
      <c r="U26" s="11"/>
      <c r="W26" s="11"/>
      <c r="X26" s="11"/>
      <c r="Y26" s="11"/>
      <c r="Z26" s="11"/>
      <c r="AA26" s="11"/>
    </row>
    <row r="27" spans="1:27" x14ac:dyDescent="0.3">
      <c r="A27" t="s">
        <v>21</v>
      </c>
      <c r="B27" t="s">
        <v>111</v>
      </c>
      <c r="C27" t="s">
        <v>104</v>
      </c>
      <c r="D27" s="11">
        <v>1241</v>
      </c>
      <c r="E27" s="11">
        <v>1241</v>
      </c>
      <c r="F27" s="11">
        <v>1241</v>
      </c>
      <c r="G27" s="11">
        <v>1241</v>
      </c>
      <c r="H27" s="11">
        <v>1412</v>
      </c>
      <c r="I27">
        <v>838</v>
      </c>
      <c r="J27">
        <v>621</v>
      </c>
      <c r="K27">
        <v>932</v>
      </c>
      <c r="L27" s="11">
        <v>1241</v>
      </c>
      <c r="M27">
        <v>932</v>
      </c>
      <c r="N27" s="11">
        <v>1241</v>
      </c>
      <c r="O27" s="11">
        <v>1328</v>
      </c>
      <c r="P27" s="11"/>
      <c r="Q27" s="11"/>
      <c r="R27" s="11"/>
      <c r="S27" s="11"/>
      <c r="T27" s="11"/>
      <c r="X27" s="11"/>
      <c r="Z27" s="11"/>
      <c r="AA27" s="11"/>
    </row>
    <row r="28" spans="1:27" x14ac:dyDescent="0.3">
      <c r="A28" t="s">
        <v>22</v>
      </c>
      <c r="B28" t="s">
        <v>111</v>
      </c>
      <c r="C28" t="s">
        <v>104</v>
      </c>
      <c r="D28" s="11">
        <v>1772</v>
      </c>
      <c r="E28" s="11">
        <v>1968</v>
      </c>
      <c r="F28" s="11">
        <v>1574</v>
      </c>
      <c r="G28" s="11">
        <v>1574</v>
      </c>
      <c r="H28">
        <v>827</v>
      </c>
      <c r="I28">
        <v>945</v>
      </c>
      <c r="J28">
        <v>887</v>
      </c>
      <c r="K28" s="11">
        <v>1182</v>
      </c>
      <c r="L28" s="11">
        <v>1574</v>
      </c>
      <c r="M28">
        <v>985</v>
      </c>
      <c r="N28" s="11">
        <v>2166</v>
      </c>
      <c r="O28" s="11">
        <v>2067</v>
      </c>
      <c r="P28" s="11"/>
      <c r="Q28" s="11"/>
      <c r="R28" s="11"/>
      <c r="S28" s="11"/>
      <c r="W28" s="11"/>
      <c r="X28" s="11"/>
      <c r="Z28" s="11"/>
      <c r="AA28" s="11"/>
    </row>
    <row r="29" spans="1:27" x14ac:dyDescent="0.3">
      <c r="A29" t="s">
        <v>23</v>
      </c>
      <c r="B29" t="s">
        <v>111</v>
      </c>
      <c r="C29" t="s">
        <v>103</v>
      </c>
      <c r="D29" s="11">
        <v>2151</v>
      </c>
      <c r="E29" s="11">
        <v>3105</v>
      </c>
      <c r="F29" s="11">
        <v>4300</v>
      </c>
      <c r="G29" s="11">
        <v>1195</v>
      </c>
      <c r="H29" s="11">
        <v>1673</v>
      </c>
      <c r="I29" s="11">
        <v>1434</v>
      </c>
      <c r="J29">
        <v>239</v>
      </c>
      <c r="K29">
        <v>718</v>
      </c>
      <c r="L29">
        <v>956</v>
      </c>
      <c r="M29" s="11">
        <v>1195</v>
      </c>
      <c r="N29" s="11">
        <v>1673</v>
      </c>
      <c r="O29" s="11">
        <v>3292</v>
      </c>
      <c r="P29" s="11"/>
      <c r="Q29" s="11"/>
      <c r="R29" s="11"/>
      <c r="S29" s="11"/>
      <c r="T29" s="11"/>
      <c r="U29" s="11"/>
      <c r="Y29" s="11"/>
      <c r="Z29" s="11"/>
      <c r="AA29" s="11"/>
    </row>
    <row r="30" spans="1:27" x14ac:dyDescent="0.3">
      <c r="A30" t="s">
        <v>25</v>
      </c>
      <c r="B30" t="s">
        <v>111</v>
      </c>
      <c r="C30" t="s">
        <v>103</v>
      </c>
      <c r="D30" s="11">
        <v>3861</v>
      </c>
      <c r="E30" s="11">
        <v>2106</v>
      </c>
      <c r="F30" s="11">
        <v>2807</v>
      </c>
      <c r="G30" s="11">
        <v>1053</v>
      </c>
      <c r="H30" s="11">
        <v>2211</v>
      </c>
      <c r="I30" s="11">
        <v>1053</v>
      </c>
      <c r="J30">
        <v>527</v>
      </c>
      <c r="K30" s="11">
        <v>2368</v>
      </c>
      <c r="L30" s="11">
        <v>2456</v>
      </c>
      <c r="M30" s="11">
        <v>4211</v>
      </c>
      <c r="N30" s="11">
        <v>4211</v>
      </c>
      <c r="O30" s="11">
        <v>5527</v>
      </c>
      <c r="P30" s="11"/>
      <c r="Q30" s="11"/>
      <c r="R30" s="11"/>
      <c r="S30" s="11"/>
      <c r="T30" s="11"/>
      <c r="U30" s="11"/>
      <c r="W30" s="11"/>
      <c r="X30" s="11"/>
      <c r="Y30" s="11"/>
      <c r="Z30" s="11"/>
      <c r="AA30" s="11"/>
    </row>
    <row r="31" spans="1:27" x14ac:dyDescent="0.3">
      <c r="A31" t="s">
        <v>24</v>
      </c>
      <c r="B31" t="s">
        <v>111</v>
      </c>
      <c r="C31" t="s">
        <v>103</v>
      </c>
      <c r="D31" s="11">
        <v>2766</v>
      </c>
      <c r="E31" s="11">
        <v>1916</v>
      </c>
      <c r="F31" s="11">
        <v>1064</v>
      </c>
      <c r="G31" s="11">
        <v>1703</v>
      </c>
      <c r="H31" s="11">
        <v>2383</v>
      </c>
      <c r="I31">
        <v>511</v>
      </c>
      <c r="J31">
        <v>745</v>
      </c>
      <c r="K31">
        <v>639</v>
      </c>
      <c r="L31" s="11">
        <v>1703</v>
      </c>
      <c r="M31" s="11">
        <v>1064</v>
      </c>
      <c r="N31" s="11">
        <v>1916</v>
      </c>
      <c r="O31" s="11">
        <v>2733</v>
      </c>
      <c r="P31" s="11"/>
      <c r="Q31" s="11"/>
      <c r="R31" s="11"/>
      <c r="S31" s="11"/>
      <c r="T31" s="11"/>
      <c r="X31" s="11"/>
      <c r="Y31" s="11"/>
      <c r="Z31" s="11"/>
      <c r="AA31" s="11"/>
    </row>
    <row r="32" spans="1:27" x14ac:dyDescent="0.3">
      <c r="A32" t="s">
        <v>26</v>
      </c>
      <c r="B32" t="s">
        <v>111</v>
      </c>
      <c r="C32" t="s">
        <v>103</v>
      </c>
      <c r="D32" s="11">
        <v>1076</v>
      </c>
      <c r="E32">
        <v>336</v>
      </c>
      <c r="F32">
        <v>538</v>
      </c>
      <c r="G32">
        <v>471</v>
      </c>
      <c r="H32">
        <v>566</v>
      </c>
      <c r="I32">
        <v>282</v>
      </c>
      <c r="J32">
        <v>203</v>
      </c>
      <c r="K32">
        <v>304</v>
      </c>
      <c r="L32">
        <v>269</v>
      </c>
      <c r="M32">
        <v>404</v>
      </c>
      <c r="N32">
        <v>672</v>
      </c>
      <c r="O32">
        <v>954</v>
      </c>
      <c r="P32" s="11"/>
    </row>
    <row r="33" spans="1:27" x14ac:dyDescent="0.3">
      <c r="A33" t="s">
        <v>27</v>
      </c>
      <c r="B33" t="s">
        <v>110</v>
      </c>
      <c r="C33" t="s">
        <v>103</v>
      </c>
      <c r="D33" s="11">
        <v>2090</v>
      </c>
      <c r="E33">
        <v>653</v>
      </c>
      <c r="F33" s="11">
        <v>1045</v>
      </c>
      <c r="G33">
        <v>915</v>
      </c>
      <c r="H33" s="11">
        <v>1099</v>
      </c>
      <c r="I33">
        <v>549</v>
      </c>
      <c r="J33">
        <v>393</v>
      </c>
      <c r="K33">
        <v>589</v>
      </c>
      <c r="L33">
        <v>522</v>
      </c>
      <c r="M33">
        <v>785</v>
      </c>
      <c r="N33" s="11">
        <v>1307</v>
      </c>
      <c r="O33" s="11">
        <v>1869</v>
      </c>
      <c r="P33" s="11"/>
      <c r="R33" s="11"/>
      <c r="T33" s="11"/>
      <c r="Z33" s="11"/>
      <c r="AA33" s="11"/>
    </row>
    <row r="34" spans="1:27" x14ac:dyDescent="0.3">
      <c r="A34" t="s">
        <v>28</v>
      </c>
      <c r="B34" t="s">
        <v>110</v>
      </c>
      <c r="C34" t="s">
        <v>103</v>
      </c>
      <c r="D34">
        <v>896</v>
      </c>
      <c r="E34">
        <v>280</v>
      </c>
      <c r="F34">
        <v>448</v>
      </c>
      <c r="G34">
        <v>393</v>
      </c>
      <c r="H34">
        <v>471</v>
      </c>
      <c r="I34">
        <v>236</v>
      </c>
      <c r="J34">
        <v>169</v>
      </c>
      <c r="K34">
        <v>252</v>
      </c>
      <c r="L34">
        <v>224</v>
      </c>
      <c r="M34">
        <v>336</v>
      </c>
      <c r="N34">
        <v>560</v>
      </c>
      <c r="O34">
        <v>787</v>
      </c>
    </row>
    <row r="35" spans="1:27" x14ac:dyDescent="0.3">
      <c r="A35" t="s">
        <v>29</v>
      </c>
      <c r="B35" t="s">
        <v>110</v>
      </c>
      <c r="C35" t="s">
        <v>103</v>
      </c>
      <c r="D35">
        <v>299</v>
      </c>
      <c r="E35">
        <v>94</v>
      </c>
      <c r="F35">
        <v>149</v>
      </c>
      <c r="G35">
        <v>131</v>
      </c>
      <c r="H35">
        <v>158</v>
      </c>
      <c r="I35">
        <v>79</v>
      </c>
      <c r="J35">
        <v>57</v>
      </c>
      <c r="K35">
        <v>85</v>
      </c>
      <c r="L35">
        <v>75</v>
      </c>
      <c r="M35">
        <v>112</v>
      </c>
      <c r="N35">
        <v>187</v>
      </c>
      <c r="O35">
        <v>261</v>
      </c>
    </row>
    <row r="36" spans="1:27" x14ac:dyDescent="0.3">
      <c r="A36" t="s">
        <v>30</v>
      </c>
      <c r="B36" t="s">
        <v>110</v>
      </c>
      <c r="C36" t="s">
        <v>103</v>
      </c>
      <c r="D36">
        <v>479</v>
      </c>
      <c r="E36">
        <v>149</v>
      </c>
      <c r="F36">
        <v>239</v>
      </c>
      <c r="G36">
        <v>210</v>
      </c>
      <c r="H36">
        <v>251</v>
      </c>
      <c r="I36">
        <v>126</v>
      </c>
      <c r="J36">
        <v>90</v>
      </c>
      <c r="K36">
        <v>135</v>
      </c>
      <c r="L36">
        <v>119</v>
      </c>
      <c r="M36">
        <v>180</v>
      </c>
      <c r="N36">
        <v>299</v>
      </c>
      <c r="O36">
        <v>413</v>
      </c>
    </row>
    <row r="37" spans="1:27" x14ac:dyDescent="0.3">
      <c r="A37" t="s">
        <v>31</v>
      </c>
      <c r="B37" t="s">
        <v>110</v>
      </c>
      <c r="C37" t="s">
        <v>103</v>
      </c>
      <c r="D37">
        <v>119</v>
      </c>
      <c r="E37">
        <v>37</v>
      </c>
      <c r="F37">
        <v>61</v>
      </c>
      <c r="G37">
        <v>54</v>
      </c>
      <c r="H37">
        <v>64</v>
      </c>
      <c r="I37">
        <v>32</v>
      </c>
      <c r="J37">
        <v>22</v>
      </c>
      <c r="K37">
        <v>33</v>
      </c>
      <c r="L37">
        <v>30</v>
      </c>
      <c r="M37">
        <v>45</v>
      </c>
      <c r="N37">
        <v>75</v>
      </c>
      <c r="O37">
        <v>104</v>
      </c>
    </row>
    <row r="38" spans="1:27" x14ac:dyDescent="0.3">
      <c r="A38" t="s">
        <v>32</v>
      </c>
      <c r="B38" t="s">
        <v>112</v>
      </c>
      <c r="C38" t="s">
        <v>105</v>
      </c>
      <c r="D38" s="11">
        <v>1052</v>
      </c>
      <c r="E38" s="11">
        <v>1315</v>
      </c>
      <c r="F38" s="11">
        <v>1577</v>
      </c>
      <c r="G38">
        <v>790</v>
      </c>
      <c r="H38">
        <v>828</v>
      </c>
      <c r="I38">
        <v>552</v>
      </c>
      <c r="J38">
        <v>723</v>
      </c>
      <c r="K38">
        <v>592</v>
      </c>
      <c r="L38" s="11">
        <v>1446</v>
      </c>
      <c r="M38">
        <v>790</v>
      </c>
      <c r="N38" s="11">
        <v>1052</v>
      </c>
      <c r="O38">
        <v>862</v>
      </c>
      <c r="P38" s="11"/>
      <c r="Q38" s="11"/>
      <c r="R38" s="11"/>
      <c r="X38" s="11"/>
      <c r="Z38" s="11"/>
    </row>
    <row r="39" spans="1:27" x14ac:dyDescent="0.3">
      <c r="A39" t="s">
        <v>33</v>
      </c>
      <c r="B39" t="s">
        <v>112</v>
      </c>
      <c r="C39" t="s">
        <v>105</v>
      </c>
      <c r="D39">
        <v>188</v>
      </c>
      <c r="E39">
        <v>235</v>
      </c>
      <c r="F39">
        <v>282</v>
      </c>
      <c r="G39">
        <v>328</v>
      </c>
      <c r="H39">
        <v>148</v>
      </c>
      <c r="I39">
        <v>99</v>
      </c>
      <c r="J39">
        <v>35</v>
      </c>
      <c r="K39">
        <v>106</v>
      </c>
      <c r="L39">
        <v>259</v>
      </c>
      <c r="M39">
        <v>141</v>
      </c>
      <c r="N39">
        <v>188</v>
      </c>
      <c r="O39">
        <v>150</v>
      </c>
    </row>
    <row r="40" spans="1:27" x14ac:dyDescent="0.3">
      <c r="A40" t="s">
        <v>34</v>
      </c>
      <c r="B40" t="s">
        <v>112</v>
      </c>
      <c r="C40" t="s">
        <v>105</v>
      </c>
      <c r="D40">
        <v>59</v>
      </c>
      <c r="E40">
        <v>92</v>
      </c>
      <c r="F40">
        <v>100</v>
      </c>
      <c r="G40">
        <v>116</v>
      </c>
      <c r="H40">
        <v>48</v>
      </c>
      <c r="I40">
        <v>41</v>
      </c>
      <c r="J40">
        <v>9</v>
      </c>
      <c r="K40">
        <v>44</v>
      </c>
      <c r="L40">
        <v>84</v>
      </c>
      <c r="M40">
        <v>59</v>
      </c>
      <c r="N40">
        <v>59</v>
      </c>
      <c r="O40">
        <v>65</v>
      </c>
    </row>
    <row r="41" spans="1:27" x14ac:dyDescent="0.3">
      <c r="A41" t="s">
        <v>35</v>
      </c>
      <c r="B41" t="s">
        <v>111</v>
      </c>
      <c r="C41" t="s">
        <v>104</v>
      </c>
      <c r="D41" s="11">
        <v>1541</v>
      </c>
      <c r="E41" s="11">
        <v>1028</v>
      </c>
      <c r="F41" s="11">
        <v>1285</v>
      </c>
      <c r="G41">
        <v>386</v>
      </c>
      <c r="H41">
        <v>270</v>
      </c>
      <c r="I41">
        <v>309</v>
      </c>
      <c r="J41">
        <v>321</v>
      </c>
      <c r="K41">
        <v>963</v>
      </c>
      <c r="L41" s="11">
        <v>1412</v>
      </c>
      <c r="M41" s="11">
        <v>1285</v>
      </c>
      <c r="N41" s="11">
        <v>1285</v>
      </c>
      <c r="O41" s="11">
        <v>1942</v>
      </c>
      <c r="P41" s="11"/>
      <c r="Q41" s="11"/>
      <c r="R41" s="11"/>
      <c r="X41" s="11"/>
      <c r="Y41" s="11"/>
      <c r="Z41" s="11"/>
      <c r="AA41" s="11"/>
    </row>
    <row r="42" spans="1:27" x14ac:dyDescent="0.3">
      <c r="A42" t="s">
        <v>36</v>
      </c>
      <c r="B42" t="s">
        <v>111</v>
      </c>
      <c r="C42" t="s">
        <v>104</v>
      </c>
      <c r="D42" s="11">
        <v>4739</v>
      </c>
      <c r="E42" s="11">
        <v>4739</v>
      </c>
      <c r="F42" s="11">
        <v>2917</v>
      </c>
      <c r="G42" s="11">
        <v>2917</v>
      </c>
      <c r="H42" s="11">
        <v>1786</v>
      </c>
      <c r="I42" s="11">
        <v>1751</v>
      </c>
      <c r="J42" s="11">
        <v>1458</v>
      </c>
      <c r="K42" s="11">
        <v>1367</v>
      </c>
      <c r="L42" s="11">
        <v>2552</v>
      </c>
      <c r="M42" s="11">
        <v>1823</v>
      </c>
      <c r="N42" s="11">
        <v>3645</v>
      </c>
      <c r="O42" s="11">
        <v>3180</v>
      </c>
      <c r="P42" s="11"/>
      <c r="Q42" s="11"/>
      <c r="R42" s="11"/>
      <c r="S42" s="11"/>
      <c r="T42" s="11"/>
      <c r="U42" s="11"/>
      <c r="V42" s="11"/>
      <c r="W42" s="11"/>
      <c r="X42" s="11"/>
      <c r="Y42" s="11"/>
      <c r="Z42" s="11"/>
      <c r="AA42" s="11"/>
    </row>
    <row r="43" spans="1:27" x14ac:dyDescent="0.3">
      <c r="A43" t="s">
        <v>37</v>
      </c>
      <c r="B43" t="s">
        <v>111</v>
      </c>
      <c r="C43" t="s">
        <v>104</v>
      </c>
      <c r="D43" s="11">
        <v>3010</v>
      </c>
      <c r="E43" s="11">
        <v>4816</v>
      </c>
      <c r="F43" s="11">
        <v>3010</v>
      </c>
      <c r="G43" s="11">
        <v>2409</v>
      </c>
      <c r="H43">
        <v>633</v>
      </c>
      <c r="I43">
        <v>543</v>
      </c>
      <c r="J43">
        <v>452</v>
      </c>
      <c r="K43">
        <v>678</v>
      </c>
      <c r="L43" s="11">
        <v>2409</v>
      </c>
      <c r="M43" s="11">
        <v>3613</v>
      </c>
      <c r="N43" s="11">
        <v>3913</v>
      </c>
      <c r="O43" s="11">
        <v>3643</v>
      </c>
      <c r="P43" s="11"/>
      <c r="Q43" s="11"/>
      <c r="R43" s="11"/>
      <c r="S43" s="11"/>
      <c r="X43" s="11"/>
      <c r="Y43" s="11"/>
      <c r="Z43" s="11"/>
      <c r="AA43" s="11"/>
    </row>
    <row r="44" spans="1:27" x14ac:dyDescent="0.3">
      <c r="A44" t="s">
        <v>38</v>
      </c>
      <c r="B44" t="s">
        <v>111</v>
      </c>
      <c r="C44" t="s">
        <v>104</v>
      </c>
      <c r="D44" s="11">
        <v>1595</v>
      </c>
      <c r="E44" s="11">
        <v>1595</v>
      </c>
      <c r="F44" s="11">
        <v>1328</v>
      </c>
      <c r="G44">
        <v>929</v>
      </c>
      <c r="H44">
        <v>466</v>
      </c>
      <c r="I44">
        <v>479</v>
      </c>
      <c r="J44">
        <v>532</v>
      </c>
      <c r="K44">
        <v>698</v>
      </c>
      <c r="L44">
        <v>929</v>
      </c>
      <c r="M44">
        <v>532</v>
      </c>
      <c r="N44" s="11">
        <v>1196</v>
      </c>
      <c r="O44" s="11">
        <v>1882</v>
      </c>
      <c r="P44" s="11"/>
      <c r="Q44" s="11"/>
      <c r="R44" s="11"/>
      <c r="Z44" s="11"/>
      <c r="AA44" s="11"/>
    </row>
    <row r="45" spans="1:27" x14ac:dyDescent="0.3">
      <c r="A45" t="s">
        <v>39</v>
      </c>
      <c r="B45" t="s">
        <v>110</v>
      </c>
      <c r="C45" t="s">
        <v>104</v>
      </c>
      <c r="D45" s="11">
        <v>2154</v>
      </c>
      <c r="E45" s="11">
        <v>2154</v>
      </c>
      <c r="F45" s="11">
        <v>1847</v>
      </c>
      <c r="G45" s="11">
        <v>2461</v>
      </c>
      <c r="H45" s="11">
        <v>1294</v>
      </c>
      <c r="I45" s="11">
        <v>2769</v>
      </c>
      <c r="J45" s="11">
        <v>2001</v>
      </c>
      <c r="K45" s="11">
        <v>2539</v>
      </c>
      <c r="L45" s="11">
        <v>3077</v>
      </c>
      <c r="M45" s="11">
        <v>3077</v>
      </c>
      <c r="N45">
        <v>923</v>
      </c>
      <c r="O45" s="11">
        <v>1355</v>
      </c>
      <c r="P45" s="11"/>
      <c r="Q45" s="11"/>
      <c r="R45" s="11"/>
      <c r="S45" s="11"/>
      <c r="T45" s="11"/>
      <c r="U45" s="11"/>
      <c r="V45" s="11"/>
      <c r="W45" s="11"/>
      <c r="X45" s="11"/>
      <c r="Y45" s="11"/>
      <c r="AA45" s="11"/>
    </row>
    <row r="46" spans="1:27" x14ac:dyDescent="0.3">
      <c r="A46" t="s">
        <v>40</v>
      </c>
      <c r="B46" t="s">
        <v>110</v>
      </c>
      <c r="C46" t="s">
        <v>104</v>
      </c>
      <c r="D46">
        <v>270</v>
      </c>
      <c r="E46" s="11">
        <v>2020</v>
      </c>
      <c r="F46">
        <v>808</v>
      </c>
      <c r="G46">
        <v>539</v>
      </c>
      <c r="H46" s="11">
        <v>1226</v>
      </c>
      <c r="I46">
        <v>890</v>
      </c>
      <c r="J46">
        <v>539</v>
      </c>
      <c r="K46">
        <v>909</v>
      </c>
      <c r="L46" s="11">
        <v>1481</v>
      </c>
      <c r="M46" s="11">
        <v>1884</v>
      </c>
      <c r="N46">
        <v>674</v>
      </c>
      <c r="O46">
        <v>289</v>
      </c>
      <c r="Q46" s="11"/>
      <c r="T46" s="11"/>
      <c r="X46" s="11"/>
      <c r="Y46" s="11"/>
    </row>
    <row r="47" spans="1:27" x14ac:dyDescent="0.3">
      <c r="A47" t="s">
        <v>41</v>
      </c>
      <c r="B47" t="s">
        <v>110</v>
      </c>
      <c r="C47" t="s">
        <v>104</v>
      </c>
      <c r="D47">
        <v>336</v>
      </c>
      <c r="E47" s="11">
        <v>1178</v>
      </c>
      <c r="F47" s="11">
        <v>2522</v>
      </c>
      <c r="G47" s="11">
        <v>2858</v>
      </c>
      <c r="H47">
        <v>118</v>
      </c>
      <c r="I47" s="11">
        <v>1111</v>
      </c>
      <c r="J47">
        <v>756</v>
      </c>
      <c r="K47" s="11">
        <v>1261</v>
      </c>
      <c r="L47" s="11">
        <v>2186</v>
      </c>
      <c r="M47" s="11">
        <v>1681</v>
      </c>
      <c r="N47">
        <v>673</v>
      </c>
      <c r="O47">
        <v>185</v>
      </c>
      <c r="Q47" s="11"/>
      <c r="R47" s="11"/>
      <c r="S47" s="11"/>
      <c r="U47" s="11"/>
      <c r="W47" s="11"/>
      <c r="X47" s="11"/>
      <c r="Y47" s="11"/>
    </row>
    <row r="48" spans="1:27" x14ac:dyDescent="0.3">
      <c r="A48" t="s">
        <v>42</v>
      </c>
      <c r="B48" t="s">
        <v>110</v>
      </c>
      <c r="C48" t="s">
        <v>104</v>
      </c>
      <c r="D48" s="11">
        <v>1211</v>
      </c>
      <c r="E48" s="11">
        <v>1937</v>
      </c>
      <c r="F48" s="11">
        <v>1695</v>
      </c>
      <c r="G48" s="11">
        <v>1452</v>
      </c>
      <c r="H48">
        <v>508</v>
      </c>
      <c r="I48" s="11">
        <v>2325</v>
      </c>
      <c r="J48" s="11">
        <v>1573</v>
      </c>
      <c r="K48" s="11">
        <v>2541</v>
      </c>
      <c r="L48" s="11">
        <v>2663</v>
      </c>
      <c r="M48" s="11">
        <v>2421</v>
      </c>
      <c r="N48" s="11">
        <v>1452</v>
      </c>
      <c r="O48">
        <v>267</v>
      </c>
      <c r="P48" s="11"/>
      <c r="Q48" s="11"/>
      <c r="R48" s="11"/>
      <c r="S48" s="11"/>
      <c r="U48" s="11"/>
      <c r="V48" s="11"/>
      <c r="W48" s="11"/>
      <c r="X48" s="11"/>
      <c r="Y48" s="11"/>
      <c r="Z48" s="11"/>
    </row>
    <row r="49" spans="1:27" x14ac:dyDescent="0.3">
      <c r="A49" t="s">
        <v>43</v>
      </c>
      <c r="B49" t="s">
        <v>110</v>
      </c>
      <c r="C49" t="s">
        <v>104</v>
      </c>
      <c r="D49" s="11">
        <v>2416</v>
      </c>
      <c r="E49" s="11">
        <v>1725</v>
      </c>
      <c r="F49" s="11">
        <v>2416</v>
      </c>
      <c r="G49" s="11">
        <v>1381</v>
      </c>
      <c r="H49" s="11">
        <v>1933</v>
      </c>
      <c r="I49" s="11">
        <v>2277</v>
      </c>
      <c r="J49" s="11">
        <v>1725</v>
      </c>
      <c r="K49" s="11">
        <v>3365</v>
      </c>
      <c r="L49" s="11">
        <v>5175</v>
      </c>
      <c r="M49" s="11">
        <v>5520</v>
      </c>
      <c r="N49">
        <v>691</v>
      </c>
      <c r="O49">
        <v>726</v>
      </c>
      <c r="P49" s="11"/>
      <c r="Q49" s="11"/>
      <c r="R49" s="11"/>
      <c r="S49" s="11"/>
      <c r="T49" s="11"/>
      <c r="U49" s="11"/>
      <c r="V49" s="11"/>
      <c r="W49" s="11"/>
      <c r="X49" s="11"/>
      <c r="Y49" s="11"/>
    </row>
    <row r="50" spans="1:27" x14ac:dyDescent="0.3">
      <c r="A50" t="s">
        <v>44</v>
      </c>
      <c r="B50" t="s">
        <v>110</v>
      </c>
      <c r="C50" t="s">
        <v>104</v>
      </c>
      <c r="D50">
        <v>174</v>
      </c>
      <c r="E50">
        <v>346</v>
      </c>
      <c r="F50" s="11">
        <v>2250</v>
      </c>
      <c r="G50" s="11">
        <v>2077</v>
      </c>
      <c r="H50">
        <v>848</v>
      </c>
      <c r="I50" s="11">
        <v>1454</v>
      </c>
      <c r="J50">
        <v>865</v>
      </c>
      <c r="K50" s="11">
        <v>1429</v>
      </c>
      <c r="L50" s="11">
        <v>1905</v>
      </c>
      <c r="M50" s="11">
        <v>1557</v>
      </c>
      <c r="N50" s="11">
        <v>1039</v>
      </c>
      <c r="O50">
        <v>763</v>
      </c>
      <c r="R50" s="11"/>
      <c r="S50" s="11"/>
      <c r="U50" s="11"/>
      <c r="W50" s="11"/>
      <c r="X50" s="11"/>
      <c r="Y50" s="11"/>
      <c r="Z50" s="11"/>
    </row>
    <row r="51" spans="1:27" x14ac:dyDescent="0.3">
      <c r="A51" t="s">
        <v>45</v>
      </c>
      <c r="B51" t="s">
        <v>110</v>
      </c>
      <c r="C51" t="s">
        <v>104</v>
      </c>
      <c r="D51" s="11">
        <v>1098</v>
      </c>
      <c r="E51" s="11">
        <v>1098</v>
      </c>
      <c r="F51" s="11">
        <v>1098</v>
      </c>
      <c r="G51" s="11">
        <v>1098</v>
      </c>
      <c r="H51" s="11">
        <v>1281</v>
      </c>
      <c r="I51" s="11">
        <v>1755</v>
      </c>
      <c r="J51" s="11">
        <v>1645</v>
      </c>
      <c r="K51" s="11">
        <v>5485</v>
      </c>
      <c r="L51" s="11">
        <v>4387</v>
      </c>
      <c r="M51" s="11">
        <v>5485</v>
      </c>
      <c r="N51" s="11">
        <v>3656</v>
      </c>
      <c r="O51" s="11">
        <v>3621</v>
      </c>
      <c r="P51" s="11"/>
      <c r="Q51" s="11"/>
      <c r="R51" s="11"/>
      <c r="S51" s="11"/>
      <c r="T51" s="11"/>
      <c r="U51" s="11"/>
      <c r="V51" s="11"/>
      <c r="W51" s="11"/>
      <c r="X51" s="11"/>
      <c r="Y51" s="11"/>
      <c r="Z51" s="11"/>
      <c r="AA51" s="11"/>
    </row>
    <row r="52" spans="1:27" x14ac:dyDescent="0.3">
      <c r="A52" t="s">
        <v>46</v>
      </c>
      <c r="B52" t="s">
        <v>110</v>
      </c>
      <c r="C52" t="s">
        <v>104</v>
      </c>
      <c r="D52">
        <v>352</v>
      </c>
      <c r="E52">
        <v>706</v>
      </c>
      <c r="F52" s="11">
        <v>1058</v>
      </c>
      <c r="G52" s="11">
        <v>1764</v>
      </c>
      <c r="H52" s="11">
        <v>1481</v>
      </c>
      <c r="I52" s="11">
        <v>2117</v>
      </c>
      <c r="J52" s="11">
        <v>1411</v>
      </c>
      <c r="K52" s="11">
        <v>4499</v>
      </c>
      <c r="L52" s="11">
        <v>6350</v>
      </c>
      <c r="M52" s="11">
        <v>5998</v>
      </c>
      <c r="N52" s="11">
        <v>2823</v>
      </c>
      <c r="O52" s="11">
        <v>1870</v>
      </c>
      <c r="R52" s="11"/>
      <c r="S52" s="11"/>
      <c r="T52" s="11"/>
      <c r="U52" s="11"/>
      <c r="V52" s="11"/>
      <c r="W52" s="11"/>
      <c r="X52" s="11"/>
      <c r="Y52" s="11"/>
      <c r="Z52" s="11"/>
      <c r="AA52" s="11"/>
    </row>
    <row r="53" spans="1:27" x14ac:dyDescent="0.3">
      <c r="A53" t="s">
        <v>47</v>
      </c>
      <c r="B53" t="s">
        <v>112</v>
      </c>
      <c r="C53" t="s">
        <v>106</v>
      </c>
      <c r="D53" s="11">
        <v>3330</v>
      </c>
      <c r="E53" s="11">
        <v>5549</v>
      </c>
      <c r="F53" s="11">
        <v>6103</v>
      </c>
      <c r="G53" s="11">
        <v>5549</v>
      </c>
      <c r="H53" s="11">
        <v>3107</v>
      </c>
      <c r="I53" s="11">
        <v>2664</v>
      </c>
      <c r="J53" s="11">
        <v>2220</v>
      </c>
      <c r="K53" s="11">
        <v>2497</v>
      </c>
      <c r="L53" s="11">
        <v>2774</v>
      </c>
      <c r="M53" s="11">
        <v>4994</v>
      </c>
      <c r="N53" s="11">
        <v>4994</v>
      </c>
      <c r="O53" s="11">
        <v>5882</v>
      </c>
      <c r="P53" s="11"/>
      <c r="Q53" s="11"/>
      <c r="R53" s="11"/>
      <c r="S53" s="11"/>
      <c r="T53" s="11"/>
      <c r="U53" s="11"/>
      <c r="V53" s="11"/>
      <c r="W53" s="11"/>
      <c r="X53" s="11"/>
      <c r="Y53" s="11"/>
      <c r="Z53" s="11"/>
      <c r="AA53" s="11"/>
    </row>
    <row r="54" spans="1:27" x14ac:dyDescent="0.3">
      <c r="A54" t="s">
        <v>48</v>
      </c>
      <c r="B54" t="s">
        <v>112</v>
      </c>
      <c r="C54" t="s">
        <v>106</v>
      </c>
      <c r="D54" s="11">
        <v>2469</v>
      </c>
      <c r="E54" s="11">
        <v>2469</v>
      </c>
      <c r="F54" s="11">
        <v>3086</v>
      </c>
      <c r="G54" s="11">
        <v>2469</v>
      </c>
      <c r="H54" s="11">
        <v>1729</v>
      </c>
      <c r="I54" s="11">
        <v>1297</v>
      </c>
      <c r="J54" s="11">
        <v>1235</v>
      </c>
      <c r="K54" s="11">
        <v>1853</v>
      </c>
      <c r="L54" s="11">
        <v>2469</v>
      </c>
      <c r="M54" s="11">
        <v>2469</v>
      </c>
      <c r="N54" s="11">
        <v>3395</v>
      </c>
      <c r="O54" s="11">
        <v>2642</v>
      </c>
      <c r="P54" s="11"/>
      <c r="Q54" s="11"/>
      <c r="R54" s="11"/>
      <c r="S54" s="11"/>
      <c r="T54" s="11"/>
      <c r="U54" s="11"/>
      <c r="V54" s="11"/>
      <c r="W54" s="11"/>
      <c r="X54" s="11"/>
      <c r="Y54" s="11"/>
      <c r="Z54" s="11"/>
      <c r="AA54" s="11"/>
    </row>
    <row r="55" spans="1:27" x14ac:dyDescent="0.3">
      <c r="A55" t="s">
        <v>49</v>
      </c>
      <c r="B55" t="s">
        <v>112</v>
      </c>
      <c r="C55" t="s">
        <v>106</v>
      </c>
      <c r="D55">
        <v>165</v>
      </c>
      <c r="E55">
        <v>165</v>
      </c>
      <c r="F55">
        <v>165</v>
      </c>
      <c r="G55">
        <v>124</v>
      </c>
      <c r="H55">
        <v>115</v>
      </c>
      <c r="I55">
        <v>99</v>
      </c>
      <c r="J55">
        <v>83</v>
      </c>
      <c r="K55">
        <v>124</v>
      </c>
      <c r="L55">
        <v>165</v>
      </c>
      <c r="M55">
        <v>165</v>
      </c>
      <c r="N55">
        <v>268</v>
      </c>
      <c r="O55">
        <v>200</v>
      </c>
    </row>
    <row r="56" spans="1:27" x14ac:dyDescent="0.3">
      <c r="A56" t="s">
        <v>50</v>
      </c>
      <c r="B56" t="s">
        <v>112</v>
      </c>
      <c r="C56" t="s">
        <v>106</v>
      </c>
      <c r="D56">
        <v>170</v>
      </c>
      <c r="E56">
        <v>150</v>
      </c>
      <c r="F56">
        <v>150</v>
      </c>
      <c r="G56">
        <v>94</v>
      </c>
      <c r="H56">
        <v>145</v>
      </c>
      <c r="I56">
        <v>113</v>
      </c>
      <c r="J56">
        <v>85</v>
      </c>
      <c r="K56">
        <v>141</v>
      </c>
      <c r="L56">
        <v>150</v>
      </c>
      <c r="M56">
        <v>150</v>
      </c>
      <c r="N56">
        <v>113</v>
      </c>
      <c r="O56">
        <v>164</v>
      </c>
    </row>
    <row r="57" spans="1:27" x14ac:dyDescent="0.3">
      <c r="A57" t="s">
        <v>51</v>
      </c>
      <c r="B57" t="s">
        <v>112</v>
      </c>
      <c r="C57" t="s">
        <v>106</v>
      </c>
      <c r="D57">
        <v>66</v>
      </c>
      <c r="E57">
        <v>131</v>
      </c>
      <c r="F57">
        <v>144</v>
      </c>
      <c r="G57">
        <v>131</v>
      </c>
      <c r="H57">
        <v>92</v>
      </c>
      <c r="I57">
        <v>110</v>
      </c>
      <c r="J57">
        <v>79</v>
      </c>
      <c r="K57">
        <v>80</v>
      </c>
      <c r="L57">
        <v>131</v>
      </c>
      <c r="M57">
        <v>39</v>
      </c>
      <c r="N57">
        <v>39</v>
      </c>
      <c r="O57">
        <v>58</v>
      </c>
    </row>
    <row r="58" spans="1:27" x14ac:dyDescent="0.3">
      <c r="A58" t="s">
        <v>52</v>
      </c>
      <c r="B58" t="s">
        <v>112</v>
      </c>
      <c r="C58" t="s">
        <v>107</v>
      </c>
      <c r="D58">
        <v>857</v>
      </c>
      <c r="E58" s="11">
        <v>1885</v>
      </c>
      <c r="F58" s="11">
        <v>1714</v>
      </c>
      <c r="G58" s="11">
        <v>1371</v>
      </c>
      <c r="H58" s="11">
        <v>1081</v>
      </c>
      <c r="I58">
        <v>823</v>
      </c>
      <c r="J58">
        <v>686</v>
      </c>
      <c r="K58" s="11">
        <v>1157</v>
      </c>
      <c r="L58" s="11">
        <v>1714</v>
      </c>
      <c r="M58" s="11">
        <v>1371</v>
      </c>
      <c r="N58" s="11">
        <v>1029</v>
      </c>
      <c r="O58" s="11">
        <v>1495</v>
      </c>
      <c r="Q58" s="11"/>
      <c r="R58" s="11"/>
      <c r="S58" s="11"/>
      <c r="T58" s="11"/>
      <c r="W58" s="11"/>
      <c r="X58" s="11"/>
      <c r="Y58" s="11"/>
      <c r="Z58" s="11"/>
      <c r="AA58" s="11"/>
    </row>
    <row r="59" spans="1:27" x14ac:dyDescent="0.3">
      <c r="A59" t="s">
        <v>53</v>
      </c>
      <c r="B59" t="s">
        <v>110</v>
      </c>
      <c r="C59" t="s">
        <v>103</v>
      </c>
      <c r="D59" s="11">
        <v>1008</v>
      </c>
      <c r="E59" s="11">
        <v>2218</v>
      </c>
      <c r="F59" s="11">
        <v>2016</v>
      </c>
      <c r="G59" s="11">
        <v>1613</v>
      </c>
      <c r="H59" s="11">
        <v>1270</v>
      </c>
      <c r="I59">
        <v>968</v>
      </c>
      <c r="J59">
        <v>807</v>
      </c>
      <c r="K59" s="11">
        <v>1361</v>
      </c>
      <c r="L59" s="11">
        <v>2016</v>
      </c>
      <c r="M59" s="11">
        <v>1613</v>
      </c>
      <c r="N59" s="11">
        <v>1210</v>
      </c>
      <c r="O59" s="11">
        <v>1726</v>
      </c>
      <c r="P59" s="11"/>
      <c r="Q59" s="11"/>
      <c r="R59" s="11"/>
      <c r="S59" s="11"/>
      <c r="T59" s="11"/>
      <c r="W59" s="11"/>
      <c r="X59" s="11"/>
      <c r="Y59" s="11"/>
      <c r="Z59" s="11"/>
      <c r="AA59" s="11"/>
    </row>
    <row r="60" spans="1:27" x14ac:dyDescent="0.3">
      <c r="A60" t="s">
        <v>54</v>
      </c>
      <c r="B60" t="s">
        <v>112</v>
      </c>
      <c r="C60" t="s">
        <v>105</v>
      </c>
      <c r="D60">
        <v>68</v>
      </c>
      <c r="E60">
        <v>101</v>
      </c>
      <c r="F60">
        <v>152</v>
      </c>
      <c r="G60">
        <v>270</v>
      </c>
      <c r="H60">
        <v>331</v>
      </c>
      <c r="I60">
        <v>62</v>
      </c>
      <c r="J60">
        <v>33</v>
      </c>
      <c r="K60">
        <v>89</v>
      </c>
      <c r="L60">
        <v>101</v>
      </c>
      <c r="M60">
        <v>17</v>
      </c>
      <c r="N60">
        <v>169</v>
      </c>
      <c r="O60">
        <v>56</v>
      </c>
    </row>
    <row r="61" spans="1:27" x14ac:dyDescent="0.3">
      <c r="A61" t="s">
        <v>55</v>
      </c>
      <c r="B61" t="s">
        <v>112</v>
      </c>
      <c r="C61" t="s">
        <v>108</v>
      </c>
      <c r="D61">
        <v>56</v>
      </c>
      <c r="E61">
        <v>56</v>
      </c>
      <c r="F61">
        <v>48</v>
      </c>
      <c r="G61">
        <v>56</v>
      </c>
      <c r="H61">
        <v>38</v>
      </c>
      <c r="I61">
        <v>33</v>
      </c>
      <c r="J61">
        <v>34</v>
      </c>
      <c r="K61">
        <v>42</v>
      </c>
      <c r="L61">
        <v>56</v>
      </c>
      <c r="M61">
        <v>56</v>
      </c>
      <c r="N61">
        <v>76</v>
      </c>
      <c r="O61">
        <v>62</v>
      </c>
    </row>
    <row r="62" spans="1:27" x14ac:dyDescent="0.3">
      <c r="A62" t="s">
        <v>56</v>
      </c>
      <c r="B62" t="s">
        <v>112</v>
      </c>
      <c r="C62" t="s">
        <v>105</v>
      </c>
      <c r="D62">
        <v>14</v>
      </c>
      <c r="E62">
        <v>94</v>
      </c>
      <c r="F62">
        <v>120</v>
      </c>
      <c r="G62">
        <v>294</v>
      </c>
      <c r="H62">
        <v>234</v>
      </c>
      <c r="I62">
        <v>58</v>
      </c>
      <c r="J62">
        <v>47</v>
      </c>
      <c r="K62">
        <v>120</v>
      </c>
      <c r="L62">
        <v>81</v>
      </c>
      <c r="M62">
        <v>14</v>
      </c>
      <c r="N62">
        <v>27</v>
      </c>
      <c r="O62">
        <v>15</v>
      </c>
    </row>
    <row r="63" spans="1:27" x14ac:dyDescent="0.3">
      <c r="A63" t="s">
        <v>57</v>
      </c>
      <c r="B63" t="s">
        <v>110</v>
      </c>
      <c r="C63" t="s">
        <v>103</v>
      </c>
      <c r="D63">
        <v>57</v>
      </c>
      <c r="E63">
        <v>393</v>
      </c>
      <c r="F63">
        <v>504</v>
      </c>
      <c r="G63" s="11">
        <v>1232</v>
      </c>
      <c r="H63">
        <v>981</v>
      </c>
      <c r="I63">
        <v>236</v>
      </c>
      <c r="J63">
        <v>196</v>
      </c>
      <c r="K63">
        <v>504</v>
      </c>
      <c r="L63">
        <v>336</v>
      </c>
      <c r="M63">
        <v>57</v>
      </c>
      <c r="N63">
        <v>112</v>
      </c>
      <c r="O63">
        <v>61</v>
      </c>
      <c r="S63" s="11"/>
    </row>
    <row r="64" spans="1:27" x14ac:dyDescent="0.3">
      <c r="A64" t="s">
        <v>58</v>
      </c>
      <c r="B64" t="s">
        <v>111</v>
      </c>
      <c r="C64" t="s">
        <v>107</v>
      </c>
      <c r="D64">
        <v>209</v>
      </c>
      <c r="E64">
        <v>278</v>
      </c>
      <c r="F64">
        <v>278</v>
      </c>
      <c r="G64">
        <v>278</v>
      </c>
      <c r="H64">
        <v>195</v>
      </c>
      <c r="I64">
        <v>168</v>
      </c>
      <c r="J64">
        <v>139</v>
      </c>
      <c r="K64">
        <v>209</v>
      </c>
      <c r="L64">
        <v>278</v>
      </c>
      <c r="M64">
        <v>278</v>
      </c>
      <c r="N64">
        <v>452</v>
      </c>
      <c r="O64">
        <v>339</v>
      </c>
    </row>
    <row r="65" spans="1:27" x14ac:dyDescent="0.3">
      <c r="A65" t="s">
        <v>59</v>
      </c>
      <c r="B65" t="s">
        <v>110</v>
      </c>
      <c r="C65" t="s">
        <v>103</v>
      </c>
      <c r="D65">
        <v>269</v>
      </c>
      <c r="E65">
        <v>359</v>
      </c>
      <c r="F65">
        <v>359</v>
      </c>
      <c r="G65">
        <v>359</v>
      </c>
      <c r="H65">
        <v>251</v>
      </c>
      <c r="I65">
        <v>216</v>
      </c>
      <c r="J65">
        <v>180</v>
      </c>
      <c r="K65">
        <v>270</v>
      </c>
      <c r="L65">
        <v>359</v>
      </c>
      <c r="M65">
        <v>359</v>
      </c>
      <c r="N65">
        <v>583</v>
      </c>
      <c r="O65">
        <v>437</v>
      </c>
    </row>
    <row r="66" spans="1:27" x14ac:dyDescent="0.3">
      <c r="A66" t="s">
        <v>60</v>
      </c>
      <c r="B66" t="s">
        <v>110</v>
      </c>
      <c r="C66" t="s">
        <v>103</v>
      </c>
      <c r="D66" s="11">
        <v>1120</v>
      </c>
      <c r="E66" s="11">
        <v>1493</v>
      </c>
      <c r="F66" s="11">
        <v>1493</v>
      </c>
      <c r="G66" s="11">
        <v>1493</v>
      </c>
      <c r="H66" s="11">
        <v>1045</v>
      </c>
      <c r="I66">
        <v>896</v>
      </c>
      <c r="J66">
        <v>746</v>
      </c>
      <c r="K66" s="11">
        <v>1120</v>
      </c>
      <c r="L66" s="11">
        <v>1493</v>
      </c>
      <c r="M66" s="11">
        <v>1493</v>
      </c>
      <c r="N66" s="11">
        <v>2427</v>
      </c>
      <c r="O66" s="11">
        <v>1764</v>
      </c>
      <c r="P66" s="11"/>
      <c r="S66" s="11"/>
      <c r="T66" s="11"/>
      <c r="W66" s="11"/>
      <c r="X66" s="11"/>
      <c r="Y66" s="11"/>
      <c r="Z66" s="11"/>
      <c r="AA66" s="11"/>
    </row>
    <row r="67" spans="1:27" x14ac:dyDescent="0.3">
      <c r="A67" t="s">
        <v>61</v>
      </c>
      <c r="B67" t="s">
        <v>111</v>
      </c>
      <c r="C67" t="s">
        <v>104</v>
      </c>
      <c r="D67" s="11">
        <v>1305</v>
      </c>
      <c r="E67" s="11">
        <v>1305</v>
      </c>
      <c r="F67" s="11">
        <v>1305</v>
      </c>
      <c r="G67" s="11">
        <v>1305</v>
      </c>
      <c r="H67" s="11">
        <v>1714</v>
      </c>
      <c r="I67">
        <v>882</v>
      </c>
      <c r="J67">
        <v>572</v>
      </c>
      <c r="K67" s="11">
        <v>1102</v>
      </c>
      <c r="L67" s="11">
        <v>1631</v>
      </c>
      <c r="M67" s="11">
        <v>1142</v>
      </c>
      <c r="N67">
        <v>816</v>
      </c>
      <c r="O67" s="11">
        <v>1077</v>
      </c>
      <c r="P67" s="11"/>
      <c r="Q67" s="11"/>
      <c r="R67" s="11"/>
      <c r="S67" s="11"/>
      <c r="T67" s="11"/>
      <c r="W67" s="11"/>
      <c r="X67" s="11"/>
      <c r="Y67" s="11"/>
      <c r="AA67" s="11"/>
    </row>
    <row r="68" spans="1:27" x14ac:dyDescent="0.3">
      <c r="A68" t="s">
        <v>62</v>
      </c>
      <c r="B68" t="s">
        <v>110</v>
      </c>
      <c r="C68" t="s">
        <v>104</v>
      </c>
      <c r="D68" s="11">
        <v>1131</v>
      </c>
      <c r="E68" s="11">
        <v>1357</v>
      </c>
      <c r="F68" s="11">
        <v>1584</v>
      </c>
      <c r="G68" s="11">
        <v>1584</v>
      </c>
      <c r="H68">
        <v>793</v>
      </c>
      <c r="I68">
        <v>815</v>
      </c>
      <c r="J68">
        <v>679</v>
      </c>
      <c r="K68" s="11">
        <v>1189</v>
      </c>
      <c r="L68" s="11">
        <v>1810</v>
      </c>
      <c r="M68" s="11">
        <v>4524</v>
      </c>
      <c r="N68" s="11">
        <v>4524</v>
      </c>
      <c r="O68">
        <v>720</v>
      </c>
      <c r="P68" s="11"/>
    </row>
    <row r="69" spans="1:27" x14ac:dyDescent="0.3">
      <c r="A69" t="s">
        <v>63</v>
      </c>
      <c r="B69" t="s">
        <v>110</v>
      </c>
      <c r="C69" t="s">
        <v>104</v>
      </c>
      <c r="D69" s="11">
        <v>1101</v>
      </c>
      <c r="E69" s="11">
        <v>1237</v>
      </c>
      <c r="F69">
        <v>825</v>
      </c>
      <c r="G69" s="11">
        <v>1101</v>
      </c>
      <c r="H69">
        <v>866</v>
      </c>
      <c r="I69">
        <v>578</v>
      </c>
      <c r="J69">
        <v>413</v>
      </c>
      <c r="K69" s="11">
        <v>1031</v>
      </c>
      <c r="L69" s="11">
        <v>1513</v>
      </c>
      <c r="M69" s="11">
        <v>1787</v>
      </c>
      <c r="N69">
        <v>962</v>
      </c>
      <c r="O69">
        <v>883</v>
      </c>
      <c r="P69" s="11"/>
    </row>
    <row r="70" spans="1:27" x14ac:dyDescent="0.3">
      <c r="A70" t="s">
        <v>64</v>
      </c>
      <c r="B70" t="s">
        <v>110</v>
      </c>
      <c r="C70" t="s">
        <v>104</v>
      </c>
      <c r="D70" s="11">
        <v>2718</v>
      </c>
      <c r="E70" s="11">
        <v>2718</v>
      </c>
      <c r="F70" s="11">
        <v>2174</v>
      </c>
      <c r="G70" s="11">
        <v>2718</v>
      </c>
      <c r="H70" s="11">
        <v>1713</v>
      </c>
      <c r="I70" s="11">
        <v>1957</v>
      </c>
      <c r="J70">
        <v>612</v>
      </c>
      <c r="K70" s="11">
        <v>2547</v>
      </c>
      <c r="L70" s="11">
        <v>2242</v>
      </c>
      <c r="M70" s="11">
        <v>1631</v>
      </c>
      <c r="N70" s="11">
        <v>1427</v>
      </c>
      <c r="O70" s="11">
        <v>1185</v>
      </c>
      <c r="P70" s="11"/>
      <c r="T70" s="11"/>
      <c r="U70" s="11"/>
      <c r="W70" s="11"/>
      <c r="X70" s="11"/>
      <c r="Y70" s="11"/>
      <c r="Z70" s="11"/>
      <c r="AA70" s="11"/>
    </row>
    <row r="71" spans="1:27" x14ac:dyDescent="0.3">
      <c r="A71" t="s">
        <v>65</v>
      </c>
      <c r="B71" t="s">
        <v>110</v>
      </c>
      <c r="C71" t="s">
        <v>103</v>
      </c>
      <c r="D71">
        <v>597</v>
      </c>
      <c r="E71">
        <v>597</v>
      </c>
      <c r="F71">
        <v>479</v>
      </c>
      <c r="G71">
        <v>597</v>
      </c>
      <c r="H71">
        <v>378</v>
      </c>
      <c r="I71">
        <v>430</v>
      </c>
      <c r="J71">
        <v>135</v>
      </c>
      <c r="K71">
        <v>560</v>
      </c>
      <c r="L71">
        <v>493</v>
      </c>
      <c r="M71">
        <v>359</v>
      </c>
      <c r="N71">
        <v>314</v>
      </c>
      <c r="O71">
        <v>261</v>
      </c>
    </row>
    <row r="72" spans="1:27" x14ac:dyDescent="0.3">
      <c r="A72" t="s">
        <v>66</v>
      </c>
      <c r="B72" t="s">
        <v>110</v>
      </c>
      <c r="C72" t="s">
        <v>103</v>
      </c>
      <c r="D72">
        <v>486</v>
      </c>
      <c r="E72">
        <v>486</v>
      </c>
      <c r="F72">
        <v>389</v>
      </c>
      <c r="G72">
        <v>486</v>
      </c>
      <c r="H72">
        <v>307</v>
      </c>
      <c r="I72">
        <v>349</v>
      </c>
      <c r="J72">
        <v>109</v>
      </c>
      <c r="K72">
        <v>456</v>
      </c>
      <c r="L72">
        <v>401</v>
      </c>
      <c r="M72">
        <v>292</v>
      </c>
      <c r="N72">
        <v>256</v>
      </c>
      <c r="O72">
        <v>206</v>
      </c>
    </row>
    <row r="73" spans="1:27" x14ac:dyDescent="0.3">
      <c r="A73" t="s">
        <v>67</v>
      </c>
      <c r="B73" t="s">
        <v>110</v>
      </c>
      <c r="C73" t="s">
        <v>103</v>
      </c>
      <c r="D73">
        <v>522</v>
      </c>
      <c r="E73">
        <v>522</v>
      </c>
      <c r="F73">
        <v>418</v>
      </c>
      <c r="G73">
        <v>522</v>
      </c>
      <c r="H73">
        <v>329</v>
      </c>
      <c r="I73">
        <v>378</v>
      </c>
      <c r="J73">
        <v>117</v>
      </c>
      <c r="K73">
        <v>491</v>
      </c>
      <c r="L73">
        <v>431</v>
      </c>
      <c r="M73">
        <v>314</v>
      </c>
      <c r="N73">
        <v>275</v>
      </c>
      <c r="O73">
        <v>227</v>
      </c>
    </row>
    <row r="74" spans="1:27" x14ac:dyDescent="0.3">
      <c r="A74" t="s">
        <v>68</v>
      </c>
      <c r="B74" t="s">
        <v>110</v>
      </c>
      <c r="C74" t="s">
        <v>103</v>
      </c>
      <c r="D74">
        <v>448</v>
      </c>
      <c r="E74">
        <v>448</v>
      </c>
      <c r="F74">
        <v>359</v>
      </c>
      <c r="G74">
        <v>448</v>
      </c>
      <c r="H74">
        <v>284</v>
      </c>
      <c r="I74">
        <v>323</v>
      </c>
      <c r="J74">
        <v>101</v>
      </c>
      <c r="K74">
        <v>420</v>
      </c>
      <c r="L74">
        <v>371</v>
      </c>
      <c r="M74">
        <v>269</v>
      </c>
      <c r="N74">
        <v>235</v>
      </c>
      <c r="O74">
        <v>193</v>
      </c>
    </row>
    <row r="75" spans="1:27" x14ac:dyDescent="0.3">
      <c r="A75" t="s">
        <v>69</v>
      </c>
      <c r="B75" t="s">
        <v>110</v>
      </c>
      <c r="C75" t="s">
        <v>103</v>
      </c>
      <c r="D75">
        <v>448</v>
      </c>
      <c r="E75">
        <v>448</v>
      </c>
      <c r="F75">
        <v>359</v>
      </c>
      <c r="G75">
        <v>448</v>
      </c>
      <c r="H75">
        <v>284</v>
      </c>
      <c r="I75">
        <v>323</v>
      </c>
      <c r="J75">
        <v>101</v>
      </c>
      <c r="K75">
        <v>420</v>
      </c>
      <c r="L75">
        <v>371</v>
      </c>
      <c r="M75">
        <v>269</v>
      </c>
      <c r="N75">
        <v>235</v>
      </c>
      <c r="O75">
        <v>189</v>
      </c>
    </row>
    <row r="76" spans="1:27" x14ac:dyDescent="0.3">
      <c r="A76" t="s">
        <v>70</v>
      </c>
      <c r="B76" t="s">
        <v>110</v>
      </c>
      <c r="C76" t="s">
        <v>103</v>
      </c>
      <c r="D76">
        <v>597</v>
      </c>
      <c r="E76">
        <v>597</v>
      </c>
      <c r="F76">
        <v>479</v>
      </c>
      <c r="G76">
        <v>597</v>
      </c>
      <c r="H76">
        <v>378</v>
      </c>
      <c r="I76">
        <v>430</v>
      </c>
      <c r="J76">
        <v>135</v>
      </c>
      <c r="K76">
        <v>560</v>
      </c>
      <c r="L76">
        <v>493</v>
      </c>
      <c r="M76">
        <v>359</v>
      </c>
      <c r="N76">
        <v>314</v>
      </c>
      <c r="O76">
        <v>256</v>
      </c>
    </row>
    <row r="77" spans="1:27" x14ac:dyDescent="0.3">
      <c r="A77" t="s">
        <v>71</v>
      </c>
      <c r="B77" t="s">
        <v>110</v>
      </c>
      <c r="C77" t="s">
        <v>103</v>
      </c>
      <c r="D77">
        <v>635</v>
      </c>
      <c r="E77">
        <v>635</v>
      </c>
      <c r="F77">
        <v>508</v>
      </c>
      <c r="G77">
        <v>635</v>
      </c>
      <c r="H77">
        <v>401</v>
      </c>
      <c r="I77">
        <v>457</v>
      </c>
      <c r="J77">
        <v>143</v>
      </c>
      <c r="K77">
        <v>595</v>
      </c>
      <c r="L77">
        <v>523</v>
      </c>
      <c r="M77">
        <v>382</v>
      </c>
      <c r="N77">
        <v>333</v>
      </c>
      <c r="O77">
        <v>267</v>
      </c>
    </row>
    <row r="78" spans="1:27" x14ac:dyDescent="0.3">
      <c r="A78" t="s">
        <v>72</v>
      </c>
      <c r="B78" t="s">
        <v>110</v>
      </c>
      <c r="C78" t="s">
        <v>103</v>
      </c>
      <c r="D78">
        <v>522</v>
      </c>
      <c r="E78">
        <v>522</v>
      </c>
      <c r="F78">
        <v>418</v>
      </c>
      <c r="G78">
        <v>522</v>
      </c>
      <c r="H78">
        <v>329</v>
      </c>
      <c r="I78">
        <v>378</v>
      </c>
      <c r="J78">
        <v>117</v>
      </c>
      <c r="K78">
        <v>491</v>
      </c>
      <c r="L78">
        <v>431</v>
      </c>
      <c r="M78">
        <v>314</v>
      </c>
      <c r="N78">
        <v>275</v>
      </c>
      <c r="O78">
        <v>223</v>
      </c>
    </row>
    <row r="79" spans="1:27" x14ac:dyDescent="0.3">
      <c r="A79" t="s">
        <v>73</v>
      </c>
      <c r="B79" t="s">
        <v>110</v>
      </c>
      <c r="C79" t="s">
        <v>103</v>
      </c>
      <c r="D79">
        <v>710</v>
      </c>
      <c r="E79">
        <v>710</v>
      </c>
      <c r="F79">
        <v>568</v>
      </c>
      <c r="G79">
        <v>710</v>
      </c>
      <c r="H79">
        <v>448</v>
      </c>
      <c r="I79">
        <v>511</v>
      </c>
      <c r="J79">
        <v>161</v>
      </c>
      <c r="K79">
        <v>666</v>
      </c>
      <c r="L79">
        <v>586</v>
      </c>
      <c r="M79">
        <v>426</v>
      </c>
      <c r="N79">
        <v>374</v>
      </c>
      <c r="O79">
        <v>311</v>
      </c>
    </row>
    <row r="80" spans="1:27" x14ac:dyDescent="0.3">
      <c r="A80" t="s">
        <v>74</v>
      </c>
      <c r="B80" t="s">
        <v>110</v>
      </c>
      <c r="C80" t="s">
        <v>103</v>
      </c>
      <c r="D80">
        <v>486</v>
      </c>
      <c r="E80">
        <v>486</v>
      </c>
      <c r="F80">
        <v>389</v>
      </c>
      <c r="G80">
        <v>486</v>
      </c>
      <c r="H80">
        <v>307</v>
      </c>
      <c r="I80">
        <v>349</v>
      </c>
      <c r="J80">
        <v>109</v>
      </c>
      <c r="K80">
        <v>456</v>
      </c>
      <c r="L80">
        <v>401</v>
      </c>
      <c r="M80">
        <v>292</v>
      </c>
      <c r="N80">
        <v>256</v>
      </c>
      <c r="O80">
        <v>214</v>
      </c>
    </row>
    <row r="81" spans="1:27" x14ac:dyDescent="0.3">
      <c r="A81" t="s">
        <v>75</v>
      </c>
      <c r="B81" t="s">
        <v>110</v>
      </c>
      <c r="C81" t="s">
        <v>103</v>
      </c>
      <c r="D81">
        <v>374</v>
      </c>
      <c r="E81">
        <v>374</v>
      </c>
      <c r="F81">
        <v>299</v>
      </c>
      <c r="G81">
        <v>374</v>
      </c>
      <c r="H81">
        <v>236</v>
      </c>
      <c r="I81">
        <v>269</v>
      </c>
      <c r="J81">
        <v>85</v>
      </c>
      <c r="K81">
        <v>350</v>
      </c>
      <c r="L81">
        <v>309</v>
      </c>
      <c r="M81">
        <v>224</v>
      </c>
      <c r="N81">
        <v>196</v>
      </c>
      <c r="O81">
        <v>158</v>
      </c>
    </row>
    <row r="82" spans="1:27" x14ac:dyDescent="0.3">
      <c r="A82" t="s">
        <v>76</v>
      </c>
      <c r="B82" t="s">
        <v>110</v>
      </c>
      <c r="C82" t="s">
        <v>103</v>
      </c>
      <c r="D82">
        <v>560</v>
      </c>
      <c r="E82">
        <v>560</v>
      </c>
      <c r="F82">
        <v>448</v>
      </c>
      <c r="G82">
        <v>560</v>
      </c>
      <c r="H82">
        <v>353</v>
      </c>
      <c r="I82">
        <v>404</v>
      </c>
      <c r="J82">
        <v>127</v>
      </c>
      <c r="K82">
        <v>525</v>
      </c>
      <c r="L82">
        <v>463</v>
      </c>
      <c r="M82">
        <v>336</v>
      </c>
      <c r="N82">
        <v>295</v>
      </c>
      <c r="O82">
        <v>238</v>
      </c>
    </row>
    <row r="83" spans="1:27" x14ac:dyDescent="0.3">
      <c r="A83" t="s">
        <v>77</v>
      </c>
      <c r="B83" t="s">
        <v>110</v>
      </c>
      <c r="C83" t="s">
        <v>103</v>
      </c>
      <c r="D83">
        <v>635</v>
      </c>
      <c r="E83">
        <v>635</v>
      </c>
      <c r="F83">
        <v>508</v>
      </c>
      <c r="G83">
        <v>635</v>
      </c>
      <c r="H83">
        <v>401</v>
      </c>
      <c r="I83">
        <v>457</v>
      </c>
      <c r="J83">
        <v>143</v>
      </c>
      <c r="K83">
        <v>595</v>
      </c>
      <c r="L83">
        <v>523</v>
      </c>
      <c r="M83">
        <v>382</v>
      </c>
      <c r="N83">
        <v>333</v>
      </c>
      <c r="O83">
        <v>272</v>
      </c>
    </row>
    <row r="84" spans="1:27" x14ac:dyDescent="0.3">
      <c r="A84" t="s">
        <v>78</v>
      </c>
      <c r="B84" t="s">
        <v>110</v>
      </c>
      <c r="C84" t="s">
        <v>103</v>
      </c>
      <c r="D84">
        <v>486</v>
      </c>
      <c r="E84">
        <v>486</v>
      </c>
      <c r="F84">
        <v>389</v>
      </c>
      <c r="G84">
        <v>486</v>
      </c>
      <c r="H84">
        <v>307</v>
      </c>
      <c r="I84">
        <v>349</v>
      </c>
      <c r="J84">
        <v>109</v>
      </c>
      <c r="K84">
        <v>456</v>
      </c>
      <c r="L84">
        <v>401</v>
      </c>
      <c r="M84">
        <v>292</v>
      </c>
      <c r="N84">
        <v>256</v>
      </c>
      <c r="O84">
        <v>214</v>
      </c>
    </row>
    <row r="85" spans="1:27" x14ac:dyDescent="0.3">
      <c r="A85" t="s">
        <v>79</v>
      </c>
      <c r="B85" t="s">
        <v>110</v>
      </c>
      <c r="C85" t="s">
        <v>104</v>
      </c>
      <c r="D85">
        <v>670</v>
      </c>
      <c r="E85" s="11">
        <v>1005</v>
      </c>
      <c r="F85" s="11">
        <v>2344</v>
      </c>
      <c r="G85" s="11">
        <v>2678</v>
      </c>
      <c r="H85" s="11">
        <v>2578</v>
      </c>
      <c r="I85" s="11">
        <v>4018</v>
      </c>
      <c r="J85" s="11">
        <v>2344</v>
      </c>
      <c r="K85" s="11">
        <v>4771</v>
      </c>
      <c r="L85" s="11">
        <v>2010</v>
      </c>
      <c r="M85" s="11">
        <v>1508</v>
      </c>
      <c r="N85" s="11">
        <v>1424</v>
      </c>
      <c r="O85">
        <v>366</v>
      </c>
      <c r="T85" s="11"/>
      <c r="U85" s="11"/>
      <c r="V85" s="11"/>
      <c r="W85" s="11"/>
      <c r="X85" s="11"/>
      <c r="Y85" s="11"/>
      <c r="Z85" s="11"/>
    </row>
    <row r="86" spans="1:27" x14ac:dyDescent="0.3">
      <c r="A86" t="s">
        <v>80</v>
      </c>
      <c r="B86" t="s">
        <v>110</v>
      </c>
      <c r="C86" t="s">
        <v>104</v>
      </c>
      <c r="D86">
        <v>188</v>
      </c>
      <c r="E86">
        <v>282</v>
      </c>
      <c r="F86">
        <v>750</v>
      </c>
      <c r="G86" s="11">
        <v>3002</v>
      </c>
      <c r="H86" s="11">
        <v>3022</v>
      </c>
      <c r="I86" s="11">
        <v>1802</v>
      </c>
      <c r="J86" s="11">
        <v>1126</v>
      </c>
      <c r="K86" s="11">
        <v>2252</v>
      </c>
      <c r="L86" s="11">
        <v>1126</v>
      </c>
      <c r="M86">
        <v>422</v>
      </c>
      <c r="N86">
        <v>399</v>
      </c>
      <c r="O86">
        <v>104</v>
      </c>
      <c r="S86" s="11"/>
      <c r="T86" s="11"/>
      <c r="U86" s="11"/>
      <c r="V86" s="11"/>
      <c r="W86" s="11"/>
      <c r="X86" s="11"/>
    </row>
    <row r="87" spans="1:27" x14ac:dyDescent="0.3">
      <c r="A87" t="s">
        <v>81</v>
      </c>
      <c r="B87" t="s">
        <v>110</v>
      </c>
      <c r="C87" t="s">
        <v>104</v>
      </c>
      <c r="D87">
        <v>68</v>
      </c>
      <c r="E87">
        <v>101</v>
      </c>
      <c r="F87">
        <v>809</v>
      </c>
      <c r="G87" s="11">
        <v>2290</v>
      </c>
      <c r="H87" s="11">
        <v>1227</v>
      </c>
      <c r="I87" s="11">
        <v>1295</v>
      </c>
      <c r="J87" s="11">
        <v>1348</v>
      </c>
      <c r="K87" s="11">
        <v>1718</v>
      </c>
      <c r="L87">
        <v>674</v>
      </c>
      <c r="M87">
        <v>152</v>
      </c>
      <c r="N87">
        <v>405</v>
      </c>
      <c r="O87">
        <v>146</v>
      </c>
      <c r="S87" s="11"/>
      <c r="T87" s="11"/>
      <c r="U87" s="11"/>
      <c r="V87" s="11"/>
      <c r="W87" s="11"/>
    </row>
    <row r="88" spans="1:27" x14ac:dyDescent="0.3">
      <c r="A88" t="s">
        <v>82</v>
      </c>
      <c r="B88" t="s">
        <v>110</v>
      </c>
      <c r="C88" t="s">
        <v>104</v>
      </c>
      <c r="D88">
        <v>959</v>
      </c>
      <c r="E88">
        <v>959</v>
      </c>
      <c r="F88" s="11">
        <v>1678</v>
      </c>
      <c r="G88" s="11">
        <v>4075</v>
      </c>
      <c r="H88" s="11">
        <v>1846</v>
      </c>
      <c r="I88" s="11">
        <v>2733</v>
      </c>
      <c r="J88" s="11">
        <v>1678</v>
      </c>
      <c r="K88" s="11">
        <v>2877</v>
      </c>
      <c r="L88">
        <v>959</v>
      </c>
      <c r="M88">
        <v>240</v>
      </c>
      <c r="N88">
        <v>480</v>
      </c>
      <c r="O88">
        <v>255</v>
      </c>
      <c r="R88" s="11"/>
      <c r="S88" s="11"/>
      <c r="T88" s="11"/>
      <c r="U88" s="11"/>
      <c r="V88" s="11"/>
      <c r="W88" s="11"/>
    </row>
    <row r="89" spans="1:27" x14ac:dyDescent="0.3">
      <c r="A89" t="s">
        <v>83</v>
      </c>
      <c r="B89" t="s">
        <v>110</v>
      </c>
      <c r="C89" t="s">
        <v>104</v>
      </c>
      <c r="D89">
        <v>524</v>
      </c>
      <c r="E89">
        <v>349</v>
      </c>
      <c r="F89" s="11">
        <v>1399</v>
      </c>
      <c r="G89" s="11">
        <v>1749</v>
      </c>
      <c r="H89" s="11">
        <v>1347</v>
      </c>
      <c r="I89" s="11">
        <v>2099</v>
      </c>
      <c r="J89" s="11">
        <v>1224</v>
      </c>
      <c r="K89" s="11">
        <v>2492</v>
      </c>
      <c r="L89">
        <v>700</v>
      </c>
      <c r="M89">
        <v>524</v>
      </c>
      <c r="N89">
        <v>349</v>
      </c>
      <c r="O89">
        <v>742</v>
      </c>
      <c r="R89" s="11"/>
      <c r="S89" s="11"/>
      <c r="T89" s="11"/>
      <c r="U89" s="11"/>
      <c r="V89" s="11"/>
      <c r="W89" s="11"/>
    </row>
    <row r="90" spans="1:27" x14ac:dyDescent="0.3">
      <c r="A90" t="s">
        <v>84</v>
      </c>
      <c r="B90" t="s">
        <v>110</v>
      </c>
      <c r="C90" t="s">
        <v>104</v>
      </c>
      <c r="D90" s="11">
        <v>1666</v>
      </c>
      <c r="E90" s="11">
        <v>3539</v>
      </c>
      <c r="F90" s="11">
        <v>3747</v>
      </c>
      <c r="G90" s="11">
        <v>3539</v>
      </c>
      <c r="H90" s="11">
        <v>1166</v>
      </c>
      <c r="I90">
        <v>625</v>
      </c>
      <c r="J90">
        <v>104</v>
      </c>
      <c r="K90">
        <v>313</v>
      </c>
      <c r="L90">
        <v>625</v>
      </c>
      <c r="M90" s="11">
        <v>1041</v>
      </c>
      <c r="N90" s="11">
        <v>1249</v>
      </c>
      <c r="O90" s="11">
        <v>2291</v>
      </c>
      <c r="P90" s="11"/>
      <c r="Q90" s="11"/>
      <c r="R90" s="11"/>
      <c r="S90" s="11"/>
      <c r="T90" s="11"/>
      <c r="Y90" s="11"/>
      <c r="Z90" s="11"/>
      <c r="AA90" s="11"/>
    </row>
    <row r="91" spans="1:27" x14ac:dyDescent="0.3">
      <c r="A91" t="s">
        <v>85</v>
      </c>
      <c r="B91" t="s">
        <v>110</v>
      </c>
      <c r="C91" t="s">
        <v>104</v>
      </c>
      <c r="D91" s="11">
        <v>1389</v>
      </c>
      <c r="E91" s="11">
        <v>1620</v>
      </c>
      <c r="F91" s="11">
        <v>1851</v>
      </c>
      <c r="G91" s="11">
        <v>4626</v>
      </c>
      <c r="H91" s="11">
        <v>3239</v>
      </c>
      <c r="I91">
        <v>417</v>
      </c>
      <c r="J91">
        <v>579</v>
      </c>
      <c r="K91" s="11">
        <v>1042</v>
      </c>
      <c r="L91" s="11">
        <v>1620</v>
      </c>
      <c r="M91" s="11">
        <v>1620</v>
      </c>
      <c r="N91" s="11">
        <v>1156</v>
      </c>
      <c r="O91" s="11">
        <v>1487</v>
      </c>
      <c r="P91" s="11"/>
      <c r="Q91" s="11"/>
      <c r="R91" s="11"/>
      <c r="S91" s="11"/>
      <c r="T91" s="11"/>
      <c r="W91" s="11"/>
      <c r="X91" s="11"/>
      <c r="Y91" s="11"/>
      <c r="Z91" s="11"/>
      <c r="AA91" s="11"/>
    </row>
    <row r="92" spans="1:27" x14ac:dyDescent="0.3">
      <c r="A92" t="s">
        <v>88</v>
      </c>
      <c r="B92" t="s">
        <v>110</v>
      </c>
      <c r="C92" t="s">
        <v>104</v>
      </c>
      <c r="D92" s="11">
        <v>1172</v>
      </c>
      <c r="E92" s="11">
        <v>1954</v>
      </c>
      <c r="F92" s="11">
        <v>2150</v>
      </c>
      <c r="G92" s="11">
        <v>2540</v>
      </c>
      <c r="H92">
        <v>958</v>
      </c>
      <c r="I92">
        <v>705</v>
      </c>
      <c r="J92">
        <v>783</v>
      </c>
      <c r="K92" s="11">
        <v>1319</v>
      </c>
      <c r="L92" s="11">
        <v>1172</v>
      </c>
      <c r="M92" s="11">
        <v>1563</v>
      </c>
      <c r="N92" s="11">
        <v>1759</v>
      </c>
      <c r="O92" s="11">
        <v>1451</v>
      </c>
      <c r="P92" s="11"/>
      <c r="Q92" s="11"/>
      <c r="R92" s="11"/>
      <c r="S92" s="11"/>
      <c r="W92" s="11"/>
      <c r="X92" s="11"/>
      <c r="Y92" s="11"/>
      <c r="Z92" s="11"/>
      <c r="AA92" s="11"/>
    </row>
    <row r="93" spans="1:27" x14ac:dyDescent="0.3">
      <c r="A93" t="s">
        <v>87</v>
      </c>
      <c r="B93" t="s">
        <v>110</v>
      </c>
      <c r="C93" t="s">
        <v>104</v>
      </c>
      <c r="D93" s="11">
        <v>1390</v>
      </c>
      <c r="E93" s="11">
        <v>3860</v>
      </c>
      <c r="F93" s="11">
        <v>2547</v>
      </c>
      <c r="G93" s="11">
        <v>1853</v>
      </c>
      <c r="H93" s="11">
        <v>1136</v>
      </c>
      <c r="I93">
        <v>741</v>
      </c>
      <c r="J93" s="11">
        <v>1544</v>
      </c>
      <c r="K93" s="11">
        <v>2317</v>
      </c>
      <c r="L93" s="11">
        <v>2471</v>
      </c>
      <c r="M93" s="11">
        <v>3088</v>
      </c>
      <c r="N93" s="11">
        <v>2779</v>
      </c>
      <c r="O93" s="11">
        <v>3966</v>
      </c>
      <c r="P93" s="11"/>
      <c r="Q93" s="11"/>
      <c r="R93" s="11"/>
      <c r="S93" s="11"/>
      <c r="T93" s="11"/>
      <c r="V93" s="11"/>
      <c r="W93" s="11"/>
      <c r="X93" s="11"/>
      <c r="Y93" s="11"/>
      <c r="Z93" s="11"/>
      <c r="AA93" s="11"/>
    </row>
    <row r="94" spans="1:27" x14ac:dyDescent="0.3">
      <c r="A94" t="s">
        <v>86</v>
      </c>
      <c r="B94" t="s">
        <v>110</v>
      </c>
      <c r="C94" t="s">
        <v>104</v>
      </c>
      <c r="D94" s="11">
        <v>3478</v>
      </c>
      <c r="E94" s="11">
        <v>4719</v>
      </c>
      <c r="F94" s="11">
        <v>1491</v>
      </c>
      <c r="G94" s="11">
        <v>1118</v>
      </c>
      <c r="H94">
        <v>740</v>
      </c>
      <c r="I94">
        <v>149</v>
      </c>
      <c r="J94">
        <v>248</v>
      </c>
      <c r="K94">
        <v>559</v>
      </c>
      <c r="L94" s="11">
        <v>1739</v>
      </c>
      <c r="M94" s="11">
        <v>1988</v>
      </c>
      <c r="N94" s="11">
        <v>2733</v>
      </c>
      <c r="O94" s="11">
        <v>5217</v>
      </c>
      <c r="P94" s="11"/>
      <c r="Q94" s="11"/>
      <c r="R94" s="11"/>
      <c r="S94" s="11"/>
      <c r="X94" s="11"/>
      <c r="Y94" s="11"/>
      <c r="Z94" s="11"/>
      <c r="AA94" s="11"/>
    </row>
    <row r="95" spans="1:27" x14ac:dyDescent="0.3">
      <c r="A95" t="s">
        <v>89</v>
      </c>
      <c r="B95" t="s">
        <v>110</v>
      </c>
      <c r="C95" t="s">
        <v>104</v>
      </c>
      <c r="D95" s="11">
        <v>2567</v>
      </c>
      <c r="E95" s="11">
        <v>3422</v>
      </c>
      <c r="F95" s="11">
        <v>1284</v>
      </c>
      <c r="G95">
        <v>482</v>
      </c>
      <c r="H95">
        <v>319</v>
      </c>
      <c r="I95">
        <v>65</v>
      </c>
      <c r="J95">
        <v>107</v>
      </c>
      <c r="K95">
        <v>241</v>
      </c>
      <c r="L95">
        <v>856</v>
      </c>
      <c r="M95" s="11">
        <v>3422</v>
      </c>
      <c r="N95" s="11">
        <v>4920</v>
      </c>
      <c r="O95" s="11">
        <v>3765</v>
      </c>
      <c r="P95" s="11"/>
      <c r="Q95" s="11"/>
      <c r="R95" s="11"/>
      <c r="Y95" s="11"/>
      <c r="Z95" s="11"/>
      <c r="AA95" s="11"/>
    </row>
    <row r="96" spans="1:27" x14ac:dyDescent="0.3">
      <c r="A96" t="s">
        <v>90</v>
      </c>
      <c r="B96" t="s">
        <v>112</v>
      </c>
      <c r="C96" t="s">
        <v>104</v>
      </c>
      <c r="D96" s="11">
        <v>2442</v>
      </c>
      <c r="E96" s="11">
        <v>1954</v>
      </c>
      <c r="F96" s="11">
        <v>1954</v>
      </c>
      <c r="G96" s="11">
        <v>1954</v>
      </c>
      <c r="H96" s="11">
        <v>1027</v>
      </c>
      <c r="I96">
        <v>733</v>
      </c>
      <c r="J96" s="11">
        <v>1100</v>
      </c>
      <c r="K96" s="11">
        <v>1100</v>
      </c>
      <c r="L96" s="11">
        <v>2442</v>
      </c>
      <c r="M96" s="11">
        <v>2686</v>
      </c>
      <c r="N96" s="11">
        <v>2199</v>
      </c>
      <c r="O96" s="11">
        <v>2638</v>
      </c>
      <c r="P96" s="11"/>
      <c r="Q96" s="11"/>
      <c r="R96" s="11"/>
      <c r="S96" s="11"/>
      <c r="T96" s="11"/>
      <c r="V96" s="11"/>
      <c r="W96" s="11"/>
      <c r="X96" s="11"/>
      <c r="Y96" s="11"/>
      <c r="Z96" s="11"/>
      <c r="AA96" s="11"/>
    </row>
    <row r="97" spans="1:101" x14ac:dyDescent="0.3">
      <c r="A97" t="s">
        <v>91</v>
      </c>
      <c r="B97" t="s">
        <v>112</v>
      </c>
      <c r="C97" t="s">
        <v>104</v>
      </c>
      <c r="D97" s="11">
        <v>2724</v>
      </c>
      <c r="E97" s="11">
        <v>2724</v>
      </c>
      <c r="F97" s="11">
        <v>2382</v>
      </c>
      <c r="G97" s="11">
        <v>2724</v>
      </c>
      <c r="H97" s="11">
        <v>1908</v>
      </c>
      <c r="I97" s="11">
        <v>1634</v>
      </c>
      <c r="J97" s="11">
        <v>1362</v>
      </c>
      <c r="K97" s="11">
        <v>2043</v>
      </c>
      <c r="L97" s="11">
        <v>2724</v>
      </c>
      <c r="M97" s="11">
        <v>3403</v>
      </c>
      <c r="N97" s="11">
        <v>3744</v>
      </c>
      <c r="O97" s="11">
        <v>2970</v>
      </c>
      <c r="P97" s="11"/>
      <c r="Q97" s="11"/>
      <c r="R97" s="11"/>
      <c r="S97" s="11"/>
      <c r="T97" s="11"/>
      <c r="U97" s="11"/>
      <c r="V97" s="11"/>
      <c r="W97" s="11"/>
      <c r="X97" s="11"/>
      <c r="Y97" s="11"/>
      <c r="Z97" s="11"/>
      <c r="AA97" s="11"/>
    </row>
    <row r="98" spans="1:101" x14ac:dyDescent="0.3">
      <c r="A98" t="s">
        <v>92</v>
      </c>
      <c r="B98" t="s">
        <v>112</v>
      </c>
      <c r="C98" t="s">
        <v>104</v>
      </c>
      <c r="D98" s="11">
        <v>2157</v>
      </c>
      <c r="E98" s="11">
        <v>2874</v>
      </c>
      <c r="F98" s="11">
        <v>2874</v>
      </c>
      <c r="G98" s="11">
        <v>2874</v>
      </c>
      <c r="H98" s="11">
        <v>2013</v>
      </c>
      <c r="I98" s="11">
        <v>1725</v>
      </c>
      <c r="J98" s="11">
        <v>1438</v>
      </c>
      <c r="K98" s="11">
        <v>2157</v>
      </c>
      <c r="L98" s="11">
        <v>2874</v>
      </c>
      <c r="M98" s="11">
        <v>2874</v>
      </c>
      <c r="N98" s="11">
        <v>4672</v>
      </c>
      <c r="O98" s="11">
        <v>3494</v>
      </c>
      <c r="P98" s="11"/>
      <c r="Q98" s="11"/>
      <c r="R98" s="11"/>
      <c r="S98" s="11"/>
      <c r="T98" s="11"/>
      <c r="U98" s="11"/>
      <c r="V98" s="11"/>
      <c r="W98" s="11"/>
      <c r="X98" s="11"/>
      <c r="Y98" s="11"/>
      <c r="Z98" s="11"/>
      <c r="AA98" s="11"/>
    </row>
    <row r="99" spans="1:101" x14ac:dyDescent="0.3">
      <c r="A99" t="s">
        <v>93</v>
      </c>
      <c r="B99" t="s">
        <v>112</v>
      </c>
      <c r="C99" t="s">
        <v>104</v>
      </c>
      <c r="D99" s="11">
        <v>1300</v>
      </c>
      <c r="E99" s="11">
        <v>2858</v>
      </c>
      <c r="F99" s="11">
        <v>2598</v>
      </c>
      <c r="G99" s="11">
        <v>2339</v>
      </c>
      <c r="H99" s="11">
        <v>1819</v>
      </c>
      <c r="I99" s="11">
        <v>1247</v>
      </c>
      <c r="J99" s="11">
        <v>1040</v>
      </c>
      <c r="K99" s="11">
        <v>1755</v>
      </c>
      <c r="L99" s="11">
        <v>2079</v>
      </c>
      <c r="M99" s="11">
        <v>2079</v>
      </c>
      <c r="N99" s="11">
        <v>1559</v>
      </c>
      <c r="O99" s="11">
        <v>2204</v>
      </c>
      <c r="P99" s="11"/>
      <c r="Q99" s="11"/>
      <c r="R99" s="11"/>
      <c r="S99" s="11"/>
      <c r="T99" s="11"/>
      <c r="U99" s="11"/>
      <c r="V99" s="11"/>
      <c r="W99" s="11"/>
      <c r="X99" s="11"/>
      <c r="Y99" s="11"/>
      <c r="Z99" s="11"/>
      <c r="AA99" s="11"/>
    </row>
    <row r="100" spans="1:101" x14ac:dyDescent="0.3">
      <c r="A100" t="s">
        <v>94</v>
      </c>
      <c r="B100" t="s">
        <v>110</v>
      </c>
      <c r="C100" t="s">
        <v>104</v>
      </c>
      <c r="D100" s="11">
        <v>3457</v>
      </c>
      <c r="E100" s="11">
        <v>2938</v>
      </c>
      <c r="F100">
        <v>864</v>
      </c>
      <c r="G100">
        <v>195</v>
      </c>
      <c r="H100">
        <v>363</v>
      </c>
      <c r="I100">
        <v>104</v>
      </c>
      <c r="J100">
        <v>44</v>
      </c>
      <c r="K100">
        <v>98</v>
      </c>
      <c r="L100" s="11">
        <v>1037</v>
      </c>
      <c r="M100" s="11">
        <v>2938</v>
      </c>
      <c r="N100" s="11">
        <v>2247</v>
      </c>
      <c r="O100" s="11">
        <v>3042</v>
      </c>
      <c r="P100" s="11"/>
      <c r="Q100" s="11"/>
      <c r="X100" s="11"/>
      <c r="Y100" s="11"/>
      <c r="Z100" s="11"/>
      <c r="AA100" s="11"/>
    </row>
    <row r="101" spans="1:101" x14ac:dyDescent="0.3">
      <c r="A101" t="s">
        <v>95</v>
      </c>
      <c r="B101" t="s">
        <v>112</v>
      </c>
      <c r="C101" t="s">
        <v>104</v>
      </c>
      <c r="D101" s="11">
        <v>2625</v>
      </c>
      <c r="E101" s="11">
        <v>2625</v>
      </c>
      <c r="F101" s="11">
        <v>3675</v>
      </c>
      <c r="G101" s="11">
        <v>3151</v>
      </c>
      <c r="H101" s="11">
        <v>1470</v>
      </c>
      <c r="I101" s="11">
        <v>1575</v>
      </c>
      <c r="J101">
        <v>395</v>
      </c>
      <c r="K101">
        <v>985</v>
      </c>
      <c r="L101" s="11">
        <v>2625</v>
      </c>
      <c r="M101" s="11">
        <v>2888</v>
      </c>
      <c r="N101">
        <v>789</v>
      </c>
      <c r="O101" s="11">
        <v>1113</v>
      </c>
      <c r="P101" s="11"/>
      <c r="Q101" s="11"/>
      <c r="R101" s="11"/>
      <c r="S101" s="11"/>
      <c r="T101" s="11"/>
      <c r="U101" s="11"/>
      <c r="X101" s="11"/>
      <c r="Y101" s="11"/>
      <c r="AA101" s="11"/>
    </row>
    <row r="106" spans="1:101" x14ac:dyDescent="0.3">
      <c r="M106" s="11"/>
      <c r="N106" s="11"/>
      <c r="O106" s="11"/>
      <c r="S106" s="11"/>
      <c r="T106" s="11"/>
      <c r="U106" s="11"/>
      <c r="V106" s="11"/>
      <c r="W106" s="11"/>
      <c r="X106" s="11"/>
      <c r="Y106" s="11"/>
      <c r="Z106" s="11"/>
      <c r="AA106" s="11"/>
      <c r="AB106" s="11"/>
      <c r="AC106" s="11"/>
      <c r="AD106" s="11"/>
      <c r="AE106" s="11"/>
      <c r="AF106" s="11"/>
      <c r="AG106" s="11"/>
      <c r="AL106" s="11"/>
      <c r="AO106" s="11"/>
      <c r="AP106" s="11"/>
      <c r="AQ106" s="11"/>
      <c r="AR106" s="11"/>
      <c r="AS106" s="11"/>
      <c r="AV106" s="11"/>
      <c r="AW106" s="11"/>
      <c r="AY106" s="11"/>
      <c r="BA106" s="11"/>
      <c r="BB106" s="11"/>
      <c r="BG106" s="11"/>
      <c r="BN106" s="11"/>
      <c r="BO106" s="11"/>
      <c r="BP106" s="11"/>
      <c r="BQ106" s="11"/>
      <c r="BR106" s="11"/>
      <c r="CL106" s="11"/>
      <c r="CM106" s="11"/>
      <c r="CN106" s="11"/>
      <c r="CO106" s="11"/>
      <c r="CP106" s="11"/>
      <c r="CQ106" s="11"/>
      <c r="CR106" s="11"/>
      <c r="CS106" s="11"/>
      <c r="CT106" s="11"/>
      <c r="CU106" s="11"/>
      <c r="CV106" s="11"/>
      <c r="CW106" s="11"/>
    </row>
    <row r="107" spans="1:101" x14ac:dyDescent="0.3">
      <c r="M107" s="11"/>
      <c r="N107" s="11"/>
      <c r="O107" s="11"/>
      <c r="S107" s="11"/>
      <c r="T107" s="11"/>
      <c r="U107" s="11"/>
      <c r="V107" s="11"/>
      <c r="W107" s="11"/>
      <c r="X107" s="11"/>
      <c r="Y107" s="11"/>
      <c r="Z107" s="11"/>
      <c r="AA107" s="11"/>
      <c r="AB107" s="11"/>
      <c r="AC107" s="11"/>
      <c r="AD107" s="11"/>
      <c r="AE107" s="11"/>
      <c r="AL107" s="11"/>
      <c r="AO107" s="11"/>
      <c r="AP107" s="11"/>
      <c r="AQ107" s="11"/>
      <c r="AR107" s="11"/>
      <c r="AS107" s="11"/>
      <c r="AT107" s="11"/>
      <c r="AU107" s="11"/>
      <c r="AV107" s="11"/>
      <c r="AW107" s="11"/>
      <c r="AY107" s="11"/>
      <c r="BA107" s="11"/>
      <c r="BB107" s="11"/>
      <c r="BF107" s="11"/>
      <c r="BG107" s="11"/>
      <c r="BN107" s="11"/>
      <c r="BO107" s="11"/>
      <c r="BP107" s="11"/>
      <c r="BQ107" s="11"/>
      <c r="BR107" s="11"/>
      <c r="CG107" s="11"/>
      <c r="CL107" s="11"/>
      <c r="CM107" s="11"/>
      <c r="CN107" s="11"/>
      <c r="CO107" s="11"/>
      <c r="CP107" s="11"/>
      <c r="CQ107" s="11"/>
      <c r="CR107" s="11"/>
      <c r="CS107" s="11"/>
      <c r="CT107" s="11"/>
      <c r="CU107" s="11"/>
      <c r="CV107" s="11"/>
      <c r="CW107" s="11"/>
    </row>
    <row r="108" spans="1:101" x14ac:dyDescent="0.3">
      <c r="M108" s="11"/>
      <c r="N108" s="11"/>
      <c r="O108" s="11"/>
      <c r="P108" s="11"/>
      <c r="S108" s="11"/>
      <c r="T108" s="11"/>
      <c r="U108" s="11"/>
      <c r="V108" s="11"/>
      <c r="W108" s="11"/>
      <c r="X108" s="11"/>
      <c r="Y108" s="11"/>
      <c r="Z108" s="11"/>
      <c r="AA108" s="11"/>
      <c r="AB108" s="11"/>
      <c r="AC108" s="11"/>
      <c r="AD108" s="11"/>
      <c r="AE108" s="11"/>
      <c r="AG108" s="11"/>
      <c r="AL108" s="11"/>
      <c r="AO108" s="11"/>
      <c r="AP108" s="11"/>
      <c r="AQ108" s="11"/>
      <c r="AR108" s="11"/>
      <c r="AS108" s="11"/>
      <c r="AU108" s="11"/>
      <c r="AV108" s="11"/>
      <c r="AW108" s="11"/>
      <c r="AX108" s="11"/>
      <c r="AY108" s="11"/>
      <c r="AZ108" s="11"/>
      <c r="BA108" s="11"/>
      <c r="BB108" s="11"/>
      <c r="BF108" s="11"/>
      <c r="BG108" s="11"/>
      <c r="BN108" s="11"/>
      <c r="BO108" s="11"/>
      <c r="BP108" s="11"/>
      <c r="BR108" s="11"/>
      <c r="CG108" s="11"/>
      <c r="CJ108" s="11"/>
      <c r="CK108" s="11"/>
      <c r="CL108" s="11"/>
      <c r="CM108" s="11"/>
      <c r="CN108" s="11"/>
      <c r="CO108" s="11"/>
      <c r="CP108" s="11"/>
      <c r="CQ108" s="11"/>
      <c r="CR108" s="11"/>
      <c r="CS108" s="11"/>
      <c r="CT108" s="11"/>
      <c r="CU108" s="11"/>
      <c r="CW108" s="11"/>
    </row>
    <row r="109" spans="1:101" x14ac:dyDescent="0.3">
      <c r="M109" s="11"/>
      <c r="N109" s="11"/>
      <c r="O109" s="11"/>
      <c r="P109" s="11"/>
      <c r="Q109" s="11"/>
      <c r="S109" s="11"/>
      <c r="T109" s="11"/>
      <c r="U109" s="11"/>
      <c r="V109" s="11"/>
      <c r="W109" s="11"/>
      <c r="X109" s="11"/>
      <c r="Y109" s="11"/>
      <c r="Z109" s="11"/>
      <c r="AA109" s="11"/>
      <c r="AB109" s="11"/>
      <c r="AC109" s="11"/>
      <c r="AD109" s="11"/>
      <c r="AE109" s="11"/>
      <c r="AP109" s="11"/>
      <c r="AQ109" s="11"/>
      <c r="AS109" s="11"/>
      <c r="AU109" s="11"/>
      <c r="AV109" s="11"/>
      <c r="AW109" s="11"/>
      <c r="AX109" s="11"/>
      <c r="AY109" s="11"/>
      <c r="AZ109" s="11"/>
      <c r="BA109" s="11"/>
      <c r="BB109" s="11"/>
      <c r="BF109" s="11"/>
      <c r="BG109" s="11"/>
      <c r="BK109" s="11"/>
      <c r="BN109" s="11"/>
      <c r="BO109" s="11"/>
      <c r="BP109" s="11"/>
      <c r="BQ109" s="11"/>
      <c r="BR109" s="11"/>
      <c r="CG109" s="11"/>
      <c r="CH109" s="11"/>
      <c r="CI109" s="11"/>
      <c r="CJ109" s="11"/>
      <c r="CK109" s="11"/>
      <c r="CL109" s="11"/>
      <c r="CM109" s="11"/>
      <c r="CN109" s="11"/>
      <c r="CO109" s="11"/>
      <c r="CP109" s="11"/>
      <c r="CR109" s="11"/>
      <c r="CS109" s="11"/>
      <c r="CT109" s="11"/>
      <c r="CU109" s="11"/>
      <c r="CW109" s="11"/>
    </row>
    <row r="110" spans="1:101" x14ac:dyDescent="0.3">
      <c r="M110" s="11"/>
      <c r="N110" s="11"/>
      <c r="O110" s="11"/>
      <c r="R110" s="11"/>
      <c r="S110" s="11"/>
      <c r="T110" s="11"/>
      <c r="U110" s="11"/>
      <c r="V110" s="11"/>
      <c r="W110" s="11"/>
      <c r="X110" s="11"/>
      <c r="Y110" s="11"/>
      <c r="Z110" s="11"/>
      <c r="AA110" s="11"/>
      <c r="AC110" s="11"/>
      <c r="AD110" s="11"/>
      <c r="AE110" s="11"/>
      <c r="AG110" s="11"/>
      <c r="AP110" s="11"/>
      <c r="AS110" s="11"/>
      <c r="AT110" s="11"/>
      <c r="AW110" s="11"/>
      <c r="AY110" s="11"/>
      <c r="AZ110" s="11"/>
      <c r="BA110" s="11"/>
      <c r="BB110" s="11"/>
      <c r="BF110" s="11"/>
      <c r="BG110" s="11"/>
      <c r="BN110" s="11"/>
      <c r="BO110" s="11"/>
      <c r="BR110" s="11"/>
      <c r="CG110" s="11"/>
      <c r="CH110" s="11"/>
      <c r="CI110" s="11"/>
      <c r="CJ110" s="11"/>
      <c r="CK110" s="11"/>
      <c r="CL110" s="11"/>
      <c r="CM110" s="11"/>
      <c r="CO110" s="11"/>
      <c r="CR110" s="11"/>
      <c r="CS110" s="11"/>
      <c r="CT110" s="11"/>
      <c r="CU110" s="11"/>
      <c r="CW110" s="11"/>
    </row>
    <row r="111" spans="1:101" x14ac:dyDescent="0.3">
      <c r="M111" s="11"/>
      <c r="N111" s="11"/>
      <c r="O111" s="11"/>
      <c r="P111" s="11"/>
      <c r="Q111" s="11"/>
      <c r="R111" s="11"/>
      <c r="S111" s="11"/>
      <c r="T111" s="11"/>
      <c r="U111" s="11"/>
      <c r="V111" s="11"/>
      <c r="W111" s="11"/>
      <c r="Y111" s="11"/>
      <c r="Z111" s="11"/>
      <c r="AC111" s="11"/>
      <c r="AD111" s="11"/>
      <c r="AP111" s="11"/>
      <c r="AS111" s="11"/>
      <c r="AU111" s="11"/>
      <c r="AV111" s="11"/>
      <c r="AW111" s="11"/>
      <c r="AX111" s="11"/>
      <c r="AY111" s="11"/>
      <c r="AZ111" s="11"/>
      <c r="BA111" s="11"/>
      <c r="BB111" s="11"/>
      <c r="BR111" s="11"/>
      <c r="CG111" s="11"/>
      <c r="CH111" s="11"/>
      <c r="CI111" s="11"/>
      <c r="CJ111" s="11"/>
      <c r="CK111" s="11"/>
      <c r="CS111" s="11"/>
      <c r="CT111" s="11"/>
      <c r="CU111" s="11"/>
      <c r="CW111" s="11"/>
    </row>
    <row r="112" spans="1:101" x14ac:dyDescent="0.3">
      <c r="M112" s="11"/>
      <c r="N112" s="11"/>
      <c r="O112" s="11"/>
      <c r="P112" s="11"/>
      <c r="R112" s="11"/>
      <c r="S112" s="11"/>
      <c r="T112" s="11"/>
      <c r="V112" s="11"/>
      <c r="W112" s="11"/>
      <c r="AP112" s="11"/>
      <c r="AS112" s="11"/>
      <c r="AV112" s="11"/>
      <c r="AW112" s="11"/>
      <c r="AY112" s="11"/>
      <c r="AZ112" s="11"/>
      <c r="BA112" s="11"/>
      <c r="BB112" s="11"/>
      <c r="CG112" s="11"/>
      <c r="CH112" s="11"/>
      <c r="CI112" s="11"/>
      <c r="CJ112" s="11"/>
      <c r="CK112" s="11"/>
      <c r="CO112" s="11"/>
      <c r="CR112" s="11"/>
      <c r="CS112" s="11"/>
      <c r="CT112" s="11"/>
      <c r="CU112" s="11"/>
    </row>
    <row r="113" spans="13:101" x14ac:dyDescent="0.3">
      <c r="M113" s="11"/>
      <c r="N113" s="11"/>
      <c r="O113" s="11"/>
      <c r="P113" s="11"/>
      <c r="Q113" s="11"/>
      <c r="R113" s="11"/>
      <c r="S113" s="11"/>
      <c r="T113" s="11"/>
      <c r="U113" s="11"/>
      <c r="V113" s="11"/>
      <c r="W113" s="11"/>
      <c r="X113" s="11"/>
      <c r="Y113" s="11"/>
      <c r="Z113" s="11"/>
      <c r="AB113" s="11"/>
      <c r="AD113" s="11"/>
      <c r="AP113" s="11"/>
      <c r="AS113" s="11"/>
      <c r="AU113" s="11"/>
      <c r="AV113" s="11"/>
      <c r="AW113" s="11"/>
      <c r="AX113" s="11"/>
      <c r="AY113" s="11"/>
      <c r="AZ113" s="11"/>
      <c r="BA113" s="11"/>
      <c r="BB113" s="11"/>
      <c r="BF113" s="11"/>
      <c r="BG113" s="11"/>
      <c r="BN113" s="11"/>
      <c r="BO113" s="11"/>
      <c r="BP113" s="11"/>
      <c r="BQ113" s="11"/>
      <c r="BR113" s="11"/>
      <c r="CG113" s="11"/>
      <c r="CH113" s="11"/>
      <c r="CI113" s="11"/>
      <c r="CJ113" s="11"/>
      <c r="CK113" s="11"/>
      <c r="CM113" s="11"/>
      <c r="CN113" s="11"/>
      <c r="CO113" s="11"/>
      <c r="CR113" s="11"/>
      <c r="CS113" s="11"/>
      <c r="CT113" s="11"/>
      <c r="CU113" s="11"/>
    </row>
    <row r="114" spans="13:101" x14ac:dyDescent="0.3">
      <c r="M114" s="11"/>
      <c r="N114" s="11"/>
      <c r="O114" s="11"/>
      <c r="P114" s="11"/>
      <c r="Q114" s="11"/>
      <c r="R114" s="11"/>
      <c r="S114" s="11"/>
      <c r="T114" s="11"/>
      <c r="U114" s="11"/>
      <c r="V114" s="11"/>
      <c r="W114" s="11"/>
      <c r="X114" s="11"/>
      <c r="Y114" s="11"/>
      <c r="Z114" s="11"/>
      <c r="AA114" s="11"/>
      <c r="AB114" s="11"/>
      <c r="AD114" s="11"/>
      <c r="AE114" s="11"/>
      <c r="AL114" s="11"/>
      <c r="AO114" s="11"/>
      <c r="AP114" s="11"/>
      <c r="AQ114" s="11"/>
      <c r="AS114" s="11"/>
      <c r="AT114" s="11"/>
      <c r="AU114" s="11"/>
      <c r="AV114" s="11"/>
      <c r="AW114" s="11"/>
      <c r="AX114" s="11"/>
      <c r="AY114" s="11"/>
      <c r="AZ114" s="11"/>
      <c r="BA114" s="11"/>
      <c r="BB114" s="11"/>
      <c r="BF114" s="11"/>
      <c r="BG114" s="11"/>
      <c r="BN114" s="11"/>
      <c r="BO114" s="11"/>
      <c r="BP114" s="11"/>
      <c r="BQ114" s="11"/>
      <c r="BR114" s="11"/>
      <c r="CG114" s="11"/>
      <c r="CH114" s="11"/>
      <c r="CM114" s="11"/>
      <c r="CN114" s="11"/>
      <c r="CO114" s="11"/>
      <c r="CP114" s="11"/>
      <c r="CR114" s="11"/>
      <c r="CS114" s="11"/>
      <c r="CT114" s="11"/>
      <c r="CU114" s="11"/>
      <c r="CV114" s="11"/>
      <c r="CW114" s="11"/>
    </row>
    <row r="115" spans="13:101" x14ac:dyDescent="0.3">
      <c r="M115" s="11"/>
      <c r="N115" s="11"/>
      <c r="O115" s="11"/>
      <c r="P115" s="11"/>
      <c r="Q115" s="11"/>
      <c r="R115" s="11"/>
      <c r="S115" s="11"/>
      <c r="T115" s="11"/>
      <c r="U115" s="11"/>
      <c r="V115" s="11"/>
      <c r="W115" s="11"/>
      <c r="X115" s="11"/>
      <c r="Y115" s="11"/>
      <c r="Z115" s="11"/>
      <c r="AC115" s="11"/>
      <c r="AD115" s="11"/>
      <c r="AE115" s="11"/>
      <c r="AO115" s="11"/>
      <c r="AP115" s="11"/>
      <c r="AQ115" s="11"/>
      <c r="AS115" s="11"/>
      <c r="AT115" s="11"/>
      <c r="AU115" s="11"/>
      <c r="AV115" s="11"/>
      <c r="AW115" s="11"/>
      <c r="AX115" s="11"/>
      <c r="AY115" s="11"/>
      <c r="AZ115" s="11"/>
      <c r="BA115" s="11"/>
      <c r="BB115" s="11"/>
      <c r="BF115" s="11"/>
      <c r="BG115" s="11"/>
      <c r="BN115" s="11"/>
      <c r="BO115" s="11"/>
      <c r="BP115" s="11"/>
      <c r="BQ115" s="11"/>
      <c r="BR115" s="11"/>
      <c r="CG115" s="11"/>
      <c r="CL115" s="11"/>
      <c r="CM115" s="11"/>
      <c r="CN115" s="11"/>
      <c r="CO115" s="11"/>
      <c r="CP115" s="11"/>
      <c r="CQ115" s="11"/>
      <c r="CR115" s="11"/>
      <c r="CS115" s="11"/>
      <c r="CT115" s="11"/>
      <c r="CU115" s="11"/>
      <c r="CV115" s="11"/>
      <c r="CW115" s="11"/>
    </row>
    <row r="116" spans="13:101" x14ac:dyDescent="0.3">
      <c r="M116" s="11"/>
      <c r="N116" s="11"/>
      <c r="O116" s="11"/>
      <c r="P116" s="11"/>
      <c r="Q116" s="11"/>
      <c r="R116" s="11"/>
      <c r="S116" s="11"/>
      <c r="T116" s="11"/>
      <c r="U116" s="11"/>
      <c r="V116" s="11"/>
      <c r="W116" s="11"/>
      <c r="X116" s="11"/>
      <c r="Y116" s="11"/>
      <c r="Z116" s="11"/>
      <c r="AA116" s="11"/>
      <c r="AB116" s="11"/>
      <c r="AC116" s="11"/>
      <c r="AD116" s="11"/>
      <c r="AE116" s="11"/>
      <c r="AG116" s="11"/>
      <c r="AL116" s="11"/>
      <c r="AO116" s="11"/>
      <c r="AP116" s="11"/>
      <c r="AQ116" s="11"/>
      <c r="AR116" s="11"/>
      <c r="AV116" s="11"/>
      <c r="AX116" s="11"/>
      <c r="AY116" s="11"/>
      <c r="AZ116" s="11"/>
      <c r="BA116" s="11"/>
      <c r="BB116" s="11"/>
      <c r="BF116" s="11"/>
      <c r="BG116" s="11"/>
      <c r="BN116" s="11"/>
      <c r="BP116" s="11"/>
      <c r="BR116" s="11"/>
      <c r="CG116" s="11"/>
      <c r="CL116" s="11"/>
      <c r="CM116" s="11"/>
      <c r="CN116" s="11"/>
      <c r="CO116" s="11"/>
      <c r="CP116" s="11"/>
      <c r="CQ116" s="11"/>
      <c r="CR116" s="11"/>
      <c r="CS116" s="11"/>
      <c r="CT116" s="11"/>
      <c r="CU116" s="11"/>
      <c r="CV116" s="11"/>
    </row>
    <row r="117" spans="13:101" x14ac:dyDescent="0.3">
      <c r="M117" s="11"/>
      <c r="N117" s="11"/>
      <c r="O117" s="11"/>
      <c r="P117" s="11"/>
      <c r="Q117" s="11"/>
      <c r="R117" s="11"/>
      <c r="S117" s="11"/>
      <c r="T117" s="11"/>
      <c r="U117" s="11"/>
      <c r="V117" s="11"/>
      <c r="W117" s="11"/>
      <c r="X117" s="11"/>
      <c r="Y117" s="11"/>
      <c r="Z117" s="11"/>
      <c r="AA117" s="11"/>
      <c r="AB117" s="11"/>
      <c r="AC117" s="11"/>
      <c r="AD117" s="11"/>
      <c r="AE117" s="11"/>
      <c r="AG117" s="11"/>
      <c r="AO117" s="11"/>
      <c r="AP117" s="11"/>
      <c r="AQ117" s="11"/>
      <c r="AR117" s="11"/>
      <c r="AS117" s="11"/>
      <c r="AY117" s="11"/>
      <c r="AZ117" s="11"/>
      <c r="BA117" s="11"/>
      <c r="BB117" s="11"/>
      <c r="BF117" s="11"/>
      <c r="BG117" s="11"/>
      <c r="BN117" s="11"/>
      <c r="BO117" s="11"/>
      <c r="BR117" s="11"/>
      <c r="CL117" s="11"/>
      <c r="CM117" s="11"/>
      <c r="CN117" s="11"/>
      <c r="CO117" s="11"/>
      <c r="CP117" s="11"/>
      <c r="CQ117" s="11"/>
      <c r="CR117" s="11"/>
      <c r="CS117" s="11"/>
      <c r="CT117" s="11"/>
      <c r="CU117" s="11"/>
      <c r="CV117" s="11"/>
      <c r="CW117" s="11"/>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2"/>
  <sheetViews>
    <sheetView workbookViewId="0">
      <selection activeCell="O2" sqref="O2"/>
    </sheetView>
  </sheetViews>
  <sheetFormatPr defaultColWidth="10.5546875" defaultRowHeight="14.4" x14ac:dyDescent="0.3"/>
  <cols>
    <col min="2" max="13" width="10.5546875" style="1"/>
    <col min="14" max="14" width="13.6640625" bestFit="1" customWidth="1"/>
  </cols>
  <sheetData>
    <row r="1" spans="1:14" s="2" customFormat="1" ht="28.8" x14ac:dyDescent="0.3">
      <c r="A1" s="2" t="s">
        <v>0</v>
      </c>
      <c r="B1" s="3" t="s">
        <v>113</v>
      </c>
      <c r="C1" s="3" t="s">
        <v>114</v>
      </c>
      <c r="D1" s="3" t="s">
        <v>115</v>
      </c>
      <c r="E1" s="3" t="s">
        <v>116</v>
      </c>
      <c r="F1" s="3" t="s">
        <v>117</v>
      </c>
      <c r="G1" s="3" t="s">
        <v>118</v>
      </c>
      <c r="H1" s="3" t="s">
        <v>119</v>
      </c>
      <c r="I1" s="3" t="s">
        <v>120</v>
      </c>
      <c r="J1" s="3" t="s">
        <v>121</v>
      </c>
      <c r="K1" s="3" t="s">
        <v>122</v>
      </c>
      <c r="L1" s="3" t="s">
        <v>123</v>
      </c>
      <c r="M1" s="3" t="s">
        <v>124</v>
      </c>
    </row>
    <row r="2" spans="1:14" x14ac:dyDescent="0.3">
      <c r="A2">
        <v>1</v>
      </c>
      <c r="B2" s="1">
        <v>803</v>
      </c>
      <c r="C2" s="1">
        <v>1004</v>
      </c>
      <c r="D2" s="1">
        <v>1205</v>
      </c>
      <c r="E2" s="1">
        <v>1406</v>
      </c>
      <c r="F2" s="1">
        <v>1265</v>
      </c>
      <c r="G2" s="1">
        <v>2169</v>
      </c>
      <c r="H2" s="1">
        <v>1707</v>
      </c>
      <c r="I2" s="1">
        <v>2109</v>
      </c>
      <c r="J2" s="1">
        <v>1606</v>
      </c>
      <c r="K2" s="1">
        <v>1004</v>
      </c>
      <c r="L2" s="1">
        <v>803</v>
      </c>
      <c r="M2" s="1">
        <v>603</v>
      </c>
      <c r="N2" s="10">
        <f>SUM(B2:M2)</f>
        <v>15684</v>
      </c>
    </row>
    <row r="3" spans="1:14" x14ac:dyDescent="0.3">
      <c r="A3">
        <v>2</v>
      </c>
      <c r="B3" s="1">
        <v>1095</v>
      </c>
      <c r="C3" s="1">
        <v>1369</v>
      </c>
      <c r="D3" s="1">
        <v>1643</v>
      </c>
      <c r="E3" s="1">
        <v>1917</v>
      </c>
      <c r="F3" s="1">
        <v>1725</v>
      </c>
      <c r="G3" s="1">
        <v>2957</v>
      </c>
      <c r="H3" s="1">
        <v>2327</v>
      </c>
      <c r="I3" s="1">
        <v>2875</v>
      </c>
      <c r="J3" s="1">
        <v>2190</v>
      </c>
      <c r="K3" s="1">
        <v>1369</v>
      </c>
      <c r="L3" s="1">
        <v>1095</v>
      </c>
      <c r="M3" s="1">
        <v>822</v>
      </c>
      <c r="N3" s="10">
        <f t="shared" ref="N3:N66" si="0">SUM(B3:M3)</f>
        <v>21384</v>
      </c>
    </row>
    <row r="4" spans="1:14" x14ac:dyDescent="0.3">
      <c r="A4">
        <v>3</v>
      </c>
      <c r="B4" s="1">
        <v>511</v>
      </c>
      <c r="C4" s="1">
        <v>639</v>
      </c>
      <c r="D4" s="1">
        <v>767</v>
      </c>
      <c r="E4" s="1">
        <v>895</v>
      </c>
      <c r="F4" s="1">
        <v>805</v>
      </c>
      <c r="G4" s="1">
        <v>1380</v>
      </c>
      <c r="H4" s="1">
        <v>1086</v>
      </c>
      <c r="I4" s="1">
        <v>1342</v>
      </c>
      <c r="J4" s="1">
        <v>1022</v>
      </c>
      <c r="K4" s="1">
        <v>639</v>
      </c>
      <c r="L4" s="1">
        <v>511</v>
      </c>
      <c r="M4" s="1">
        <v>384</v>
      </c>
      <c r="N4" s="10">
        <f t="shared" si="0"/>
        <v>9981</v>
      </c>
    </row>
    <row r="5" spans="1:14" x14ac:dyDescent="0.3">
      <c r="A5">
        <v>4</v>
      </c>
      <c r="B5" s="1">
        <v>657</v>
      </c>
      <c r="C5" s="1">
        <v>822</v>
      </c>
      <c r="D5" s="1">
        <v>986</v>
      </c>
      <c r="E5" s="1">
        <v>1150</v>
      </c>
      <c r="F5" s="1">
        <v>1036</v>
      </c>
      <c r="G5" s="1">
        <v>1775</v>
      </c>
      <c r="H5" s="1">
        <v>1397</v>
      </c>
      <c r="I5" s="1">
        <v>1725</v>
      </c>
      <c r="J5" s="1">
        <v>1314</v>
      </c>
      <c r="K5" s="1">
        <v>822</v>
      </c>
      <c r="L5" s="1">
        <v>657</v>
      </c>
      <c r="M5" s="1">
        <v>493</v>
      </c>
      <c r="N5" s="10">
        <f t="shared" si="0"/>
        <v>12834</v>
      </c>
    </row>
    <row r="6" spans="1:14" x14ac:dyDescent="0.3">
      <c r="A6">
        <v>5</v>
      </c>
      <c r="B6" s="1">
        <v>365</v>
      </c>
      <c r="C6" s="1">
        <v>457</v>
      </c>
      <c r="D6" s="1">
        <v>548</v>
      </c>
      <c r="E6" s="1">
        <v>639</v>
      </c>
      <c r="F6" s="1">
        <v>576</v>
      </c>
      <c r="G6" s="1">
        <v>986</v>
      </c>
      <c r="H6" s="1">
        <v>776</v>
      </c>
      <c r="I6" s="1">
        <v>959</v>
      </c>
      <c r="J6" s="1">
        <v>730</v>
      </c>
      <c r="K6" s="1">
        <v>457</v>
      </c>
      <c r="L6" s="1">
        <v>365</v>
      </c>
      <c r="M6" s="1">
        <v>274</v>
      </c>
      <c r="N6" s="10">
        <f t="shared" si="0"/>
        <v>7132</v>
      </c>
    </row>
    <row r="7" spans="1:14" x14ac:dyDescent="0.3">
      <c r="A7">
        <v>6</v>
      </c>
      <c r="B7" s="1">
        <v>219</v>
      </c>
      <c r="C7" s="1">
        <v>274</v>
      </c>
      <c r="D7" s="1">
        <v>329</v>
      </c>
      <c r="E7" s="1">
        <v>384</v>
      </c>
      <c r="F7" s="1">
        <v>346</v>
      </c>
      <c r="G7" s="1">
        <v>592</v>
      </c>
      <c r="H7" s="1">
        <v>466</v>
      </c>
      <c r="I7" s="1">
        <v>576</v>
      </c>
      <c r="J7" s="1">
        <v>438</v>
      </c>
      <c r="K7" s="1">
        <v>274</v>
      </c>
      <c r="L7" s="1">
        <v>219</v>
      </c>
      <c r="M7" s="1">
        <v>165</v>
      </c>
      <c r="N7" s="10">
        <f t="shared" si="0"/>
        <v>4282</v>
      </c>
    </row>
    <row r="8" spans="1:14" x14ac:dyDescent="0.3">
      <c r="A8">
        <v>7</v>
      </c>
      <c r="B8" s="1">
        <v>3203</v>
      </c>
      <c r="C8" s="1">
        <v>3660</v>
      </c>
      <c r="D8" s="1">
        <v>915</v>
      </c>
      <c r="E8" s="1">
        <v>229</v>
      </c>
      <c r="F8" s="1">
        <v>321</v>
      </c>
      <c r="G8" s="1">
        <v>138</v>
      </c>
      <c r="H8" s="1">
        <v>458</v>
      </c>
      <c r="I8" s="1">
        <v>687</v>
      </c>
      <c r="J8" s="1">
        <v>1602</v>
      </c>
      <c r="K8" s="1">
        <v>3889</v>
      </c>
      <c r="L8" s="1">
        <v>2516</v>
      </c>
      <c r="M8" s="1">
        <v>4346</v>
      </c>
      <c r="N8" s="10">
        <f t="shared" si="0"/>
        <v>21964</v>
      </c>
    </row>
    <row r="9" spans="1:14" x14ac:dyDescent="0.3">
      <c r="A9">
        <v>8</v>
      </c>
      <c r="B9" s="1">
        <v>3518</v>
      </c>
      <c r="C9" s="1">
        <v>4775</v>
      </c>
      <c r="D9" s="1">
        <v>1006</v>
      </c>
      <c r="E9" s="1">
        <v>754</v>
      </c>
      <c r="F9" s="1">
        <v>353</v>
      </c>
      <c r="G9" s="1">
        <v>604</v>
      </c>
      <c r="H9" s="1">
        <v>377</v>
      </c>
      <c r="I9" s="1">
        <v>378</v>
      </c>
      <c r="J9" s="1">
        <v>2011</v>
      </c>
      <c r="K9" s="1">
        <v>2513</v>
      </c>
      <c r="L9" s="1">
        <v>2765</v>
      </c>
      <c r="M9" s="1">
        <v>5026</v>
      </c>
      <c r="N9" s="10">
        <f t="shared" si="0"/>
        <v>24080</v>
      </c>
    </row>
    <row r="10" spans="1:14" x14ac:dyDescent="0.3">
      <c r="A10">
        <v>9</v>
      </c>
      <c r="B10" s="1">
        <v>953</v>
      </c>
      <c r="C10" s="1">
        <v>1144</v>
      </c>
      <c r="D10" s="1">
        <v>1906</v>
      </c>
      <c r="E10" s="1">
        <v>1525</v>
      </c>
      <c r="F10" s="1">
        <v>2268</v>
      </c>
      <c r="G10" s="1">
        <v>2059</v>
      </c>
      <c r="H10" s="1">
        <v>1620</v>
      </c>
      <c r="I10" s="1">
        <v>1144</v>
      </c>
      <c r="J10" s="1">
        <v>953</v>
      </c>
      <c r="K10" s="1">
        <v>191</v>
      </c>
      <c r="L10" s="1">
        <v>382</v>
      </c>
      <c r="M10" s="1">
        <v>572</v>
      </c>
      <c r="N10" s="10">
        <f t="shared" si="0"/>
        <v>14717</v>
      </c>
    </row>
    <row r="11" spans="1:14" x14ac:dyDescent="0.3">
      <c r="A11">
        <v>10</v>
      </c>
      <c r="B11" s="1">
        <v>924</v>
      </c>
      <c r="C11" s="1">
        <v>660</v>
      </c>
      <c r="D11" s="1">
        <v>792</v>
      </c>
      <c r="E11" s="1">
        <v>792</v>
      </c>
      <c r="F11" s="1">
        <v>647</v>
      </c>
      <c r="G11" s="1">
        <v>634</v>
      </c>
      <c r="H11" s="1">
        <v>1319</v>
      </c>
      <c r="I11" s="1">
        <v>1979</v>
      </c>
      <c r="J11" s="1">
        <v>396</v>
      </c>
      <c r="K11" s="1">
        <v>660</v>
      </c>
      <c r="L11" s="1">
        <v>792</v>
      </c>
      <c r="M11" s="1">
        <v>924</v>
      </c>
      <c r="N11" s="10">
        <f t="shared" si="0"/>
        <v>10519</v>
      </c>
    </row>
    <row r="12" spans="1:14" x14ac:dyDescent="0.3">
      <c r="A12">
        <v>11</v>
      </c>
      <c r="B12" s="1">
        <v>2364</v>
      </c>
      <c r="C12" s="1">
        <v>2364</v>
      </c>
      <c r="D12" s="1">
        <v>2659</v>
      </c>
      <c r="E12" s="1">
        <v>2364</v>
      </c>
      <c r="F12" s="1">
        <v>1862</v>
      </c>
      <c r="G12" s="1">
        <v>1419</v>
      </c>
      <c r="H12" s="1">
        <v>1182</v>
      </c>
      <c r="I12" s="1">
        <v>2217</v>
      </c>
      <c r="J12" s="1">
        <v>2364</v>
      </c>
      <c r="K12" s="1">
        <v>2069</v>
      </c>
      <c r="L12" s="1">
        <v>2659</v>
      </c>
      <c r="M12" s="1">
        <v>2364</v>
      </c>
      <c r="N12" s="10">
        <f t="shared" si="0"/>
        <v>25887</v>
      </c>
    </row>
    <row r="13" spans="1:14" x14ac:dyDescent="0.3">
      <c r="A13">
        <v>12</v>
      </c>
      <c r="B13" s="1">
        <v>2616</v>
      </c>
      <c r="C13" s="1">
        <v>2616</v>
      </c>
      <c r="D13" s="1">
        <v>3269</v>
      </c>
      <c r="E13" s="1">
        <v>2616</v>
      </c>
      <c r="F13" s="1">
        <v>1603</v>
      </c>
      <c r="G13" s="1">
        <v>1570</v>
      </c>
      <c r="H13" s="1">
        <v>1308</v>
      </c>
      <c r="I13" s="1">
        <v>2207</v>
      </c>
      <c r="J13" s="1">
        <v>2616</v>
      </c>
      <c r="K13" s="1">
        <v>3269</v>
      </c>
      <c r="L13" s="1">
        <v>2616</v>
      </c>
      <c r="M13" s="1">
        <v>2616</v>
      </c>
      <c r="N13" s="10">
        <f t="shared" si="0"/>
        <v>28922</v>
      </c>
    </row>
    <row r="14" spans="1:14" x14ac:dyDescent="0.3">
      <c r="A14">
        <v>13</v>
      </c>
      <c r="B14" s="1">
        <v>2773</v>
      </c>
      <c r="C14" s="1">
        <v>2773</v>
      </c>
      <c r="D14" s="1">
        <v>2773</v>
      </c>
      <c r="E14" s="1">
        <v>2773</v>
      </c>
      <c r="F14" s="1">
        <v>1942</v>
      </c>
      <c r="G14" s="1">
        <v>1664</v>
      </c>
      <c r="H14" s="1">
        <v>1387</v>
      </c>
      <c r="I14" s="1">
        <v>2080</v>
      </c>
      <c r="J14" s="1">
        <v>3466</v>
      </c>
      <c r="K14" s="1">
        <v>2773</v>
      </c>
      <c r="L14" s="1">
        <v>3466</v>
      </c>
      <c r="M14" s="1">
        <v>2773</v>
      </c>
      <c r="N14" s="10">
        <f t="shared" si="0"/>
        <v>30643</v>
      </c>
    </row>
    <row r="15" spans="1:14" x14ac:dyDescent="0.3">
      <c r="A15">
        <v>14</v>
      </c>
      <c r="B15" s="1">
        <v>2866</v>
      </c>
      <c r="C15" s="1">
        <v>2866</v>
      </c>
      <c r="D15" s="1">
        <v>2866</v>
      </c>
      <c r="E15" s="1">
        <v>3582</v>
      </c>
      <c r="F15" s="1">
        <v>2007</v>
      </c>
      <c r="G15" s="1">
        <v>1505</v>
      </c>
      <c r="H15" s="1">
        <v>1433</v>
      </c>
      <c r="I15" s="1">
        <v>2418</v>
      </c>
      <c r="J15" s="1">
        <v>2866</v>
      </c>
      <c r="K15" s="1">
        <v>2866</v>
      </c>
      <c r="L15" s="1">
        <v>3582</v>
      </c>
      <c r="M15" s="1">
        <v>2866</v>
      </c>
      <c r="N15" s="10">
        <f t="shared" si="0"/>
        <v>31723</v>
      </c>
    </row>
    <row r="16" spans="1:14" x14ac:dyDescent="0.3">
      <c r="A16">
        <v>15</v>
      </c>
      <c r="B16" s="1">
        <v>829</v>
      </c>
      <c r="C16" s="1">
        <v>622</v>
      </c>
      <c r="D16" s="1">
        <v>1244</v>
      </c>
      <c r="E16" s="1">
        <v>1037</v>
      </c>
      <c r="F16" s="1">
        <v>726</v>
      </c>
      <c r="G16" s="1">
        <v>995</v>
      </c>
      <c r="H16" s="1">
        <v>1037</v>
      </c>
      <c r="I16" s="1">
        <v>1710</v>
      </c>
      <c r="J16" s="1">
        <v>2280</v>
      </c>
      <c r="K16" s="1">
        <v>4145</v>
      </c>
      <c r="L16" s="1">
        <v>1658</v>
      </c>
      <c r="M16" s="1">
        <v>1866</v>
      </c>
      <c r="N16" s="10">
        <f t="shared" si="0"/>
        <v>18149</v>
      </c>
    </row>
    <row r="17" spans="1:14" x14ac:dyDescent="0.3">
      <c r="A17">
        <v>16</v>
      </c>
      <c r="B17" s="1">
        <v>230</v>
      </c>
      <c r="C17" s="1">
        <v>459</v>
      </c>
      <c r="D17" s="1">
        <v>689</v>
      </c>
      <c r="E17" s="1">
        <v>1148</v>
      </c>
      <c r="F17" s="1">
        <v>964</v>
      </c>
      <c r="G17" s="1">
        <v>1377</v>
      </c>
      <c r="H17" s="1">
        <v>918</v>
      </c>
      <c r="I17" s="1">
        <v>2926</v>
      </c>
      <c r="J17" s="1">
        <v>4130</v>
      </c>
      <c r="K17" s="1">
        <v>3901</v>
      </c>
      <c r="L17" s="1">
        <v>1836</v>
      </c>
      <c r="M17" s="1">
        <v>1148</v>
      </c>
      <c r="N17" s="10">
        <f t="shared" si="0"/>
        <v>19726</v>
      </c>
    </row>
    <row r="18" spans="1:14" x14ac:dyDescent="0.3">
      <c r="A18">
        <v>17</v>
      </c>
      <c r="B18" s="1">
        <v>927</v>
      </c>
      <c r="C18" s="1">
        <v>927</v>
      </c>
      <c r="D18" s="1">
        <v>927</v>
      </c>
      <c r="E18" s="1">
        <v>927</v>
      </c>
      <c r="F18" s="1">
        <v>1082</v>
      </c>
      <c r="G18" s="1">
        <v>1484</v>
      </c>
      <c r="H18" s="1">
        <v>1390</v>
      </c>
      <c r="I18" s="1">
        <v>4634</v>
      </c>
      <c r="J18" s="1">
        <v>3707</v>
      </c>
      <c r="K18" s="1">
        <v>4634</v>
      </c>
      <c r="L18" s="1">
        <v>3089</v>
      </c>
      <c r="M18" s="1">
        <v>2780</v>
      </c>
      <c r="N18" s="10">
        <f t="shared" si="0"/>
        <v>26508</v>
      </c>
    </row>
    <row r="19" spans="1:14" x14ac:dyDescent="0.3">
      <c r="A19">
        <v>18</v>
      </c>
      <c r="B19" s="1">
        <v>2370</v>
      </c>
      <c r="C19" s="1">
        <v>2709</v>
      </c>
      <c r="D19" s="1">
        <v>3047</v>
      </c>
      <c r="E19" s="1">
        <v>3047</v>
      </c>
      <c r="F19" s="1">
        <v>2607</v>
      </c>
      <c r="G19" s="1">
        <v>1829</v>
      </c>
      <c r="H19" s="1">
        <v>1693</v>
      </c>
      <c r="I19" s="1">
        <v>1524</v>
      </c>
      <c r="J19" s="1">
        <v>2032</v>
      </c>
      <c r="K19" s="1">
        <v>3047</v>
      </c>
      <c r="L19" s="1">
        <v>3724</v>
      </c>
      <c r="M19" s="1">
        <v>1693</v>
      </c>
      <c r="N19" s="10">
        <f t="shared" si="0"/>
        <v>29322</v>
      </c>
    </row>
    <row r="20" spans="1:14" x14ac:dyDescent="0.3">
      <c r="A20">
        <v>19</v>
      </c>
      <c r="B20" s="1">
        <v>2880</v>
      </c>
      <c r="C20" s="1">
        <v>2560</v>
      </c>
      <c r="D20" s="1">
        <v>2560</v>
      </c>
      <c r="E20" s="1">
        <v>2560</v>
      </c>
      <c r="F20" s="1">
        <v>2016</v>
      </c>
      <c r="G20" s="1">
        <v>1536</v>
      </c>
      <c r="H20" s="1">
        <v>1280</v>
      </c>
      <c r="I20" s="1">
        <v>1920</v>
      </c>
      <c r="J20" s="1">
        <v>2560</v>
      </c>
      <c r="K20" s="1">
        <v>2880</v>
      </c>
      <c r="L20" s="1">
        <v>2880</v>
      </c>
      <c r="M20" s="1">
        <v>2560</v>
      </c>
      <c r="N20" s="10">
        <f t="shared" si="0"/>
        <v>28192</v>
      </c>
    </row>
    <row r="21" spans="1:14" x14ac:dyDescent="0.3">
      <c r="A21">
        <v>20</v>
      </c>
      <c r="B21" s="1">
        <v>1884</v>
      </c>
      <c r="C21" s="1">
        <v>2119</v>
      </c>
      <c r="D21" s="1">
        <v>1884</v>
      </c>
      <c r="E21" s="1">
        <v>2119</v>
      </c>
      <c r="F21" s="1">
        <v>1319</v>
      </c>
      <c r="G21" s="1">
        <v>1272</v>
      </c>
      <c r="H21" s="1">
        <v>942</v>
      </c>
      <c r="I21" s="1">
        <v>1413</v>
      </c>
      <c r="J21" s="1">
        <v>2119</v>
      </c>
      <c r="K21" s="1">
        <v>1884</v>
      </c>
      <c r="L21" s="1">
        <v>1884</v>
      </c>
      <c r="M21" s="1">
        <v>1884</v>
      </c>
      <c r="N21" s="10">
        <f t="shared" si="0"/>
        <v>20723</v>
      </c>
    </row>
    <row r="22" spans="1:14" x14ac:dyDescent="0.3">
      <c r="A22">
        <v>21</v>
      </c>
      <c r="B22" s="1">
        <v>2449</v>
      </c>
      <c r="C22" s="1">
        <v>2449</v>
      </c>
      <c r="D22" s="1">
        <v>2756</v>
      </c>
      <c r="E22" s="1">
        <v>2449</v>
      </c>
      <c r="F22" s="1">
        <v>1501</v>
      </c>
      <c r="G22" s="1">
        <v>1470</v>
      </c>
      <c r="H22" s="1">
        <v>1378</v>
      </c>
      <c r="I22" s="1">
        <v>1837</v>
      </c>
      <c r="J22" s="1">
        <v>2449</v>
      </c>
      <c r="K22" s="1">
        <v>2449</v>
      </c>
      <c r="L22" s="1">
        <v>2756</v>
      </c>
      <c r="M22" s="1">
        <v>3062</v>
      </c>
      <c r="N22" s="10">
        <f t="shared" si="0"/>
        <v>27005</v>
      </c>
    </row>
    <row r="23" spans="1:14" x14ac:dyDescent="0.3">
      <c r="A23">
        <v>22</v>
      </c>
      <c r="B23" s="1">
        <v>2716</v>
      </c>
      <c r="C23" s="1">
        <v>2716</v>
      </c>
      <c r="D23" s="1">
        <v>2716</v>
      </c>
      <c r="E23" s="1">
        <v>2716</v>
      </c>
      <c r="F23" s="1">
        <v>2377</v>
      </c>
      <c r="G23" s="1">
        <v>1630</v>
      </c>
      <c r="H23" s="1">
        <v>1528</v>
      </c>
      <c r="I23" s="1">
        <v>2547</v>
      </c>
      <c r="J23" s="1">
        <v>2716</v>
      </c>
      <c r="K23" s="1">
        <v>2377</v>
      </c>
      <c r="L23" s="1">
        <v>2716</v>
      </c>
      <c r="M23" s="1">
        <v>2716</v>
      </c>
      <c r="N23" s="10">
        <f t="shared" si="0"/>
        <v>29471</v>
      </c>
    </row>
    <row r="24" spans="1:14" x14ac:dyDescent="0.3">
      <c r="A24">
        <v>23</v>
      </c>
      <c r="B24" s="1">
        <v>1546</v>
      </c>
      <c r="C24" s="1">
        <v>1546</v>
      </c>
      <c r="D24" s="1">
        <v>1546</v>
      </c>
      <c r="E24" s="1">
        <v>1546</v>
      </c>
      <c r="F24" s="1">
        <v>1353</v>
      </c>
      <c r="G24" s="1">
        <v>928</v>
      </c>
      <c r="H24" s="1">
        <v>773</v>
      </c>
      <c r="I24" s="1">
        <v>1160</v>
      </c>
      <c r="J24" s="1">
        <v>1546</v>
      </c>
      <c r="K24" s="1">
        <v>1546</v>
      </c>
      <c r="L24" s="1">
        <v>1546</v>
      </c>
      <c r="M24" s="1">
        <v>1932</v>
      </c>
      <c r="N24" s="10">
        <f t="shared" si="0"/>
        <v>16968</v>
      </c>
    </row>
    <row r="25" spans="1:14" x14ac:dyDescent="0.3">
      <c r="A25">
        <v>24</v>
      </c>
      <c r="B25" s="1">
        <v>2342</v>
      </c>
      <c r="C25" s="1">
        <v>1757</v>
      </c>
      <c r="D25" s="1">
        <v>1464</v>
      </c>
      <c r="E25" s="1">
        <v>2635</v>
      </c>
      <c r="F25" s="1">
        <v>1845</v>
      </c>
      <c r="G25" s="1">
        <v>1757</v>
      </c>
      <c r="H25" s="1">
        <v>879</v>
      </c>
      <c r="I25" s="1">
        <v>2196</v>
      </c>
      <c r="J25" s="1">
        <v>3220</v>
      </c>
      <c r="K25" s="1">
        <v>2927</v>
      </c>
      <c r="L25" s="1">
        <v>2342</v>
      </c>
      <c r="M25" s="1">
        <v>2342</v>
      </c>
      <c r="N25" s="10">
        <f t="shared" si="0"/>
        <v>25706</v>
      </c>
    </row>
    <row r="26" spans="1:14" x14ac:dyDescent="0.3">
      <c r="A26">
        <v>25</v>
      </c>
      <c r="B26" s="1">
        <v>1677</v>
      </c>
      <c r="C26" s="1">
        <v>1677</v>
      </c>
      <c r="D26" s="1">
        <v>1677</v>
      </c>
      <c r="E26" s="1">
        <v>1677</v>
      </c>
      <c r="F26" s="1">
        <v>1614</v>
      </c>
      <c r="G26" s="1">
        <v>1007</v>
      </c>
      <c r="H26" s="1">
        <v>839</v>
      </c>
      <c r="I26" s="1">
        <v>1258</v>
      </c>
      <c r="J26" s="1">
        <v>2096</v>
      </c>
      <c r="K26" s="1">
        <v>1677</v>
      </c>
      <c r="L26" s="1">
        <v>1677</v>
      </c>
      <c r="M26" s="1">
        <v>1467</v>
      </c>
      <c r="N26" s="10">
        <f t="shared" si="0"/>
        <v>18343</v>
      </c>
    </row>
    <row r="27" spans="1:14" x14ac:dyDescent="0.3">
      <c r="A27">
        <v>26</v>
      </c>
      <c r="B27" s="1">
        <v>1214</v>
      </c>
      <c r="C27" s="1">
        <v>1214</v>
      </c>
      <c r="D27" s="1">
        <v>1214</v>
      </c>
      <c r="E27" s="1">
        <v>1214</v>
      </c>
      <c r="F27" s="1">
        <v>1381</v>
      </c>
      <c r="G27" s="1">
        <v>820</v>
      </c>
      <c r="H27" s="1">
        <v>607</v>
      </c>
      <c r="I27" s="1">
        <v>911</v>
      </c>
      <c r="J27" s="1">
        <v>1214</v>
      </c>
      <c r="K27" s="1">
        <v>911</v>
      </c>
      <c r="L27" s="1">
        <v>1214</v>
      </c>
      <c r="M27" s="1">
        <v>1214</v>
      </c>
      <c r="N27" s="10">
        <f t="shared" si="0"/>
        <v>13128</v>
      </c>
    </row>
    <row r="28" spans="1:14" x14ac:dyDescent="0.3">
      <c r="A28">
        <v>27</v>
      </c>
      <c r="B28" s="1">
        <v>1733</v>
      </c>
      <c r="C28" s="1">
        <v>1925</v>
      </c>
      <c r="D28" s="1">
        <v>1540</v>
      </c>
      <c r="E28" s="1">
        <v>1540</v>
      </c>
      <c r="F28" s="1">
        <v>809</v>
      </c>
      <c r="G28" s="1">
        <v>924</v>
      </c>
      <c r="H28" s="1">
        <v>867</v>
      </c>
      <c r="I28" s="1">
        <v>1155</v>
      </c>
      <c r="J28" s="1">
        <v>1540</v>
      </c>
      <c r="K28" s="1">
        <v>963</v>
      </c>
      <c r="L28" s="1">
        <v>2118</v>
      </c>
      <c r="M28" s="1">
        <v>1925</v>
      </c>
      <c r="N28" s="10">
        <f t="shared" si="0"/>
        <v>17039</v>
      </c>
    </row>
    <row r="29" spans="1:14" x14ac:dyDescent="0.3">
      <c r="A29">
        <v>28</v>
      </c>
      <c r="B29" s="1">
        <v>2103</v>
      </c>
      <c r="C29" s="1">
        <v>3037</v>
      </c>
      <c r="D29" s="1">
        <v>4205</v>
      </c>
      <c r="E29" s="1">
        <v>1168</v>
      </c>
      <c r="F29" s="1">
        <v>1636</v>
      </c>
      <c r="G29" s="1">
        <v>1402</v>
      </c>
      <c r="H29" s="1">
        <v>234</v>
      </c>
      <c r="I29" s="1">
        <v>702</v>
      </c>
      <c r="J29" s="1">
        <v>935</v>
      </c>
      <c r="K29" s="1">
        <v>1168</v>
      </c>
      <c r="L29" s="1">
        <v>1636</v>
      </c>
      <c r="M29" s="1">
        <v>3037</v>
      </c>
      <c r="N29" s="10">
        <f t="shared" si="0"/>
        <v>21263</v>
      </c>
    </row>
    <row r="30" spans="1:14" x14ac:dyDescent="0.3">
      <c r="A30">
        <v>29</v>
      </c>
      <c r="B30" s="1">
        <v>3775</v>
      </c>
      <c r="C30" s="1">
        <v>2059</v>
      </c>
      <c r="D30" s="1">
        <v>2745</v>
      </c>
      <c r="E30" s="1">
        <v>1030</v>
      </c>
      <c r="F30" s="1">
        <v>2162</v>
      </c>
      <c r="G30" s="1">
        <v>1030</v>
      </c>
      <c r="H30" s="1">
        <v>515</v>
      </c>
      <c r="I30" s="1">
        <v>2316</v>
      </c>
      <c r="J30" s="1">
        <v>2402</v>
      </c>
      <c r="K30" s="1">
        <v>4118</v>
      </c>
      <c r="L30" s="1">
        <v>4118</v>
      </c>
      <c r="M30" s="1">
        <v>5147</v>
      </c>
      <c r="N30" s="10">
        <f t="shared" si="0"/>
        <v>31417</v>
      </c>
    </row>
    <row r="31" spans="1:14" x14ac:dyDescent="0.3">
      <c r="A31">
        <v>30</v>
      </c>
      <c r="B31" s="1">
        <v>2705</v>
      </c>
      <c r="C31" s="1">
        <v>1873</v>
      </c>
      <c r="D31" s="1">
        <v>1041</v>
      </c>
      <c r="E31" s="1">
        <v>1665</v>
      </c>
      <c r="F31" s="1">
        <v>2331</v>
      </c>
      <c r="G31" s="1">
        <v>500</v>
      </c>
      <c r="H31" s="1">
        <v>729</v>
      </c>
      <c r="I31" s="1">
        <v>625</v>
      </c>
      <c r="J31" s="1">
        <v>1665</v>
      </c>
      <c r="K31" s="1">
        <v>1041</v>
      </c>
      <c r="L31" s="1">
        <v>1873</v>
      </c>
      <c r="M31" s="1">
        <v>2497</v>
      </c>
      <c r="N31" s="10">
        <f t="shared" si="0"/>
        <v>18545</v>
      </c>
    </row>
    <row r="32" spans="1:14" x14ac:dyDescent="0.3">
      <c r="A32">
        <v>31</v>
      </c>
      <c r="B32" s="1">
        <v>1052</v>
      </c>
      <c r="C32" s="1">
        <v>329</v>
      </c>
      <c r="D32" s="1">
        <v>526</v>
      </c>
      <c r="E32" s="1">
        <v>460</v>
      </c>
      <c r="F32" s="1">
        <v>553</v>
      </c>
      <c r="G32" s="1">
        <v>276</v>
      </c>
      <c r="H32" s="1">
        <v>198</v>
      </c>
      <c r="I32" s="1">
        <v>297</v>
      </c>
      <c r="J32" s="1">
        <v>263</v>
      </c>
      <c r="K32" s="1">
        <v>395</v>
      </c>
      <c r="L32" s="1">
        <v>657</v>
      </c>
      <c r="M32" s="1">
        <v>855</v>
      </c>
      <c r="N32" s="10">
        <f t="shared" si="0"/>
        <v>5861</v>
      </c>
    </row>
    <row r="33" spans="1:14" x14ac:dyDescent="0.3">
      <c r="A33">
        <v>32</v>
      </c>
      <c r="B33" s="1">
        <v>2044</v>
      </c>
      <c r="C33" s="1">
        <v>639</v>
      </c>
      <c r="D33" s="1">
        <v>1022</v>
      </c>
      <c r="E33" s="1">
        <v>895</v>
      </c>
      <c r="F33" s="1">
        <v>1074</v>
      </c>
      <c r="G33" s="1">
        <v>537</v>
      </c>
      <c r="H33" s="1">
        <v>384</v>
      </c>
      <c r="I33" s="1">
        <v>576</v>
      </c>
      <c r="J33" s="1">
        <v>511</v>
      </c>
      <c r="K33" s="1">
        <v>767</v>
      </c>
      <c r="L33" s="1">
        <v>1278</v>
      </c>
      <c r="M33" s="1">
        <v>1661</v>
      </c>
      <c r="N33" s="10">
        <f t="shared" si="0"/>
        <v>11388</v>
      </c>
    </row>
    <row r="34" spans="1:14" x14ac:dyDescent="0.3">
      <c r="A34">
        <v>33</v>
      </c>
      <c r="B34" s="1">
        <v>876</v>
      </c>
      <c r="C34" s="1">
        <v>274</v>
      </c>
      <c r="D34" s="1">
        <v>438</v>
      </c>
      <c r="E34" s="1">
        <v>384</v>
      </c>
      <c r="F34" s="1">
        <v>460</v>
      </c>
      <c r="G34" s="1">
        <v>231</v>
      </c>
      <c r="H34" s="1">
        <v>165</v>
      </c>
      <c r="I34" s="1">
        <v>247</v>
      </c>
      <c r="J34" s="1">
        <v>219</v>
      </c>
      <c r="K34" s="1">
        <v>329</v>
      </c>
      <c r="L34" s="1">
        <v>548</v>
      </c>
      <c r="M34" s="1">
        <v>712</v>
      </c>
      <c r="N34" s="10">
        <f t="shared" si="0"/>
        <v>4883</v>
      </c>
    </row>
    <row r="35" spans="1:14" x14ac:dyDescent="0.3">
      <c r="A35">
        <v>34</v>
      </c>
      <c r="B35" s="1">
        <v>292</v>
      </c>
      <c r="C35" s="1">
        <v>92</v>
      </c>
      <c r="D35" s="1">
        <v>146</v>
      </c>
      <c r="E35" s="1">
        <v>128</v>
      </c>
      <c r="F35" s="1">
        <v>154</v>
      </c>
      <c r="G35" s="1">
        <v>77</v>
      </c>
      <c r="H35" s="1">
        <v>55</v>
      </c>
      <c r="I35" s="1">
        <v>83</v>
      </c>
      <c r="J35" s="1">
        <v>73</v>
      </c>
      <c r="K35" s="1">
        <v>110</v>
      </c>
      <c r="L35" s="1">
        <v>183</v>
      </c>
      <c r="M35" s="1">
        <v>238</v>
      </c>
      <c r="N35" s="10">
        <f t="shared" si="0"/>
        <v>1631</v>
      </c>
    </row>
    <row r="36" spans="1:14" x14ac:dyDescent="0.3">
      <c r="A36">
        <v>35</v>
      </c>
      <c r="B36" s="1">
        <v>468</v>
      </c>
      <c r="C36" s="1">
        <v>146</v>
      </c>
      <c r="D36" s="1">
        <v>234</v>
      </c>
      <c r="E36" s="1">
        <v>205</v>
      </c>
      <c r="F36" s="1">
        <v>246</v>
      </c>
      <c r="G36" s="1">
        <v>123</v>
      </c>
      <c r="H36" s="1">
        <v>88</v>
      </c>
      <c r="I36" s="1">
        <v>132</v>
      </c>
      <c r="J36" s="1">
        <v>117</v>
      </c>
      <c r="K36" s="1">
        <v>176</v>
      </c>
      <c r="L36" s="1">
        <v>292</v>
      </c>
      <c r="M36" s="1">
        <v>380</v>
      </c>
      <c r="N36" s="10">
        <f t="shared" si="0"/>
        <v>2607</v>
      </c>
    </row>
    <row r="37" spans="1:14" x14ac:dyDescent="0.3">
      <c r="A37">
        <v>36</v>
      </c>
      <c r="B37" s="1">
        <v>117</v>
      </c>
      <c r="C37" s="1">
        <v>37</v>
      </c>
      <c r="D37" s="1">
        <v>59</v>
      </c>
      <c r="E37" s="1">
        <v>52</v>
      </c>
      <c r="F37" s="1">
        <v>62</v>
      </c>
      <c r="G37" s="1">
        <v>32</v>
      </c>
      <c r="H37" s="1">
        <v>22</v>
      </c>
      <c r="I37" s="1">
        <v>33</v>
      </c>
      <c r="J37" s="1">
        <v>30</v>
      </c>
      <c r="K37" s="1">
        <v>44</v>
      </c>
      <c r="L37" s="1">
        <v>73</v>
      </c>
      <c r="M37" s="1">
        <v>95</v>
      </c>
      <c r="N37" s="10">
        <f t="shared" si="0"/>
        <v>656</v>
      </c>
    </row>
    <row r="38" spans="1:14" x14ac:dyDescent="0.3">
      <c r="A38">
        <v>37</v>
      </c>
      <c r="B38" s="1">
        <v>1029</v>
      </c>
      <c r="C38" s="1">
        <v>1286</v>
      </c>
      <c r="D38" s="1">
        <v>1543</v>
      </c>
      <c r="E38" s="1">
        <v>772</v>
      </c>
      <c r="F38" s="1">
        <v>810</v>
      </c>
      <c r="G38" s="1">
        <v>540</v>
      </c>
      <c r="H38" s="1">
        <v>707</v>
      </c>
      <c r="I38" s="1">
        <v>579</v>
      </c>
      <c r="J38" s="1">
        <v>1414</v>
      </c>
      <c r="K38" s="1">
        <v>772</v>
      </c>
      <c r="L38" s="1">
        <v>1029</v>
      </c>
      <c r="M38" s="1">
        <v>772</v>
      </c>
      <c r="N38" s="10">
        <f t="shared" si="0"/>
        <v>11253</v>
      </c>
    </row>
    <row r="39" spans="1:14" x14ac:dyDescent="0.3">
      <c r="A39">
        <v>38</v>
      </c>
      <c r="B39" s="1">
        <v>184</v>
      </c>
      <c r="C39" s="1">
        <v>230</v>
      </c>
      <c r="D39" s="1">
        <v>276</v>
      </c>
      <c r="E39" s="1">
        <v>321</v>
      </c>
      <c r="F39" s="1">
        <v>145</v>
      </c>
      <c r="G39" s="1">
        <v>97</v>
      </c>
      <c r="H39" s="1">
        <v>35</v>
      </c>
      <c r="I39" s="1">
        <v>104</v>
      </c>
      <c r="J39" s="1">
        <v>253</v>
      </c>
      <c r="K39" s="1">
        <v>138</v>
      </c>
      <c r="L39" s="1">
        <v>184</v>
      </c>
      <c r="M39" s="1">
        <v>138</v>
      </c>
      <c r="N39" s="10">
        <f t="shared" si="0"/>
        <v>2105</v>
      </c>
    </row>
    <row r="40" spans="1:14" x14ac:dyDescent="0.3">
      <c r="A40">
        <v>39</v>
      </c>
      <c r="B40" s="1">
        <v>57</v>
      </c>
      <c r="C40" s="1">
        <v>90</v>
      </c>
      <c r="D40" s="1">
        <v>98</v>
      </c>
      <c r="E40" s="1">
        <v>114</v>
      </c>
      <c r="F40" s="1">
        <v>47</v>
      </c>
      <c r="G40" s="1">
        <v>40</v>
      </c>
      <c r="H40" s="1">
        <v>9</v>
      </c>
      <c r="I40" s="1">
        <v>43</v>
      </c>
      <c r="J40" s="1">
        <v>82</v>
      </c>
      <c r="K40" s="1">
        <v>57</v>
      </c>
      <c r="L40" s="1">
        <v>57</v>
      </c>
      <c r="M40" s="1">
        <v>57</v>
      </c>
      <c r="N40" s="10">
        <f t="shared" si="0"/>
        <v>751</v>
      </c>
    </row>
    <row r="41" spans="1:14" x14ac:dyDescent="0.3">
      <c r="A41">
        <v>40</v>
      </c>
      <c r="B41" s="1">
        <v>1507</v>
      </c>
      <c r="C41" s="1">
        <v>1005</v>
      </c>
      <c r="D41" s="1">
        <v>1256</v>
      </c>
      <c r="E41" s="1">
        <v>377</v>
      </c>
      <c r="F41" s="1">
        <v>264</v>
      </c>
      <c r="G41" s="1">
        <v>302</v>
      </c>
      <c r="H41" s="1">
        <v>314</v>
      </c>
      <c r="I41" s="1">
        <v>942</v>
      </c>
      <c r="J41" s="1">
        <v>1381</v>
      </c>
      <c r="K41" s="1">
        <v>1256</v>
      </c>
      <c r="L41" s="1">
        <v>1256</v>
      </c>
      <c r="M41" s="1">
        <v>1758</v>
      </c>
      <c r="N41" s="10">
        <f t="shared" si="0"/>
        <v>11618</v>
      </c>
    </row>
    <row r="42" spans="1:14" x14ac:dyDescent="0.3">
      <c r="A42">
        <v>41</v>
      </c>
      <c r="B42" s="1">
        <v>4634</v>
      </c>
      <c r="C42" s="1">
        <v>4634</v>
      </c>
      <c r="D42" s="1">
        <v>2852</v>
      </c>
      <c r="E42" s="1">
        <v>2852</v>
      </c>
      <c r="F42" s="1">
        <v>1747</v>
      </c>
      <c r="G42" s="1">
        <v>1712</v>
      </c>
      <c r="H42" s="1">
        <v>1426</v>
      </c>
      <c r="I42" s="1">
        <v>1337</v>
      </c>
      <c r="J42" s="1">
        <v>2495</v>
      </c>
      <c r="K42" s="1">
        <v>1782</v>
      </c>
      <c r="L42" s="1">
        <v>3564</v>
      </c>
      <c r="M42" s="1">
        <v>2852</v>
      </c>
      <c r="N42" s="10">
        <f t="shared" si="0"/>
        <v>31887</v>
      </c>
    </row>
    <row r="43" spans="1:14" x14ac:dyDescent="0.3">
      <c r="A43">
        <v>42</v>
      </c>
      <c r="B43" s="1">
        <v>2944</v>
      </c>
      <c r="C43" s="1">
        <v>4710</v>
      </c>
      <c r="D43" s="1">
        <v>2944</v>
      </c>
      <c r="E43" s="1">
        <v>2355</v>
      </c>
      <c r="F43" s="1">
        <v>619</v>
      </c>
      <c r="G43" s="1">
        <v>531</v>
      </c>
      <c r="H43" s="1">
        <v>442</v>
      </c>
      <c r="I43" s="1">
        <v>663</v>
      </c>
      <c r="J43" s="1">
        <v>2355</v>
      </c>
      <c r="K43" s="1">
        <v>3533</v>
      </c>
      <c r="L43" s="1">
        <v>3827</v>
      </c>
      <c r="M43" s="1">
        <v>3238</v>
      </c>
      <c r="N43" s="10">
        <f t="shared" si="0"/>
        <v>28161</v>
      </c>
    </row>
    <row r="44" spans="1:14" x14ac:dyDescent="0.3">
      <c r="A44">
        <v>43</v>
      </c>
      <c r="B44" s="1">
        <v>1559</v>
      </c>
      <c r="C44" s="1">
        <v>1559</v>
      </c>
      <c r="D44" s="1">
        <v>1299</v>
      </c>
      <c r="E44" s="1">
        <v>909</v>
      </c>
      <c r="F44" s="1">
        <v>455</v>
      </c>
      <c r="G44" s="1">
        <v>468</v>
      </c>
      <c r="H44" s="1">
        <v>520</v>
      </c>
      <c r="I44" s="1">
        <v>682</v>
      </c>
      <c r="J44" s="1">
        <v>909</v>
      </c>
      <c r="K44" s="1">
        <v>520</v>
      </c>
      <c r="L44" s="1">
        <v>1169</v>
      </c>
      <c r="M44" s="1">
        <v>1688</v>
      </c>
      <c r="N44" s="10">
        <f t="shared" si="0"/>
        <v>11737</v>
      </c>
    </row>
    <row r="45" spans="1:14" x14ac:dyDescent="0.3">
      <c r="A45">
        <v>44</v>
      </c>
      <c r="B45" s="1">
        <v>2106</v>
      </c>
      <c r="C45" s="1">
        <v>2106</v>
      </c>
      <c r="D45" s="1">
        <v>1806</v>
      </c>
      <c r="E45" s="1">
        <v>2407</v>
      </c>
      <c r="F45" s="1">
        <v>1265</v>
      </c>
      <c r="G45" s="1">
        <v>2708</v>
      </c>
      <c r="H45" s="1">
        <v>1956</v>
      </c>
      <c r="I45" s="1">
        <v>2483</v>
      </c>
      <c r="J45" s="1">
        <v>3009</v>
      </c>
      <c r="K45" s="1">
        <v>3009</v>
      </c>
      <c r="L45" s="1">
        <v>903</v>
      </c>
      <c r="M45" s="1">
        <v>1204</v>
      </c>
      <c r="N45" s="10">
        <f t="shared" si="0"/>
        <v>24962</v>
      </c>
    </row>
    <row r="46" spans="1:14" x14ac:dyDescent="0.3">
      <c r="A46">
        <v>45</v>
      </c>
      <c r="B46" s="1">
        <v>264</v>
      </c>
      <c r="C46" s="1">
        <v>1975</v>
      </c>
      <c r="D46" s="1">
        <v>790</v>
      </c>
      <c r="E46" s="1">
        <v>527</v>
      </c>
      <c r="F46" s="1">
        <v>1199</v>
      </c>
      <c r="G46" s="1">
        <v>870</v>
      </c>
      <c r="H46" s="1">
        <v>527</v>
      </c>
      <c r="I46" s="1">
        <v>889</v>
      </c>
      <c r="J46" s="1">
        <v>1449</v>
      </c>
      <c r="K46" s="1">
        <v>1843</v>
      </c>
      <c r="L46" s="1">
        <v>659</v>
      </c>
      <c r="M46" s="1">
        <v>264</v>
      </c>
      <c r="N46" s="10">
        <f t="shared" si="0"/>
        <v>11256</v>
      </c>
    </row>
    <row r="47" spans="1:14" x14ac:dyDescent="0.3">
      <c r="A47">
        <v>46</v>
      </c>
      <c r="B47" s="1">
        <v>329</v>
      </c>
      <c r="C47" s="1">
        <v>1151</v>
      </c>
      <c r="D47" s="1">
        <v>2466</v>
      </c>
      <c r="E47" s="1">
        <v>2795</v>
      </c>
      <c r="F47" s="1">
        <v>116</v>
      </c>
      <c r="G47" s="1">
        <v>1086</v>
      </c>
      <c r="H47" s="1">
        <v>740</v>
      </c>
      <c r="I47" s="1">
        <v>1233</v>
      </c>
      <c r="J47" s="1">
        <v>2138</v>
      </c>
      <c r="K47" s="1">
        <v>1644</v>
      </c>
      <c r="L47" s="1">
        <v>658</v>
      </c>
      <c r="M47" s="1">
        <v>165</v>
      </c>
      <c r="N47" s="10">
        <f t="shared" si="0"/>
        <v>14521</v>
      </c>
    </row>
    <row r="48" spans="1:14" x14ac:dyDescent="0.3">
      <c r="A48">
        <v>47</v>
      </c>
      <c r="B48" s="1">
        <v>1184</v>
      </c>
      <c r="C48" s="1">
        <v>1894</v>
      </c>
      <c r="D48" s="1">
        <v>1657</v>
      </c>
      <c r="E48" s="1">
        <v>1420</v>
      </c>
      <c r="F48" s="1">
        <v>497</v>
      </c>
      <c r="G48" s="1">
        <v>2273</v>
      </c>
      <c r="H48" s="1">
        <v>1539</v>
      </c>
      <c r="I48" s="1">
        <v>2485</v>
      </c>
      <c r="J48" s="1">
        <v>2604</v>
      </c>
      <c r="K48" s="1">
        <v>2367</v>
      </c>
      <c r="L48" s="1">
        <v>1420</v>
      </c>
      <c r="M48" s="1">
        <v>237</v>
      </c>
      <c r="N48" s="10">
        <f t="shared" si="0"/>
        <v>19577</v>
      </c>
    </row>
    <row r="49" spans="1:14" x14ac:dyDescent="0.3">
      <c r="A49">
        <v>48</v>
      </c>
      <c r="B49" s="1">
        <v>2362</v>
      </c>
      <c r="C49" s="1">
        <v>1687</v>
      </c>
      <c r="D49" s="1">
        <v>2362</v>
      </c>
      <c r="E49" s="1">
        <v>1350</v>
      </c>
      <c r="F49" s="1">
        <v>1890</v>
      </c>
      <c r="G49" s="1">
        <v>2227</v>
      </c>
      <c r="H49" s="1">
        <v>1687</v>
      </c>
      <c r="I49" s="1">
        <v>3290</v>
      </c>
      <c r="J49" s="1">
        <v>5060</v>
      </c>
      <c r="K49" s="1">
        <v>5398</v>
      </c>
      <c r="L49" s="1">
        <v>675</v>
      </c>
      <c r="M49" s="1">
        <v>675</v>
      </c>
      <c r="N49" s="10">
        <f t="shared" si="0"/>
        <v>28663</v>
      </c>
    </row>
    <row r="50" spans="1:14" x14ac:dyDescent="0.3">
      <c r="A50">
        <v>49</v>
      </c>
      <c r="B50" s="1">
        <v>170</v>
      </c>
      <c r="C50" s="1">
        <v>339</v>
      </c>
      <c r="D50" s="1">
        <v>2200</v>
      </c>
      <c r="E50" s="1">
        <v>2031</v>
      </c>
      <c r="F50" s="1">
        <v>830</v>
      </c>
      <c r="G50" s="1">
        <v>1422</v>
      </c>
      <c r="H50" s="1">
        <v>846</v>
      </c>
      <c r="I50" s="1">
        <v>1397</v>
      </c>
      <c r="J50" s="1">
        <v>1862</v>
      </c>
      <c r="K50" s="1">
        <v>1523</v>
      </c>
      <c r="L50" s="1">
        <v>1016</v>
      </c>
      <c r="M50" s="1">
        <v>677</v>
      </c>
      <c r="N50" s="10">
        <f t="shared" si="0"/>
        <v>14313</v>
      </c>
    </row>
    <row r="51" spans="1:14" x14ac:dyDescent="0.3">
      <c r="A51">
        <v>50</v>
      </c>
      <c r="B51" s="1">
        <v>1073</v>
      </c>
      <c r="C51" s="1">
        <v>1073</v>
      </c>
      <c r="D51" s="1">
        <v>1073</v>
      </c>
      <c r="E51" s="1">
        <v>1073</v>
      </c>
      <c r="F51" s="1">
        <v>1252</v>
      </c>
      <c r="G51" s="1">
        <v>1716</v>
      </c>
      <c r="H51" s="1">
        <v>1609</v>
      </c>
      <c r="I51" s="1">
        <v>5363</v>
      </c>
      <c r="J51" s="1">
        <v>4290</v>
      </c>
      <c r="K51" s="1">
        <v>5363</v>
      </c>
      <c r="L51" s="1">
        <v>3575</v>
      </c>
      <c r="M51" s="1">
        <v>3218</v>
      </c>
      <c r="N51" s="10">
        <f t="shared" si="0"/>
        <v>30678</v>
      </c>
    </row>
    <row r="52" spans="1:14" x14ac:dyDescent="0.3">
      <c r="A52">
        <v>51</v>
      </c>
      <c r="B52" s="1">
        <v>345</v>
      </c>
      <c r="C52" s="1">
        <v>690</v>
      </c>
      <c r="D52" s="1">
        <v>1035</v>
      </c>
      <c r="E52" s="1">
        <v>1725</v>
      </c>
      <c r="F52" s="1">
        <v>1449</v>
      </c>
      <c r="G52" s="1">
        <v>2070</v>
      </c>
      <c r="H52" s="1">
        <v>1380</v>
      </c>
      <c r="I52" s="1">
        <v>4399</v>
      </c>
      <c r="J52" s="1">
        <v>6210</v>
      </c>
      <c r="K52" s="1">
        <v>5865</v>
      </c>
      <c r="L52" s="1">
        <v>2760</v>
      </c>
      <c r="M52" s="1">
        <v>1725</v>
      </c>
      <c r="N52" s="10">
        <f t="shared" si="0"/>
        <v>29653</v>
      </c>
    </row>
    <row r="53" spans="1:14" x14ac:dyDescent="0.3">
      <c r="A53">
        <v>52</v>
      </c>
      <c r="B53" s="1">
        <v>3256</v>
      </c>
      <c r="C53" s="1">
        <v>5426</v>
      </c>
      <c r="D53" s="1">
        <v>5968</v>
      </c>
      <c r="E53" s="1">
        <v>5426</v>
      </c>
      <c r="F53" s="1">
        <v>3039</v>
      </c>
      <c r="G53" s="1">
        <v>2605</v>
      </c>
      <c r="H53" s="1">
        <v>2171</v>
      </c>
      <c r="I53" s="1">
        <v>2442</v>
      </c>
      <c r="J53" s="1">
        <v>2713</v>
      </c>
      <c r="K53" s="1">
        <v>4883</v>
      </c>
      <c r="L53" s="1">
        <v>4883</v>
      </c>
      <c r="M53" s="1">
        <v>5426</v>
      </c>
      <c r="N53" s="10">
        <f t="shared" si="0"/>
        <v>48238</v>
      </c>
    </row>
    <row r="54" spans="1:14" x14ac:dyDescent="0.3">
      <c r="A54">
        <v>53</v>
      </c>
      <c r="B54" s="1">
        <v>2415</v>
      </c>
      <c r="C54" s="1">
        <v>2415</v>
      </c>
      <c r="D54" s="1">
        <v>3018</v>
      </c>
      <c r="E54" s="1">
        <v>2415</v>
      </c>
      <c r="F54" s="1">
        <v>1691</v>
      </c>
      <c r="G54" s="1">
        <v>1268</v>
      </c>
      <c r="H54" s="1">
        <v>1208</v>
      </c>
      <c r="I54" s="1">
        <v>1812</v>
      </c>
      <c r="J54" s="1">
        <v>2415</v>
      </c>
      <c r="K54" s="1">
        <v>2415</v>
      </c>
      <c r="L54" s="1">
        <v>3320</v>
      </c>
      <c r="M54" s="1">
        <v>2415</v>
      </c>
      <c r="N54" s="10">
        <f t="shared" si="0"/>
        <v>26807</v>
      </c>
    </row>
    <row r="55" spans="1:14" x14ac:dyDescent="0.3">
      <c r="A55">
        <v>54</v>
      </c>
      <c r="B55" s="1">
        <v>161</v>
      </c>
      <c r="C55" s="1">
        <v>161</v>
      </c>
      <c r="D55" s="1">
        <v>161</v>
      </c>
      <c r="E55" s="1">
        <v>121</v>
      </c>
      <c r="F55" s="1">
        <v>113</v>
      </c>
      <c r="G55" s="1">
        <v>97</v>
      </c>
      <c r="H55" s="1">
        <v>81</v>
      </c>
      <c r="I55" s="1">
        <v>121</v>
      </c>
      <c r="J55" s="1">
        <v>161</v>
      </c>
      <c r="K55" s="1">
        <v>161</v>
      </c>
      <c r="L55" s="1">
        <v>262</v>
      </c>
      <c r="M55" s="1">
        <v>182</v>
      </c>
      <c r="N55" s="10">
        <f t="shared" si="0"/>
        <v>1782</v>
      </c>
    </row>
    <row r="56" spans="1:14" x14ac:dyDescent="0.3">
      <c r="A56">
        <v>55</v>
      </c>
      <c r="B56" s="1">
        <v>166</v>
      </c>
      <c r="C56" s="1">
        <v>147</v>
      </c>
      <c r="D56" s="1">
        <v>147</v>
      </c>
      <c r="E56" s="1">
        <v>92</v>
      </c>
      <c r="F56" s="1">
        <v>142</v>
      </c>
      <c r="G56" s="1">
        <v>111</v>
      </c>
      <c r="H56" s="1">
        <v>83</v>
      </c>
      <c r="I56" s="1">
        <v>138</v>
      </c>
      <c r="J56" s="1">
        <v>147</v>
      </c>
      <c r="K56" s="1">
        <v>147</v>
      </c>
      <c r="L56" s="1">
        <v>111</v>
      </c>
      <c r="M56" s="1">
        <v>147</v>
      </c>
      <c r="N56" s="10">
        <f t="shared" si="0"/>
        <v>1578</v>
      </c>
    </row>
    <row r="57" spans="1:14" x14ac:dyDescent="0.3">
      <c r="A57">
        <v>56</v>
      </c>
      <c r="B57" s="1">
        <v>64</v>
      </c>
      <c r="C57" s="1">
        <v>128</v>
      </c>
      <c r="D57" s="1">
        <v>141</v>
      </c>
      <c r="E57" s="1">
        <v>128</v>
      </c>
      <c r="F57" s="1">
        <v>90</v>
      </c>
      <c r="G57" s="1">
        <v>108</v>
      </c>
      <c r="H57" s="1">
        <v>77</v>
      </c>
      <c r="I57" s="1">
        <v>78</v>
      </c>
      <c r="J57" s="1">
        <v>128</v>
      </c>
      <c r="K57" s="1">
        <v>39</v>
      </c>
      <c r="L57" s="1">
        <v>39</v>
      </c>
      <c r="M57" s="1">
        <v>52</v>
      </c>
      <c r="N57" s="10">
        <f t="shared" si="0"/>
        <v>1072</v>
      </c>
    </row>
    <row r="58" spans="1:14" x14ac:dyDescent="0.3">
      <c r="A58">
        <v>57</v>
      </c>
      <c r="B58" s="1">
        <v>838</v>
      </c>
      <c r="C58" s="1">
        <v>1844</v>
      </c>
      <c r="D58" s="1">
        <v>1676</v>
      </c>
      <c r="E58" s="1">
        <v>1341</v>
      </c>
      <c r="F58" s="1">
        <v>1057</v>
      </c>
      <c r="G58" s="1">
        <v>805</v>
      </c>
      <c r="H58" s="1">
        <v>671</v>
      </c>
      <c r="I58" s="1">
        <v>1132</v>
      </c>
      <c r="J58" s="1">
        <v>1676</v>
      </c>
      <c r="K58" s="1">
        <v>1341</v>
      </c>
      <c r="L58" s="1">
        <v>1006</v>
      </c>
      <c r="M58" s="1">
        <v>1341</v>
      </c>
      <c r="N58" s="10">
        <f t="shared" si="0"/>
        <v>14728</v>
      </c>
    </row>
    <row r="59" spans="1:14" x14ac:dyDescent="0.3">
      <c r="A59">
        <v>58</v>
      </c>
      <c r="B59" s="1">
        <v>986</v>
      </c>
      <c r="C59" s="1">
        <v>2169</v>
      </c>
      <c r="D59" s="1">
        <v>1971</v>
      </c>
      <c r="E59" s="1">
        <v>1577</v>
      </c>
      <c r="F59" s="1">
        <v>1242</v>
      </c>
      <c r="G59" s="1">
        <v>947</v>
      </c>
      <c r="H59" s="1">
        <v>789</v>
      </c>
      <c r="I59" s="1">
        <v>1331</v>
      </c>
      <c r="J59" s="1">
        <v>1971</v>
      </c>
      <c r="K59" s="1">
        <v>1577</v>
      </c>
      <c r="L59" s="1">
        <v>1183</v>
      </c>
      <c r="M59" s="1">
        <v>1577</v>
      </c>
      <c r="N59" s="10">
        <f t="shared" si="0"/>
        <v>17320</v>
      </c>
    </row>
    <row r="60" spans="1:14" x14ac:dyDescent="0.3">
      <c r="A60">
        <v>59</v>
      </c>
      <c r="B60" s="1">
        <v>66</v>
      </c>
      <c r="C60" s="1">
        <v>99</v>
      </c>
      <c r="D60" s="1">
        <v>149</v>
      </c>
      <c r="E60" s="1">
        <v>264</v>
      </c>
      <c r="F60" s="1">
        <v>324</v>
      </c>
      <c r="G60" s="1">
        <v>60</v>
      </c>
      <c r="H60" s="1">
        <v>33</v>
      </c>
      <c r="I60" s="1">
        <v>87</v>
      </c>
      <c r="J60" s="1">
        <v>99</v>
      </c>
      <c r="K60" s="1">
        <v>17</v>
      </c>
      <c r="L60" s="1">
        <v>165</v>
      </c>
      <c r="M60" s="1">
        <v>50</v>
      </c>
      <c r="N60" s="10">
        <f t="shared" si="0"/>
        <v>1413</v>
      </c>
    </row>
    <row r="61" spans="1:14" x14ac:dyDescent="0.3">
      <c r="A61">
        <v>60</v>
      </c>
      <c r="B61" s="1">
        <v>54</v>
      </c>
      <c r="C61" s="1">
        <v>54</v>
      </c>
      <c r="D61" s="1">
        <v>47</v>
      </c>
      <c r="E61" s="1">
        <v>54</v>
      </c>
      <c r="F61" s="1">
        <v>38</v>
      </c>
      <c r="G61" s="1">
        <v>33</v>
      </c>
      <c r="H61" s="1">
        <v>34</v>
      </c>
      <c r="I61" s="1">
        <v>41</v>
      </c>
      <c r="J61" s="1">
        <v>54</v>
      </c>
      <c r="K61" s="1">
        <v>54</v>
      </c>
      <c r="L61" s="1">
        <v>74</v>
      </c>
      <c r="M61" s="1">
        <v>54</v>
      </c>
      <c r="N61" s="10">
        <f t="shared" si="0"/>
        <v>591</v>
      </c>
    </row>
    <row r="62" spans="1:14" x14ac:dyDescent="0.3">
      <c r="A62">
        <v>61</v>
      </c>
      <c r="B62" s="1">
        <v>14</v>
      </c>
      <c r="C62" s="1">
        <v>92</v>
      </c>
      <c r="D62" s="1">
        <v>118</v>
      </c>
      <c r="E62" s="1">
        <v>287</v>
      </c>
      <c r="F62" s="1">
        <v>229</v>
      </c>
      <c r="G62" s="1">
        <v>56</v>
      </c>
      <c r="H62" s="1">
        <v>46</v>
      </c>
      <c r="I62" s="1">
        <v>118</v>
      </c>
      <c r="J62" s="1">
        <v>79</v>
      </c>
      <c r="K62" s="1">
        <v>14</v>
      </c>
      <c r="L62" s="1">
        <v>27</v>
      </c>
      <c r="M62" s="1">
        <v>14</v>
      </c>
      <c r="N62" s="10">
        <f t="shared" si="0"/>
        <v>1094</v>
      </c>
    </row>
    <row r="63" spans="1:14" x14ac:dyDescent="0.3">
      <c r="A63">
        <v>62</v>
      </c>
      <c r="B63" s="1">
        <v>55</v>
      </c>
      <c r="C63" s="1">
        <v>384</v>
      </c>
      <c r="D63" s="1">
        <v>493</v>
      </c>
      <c r="E63" s="1">
        <v>1205</v>
      </c>
      <c r="F63" s="1">
        <v>959</v>
      </c>
      <c r="G63" s="1">
        <v>231</v>
      </c>
      <c r="H63" s="1">
        <v>192</v>
      </c>
      <c r="I63" s="1">
        <v>493</v>
      </c>
      <c r="J63" s="1">
        <v>329</v>
      </c>
      <c r="K63" s="1">
        <v>55</v>
      </c>
      <c r="L63" s="1">
        <v>110</v>
      </c>
      <c r="M63" s="1">
        <v>55</v>
      </c>
      <c r="N63" s="10">
        <f t="shared" si="0"/>
        <v>4561</v>
      </c>
    </row>
    <row r="64" spans="1:14" x14ac:dyDescent="0.3">
      <c r="A64">
        <v>63</v>
      </c>
      <c r="B64" s="1">
        <v>204</v>
      </c>
      <c r="C64" s="1">
        <v>272</v>
      </c>
      <c r="D64" s="1">
        <v>272</v>
      </c>
      <c r="E64" s="1">
        <v>272</v>
      </c>
      <c r="F64" s="1">
        <v>191</v>
      </c>
      <c r="G64" s="1">
        <v>164</v>
      </c>
      <c r="H64" s="1">
        <v>136</v>
      </c>
      <c r="I64" s="1">
        <v>204</v>
      </c>
      <c r="J64" s="1">
        <v>272</v>
      </c>
      <c r="K64" s="1">
        <v>272</v>
      </c>
      <c r="L64" s="1">
        <v>442</v>
      </c>
      <c r="M64" s="1">
        <v>306</v>
      </c>
      <c r="N64" s="10">
        <f t="shared" si="0"/>
        <v>3007</v>
      </c>
    </row>
    <row r="65" spans="1:14" x14ac:dyDescent="0.3">
      <c r="A65">
        <v>64</v>
      </c>
      <c r="B65" s="1">
        <v>263</v>
      </c>
      <c r="C65" s="1">
        <v>351</v>
      </c>
      <c r="D65" s="1">
        <v>351</v>
      </c>
      <c r="E65" s="1">
        <v>351</v>
      </c>
      <c r="F65" s="1">
        <v>246</v>
      </c>
      <c r="G65" s="1">
        <v>211</v>
      </c>
      <c r="H65" s="1">
        <v>176</v>
      </c>
      <c r="I65" s="1">
        <v>264</v>
      </c>
      <c r="J65" s="1">
        <v>351</v>
      </c>
      <c r="K65" s="1">
        <v>351</v>
      </c>
      <c r="L65" s="1">
        <v>570</v>
      </c>
      <c r="M65" s="1">
        <v>395</v>
      </c>
      <c r="N65" s="10">
        <f t="shared" si="0"/>
        <v>3880</v>
      </c>
    </row>
    <row r="66" spans="1:14" x14ac:dyDescent="0.3">
      <c r="A66">
        <v>65</v>
      </c>
      <c r="B66" s="1">
        <v>1095</v>
      </c>
      <c r="C66" s="1">
        <v>1460</v>
      </c>
      <c r="D66" s="1">
        <v>1460</v>
      </c>
      <c r="E66" s="1">
        <v>1460</v>
      </c>
      <c r="F66" s="1">
        <v>1022</v>
      </c>
      <c r="G66" s="1">
        <v>876</v>
      </c>
      <c r="H66" s="1">
        <v>730</v>
      </c>
      <c r="I66" s="1">
        <v>1095</v>
      </c>
      <c r="J66" s="1">
        <v>1460</v>
      </c>
      <c r="K66" s="1">
        <v>1460</v>
      </c>
      <c r="L66" s="1">
        <v>2373</v>
      </c>
      <c r="M66" s="1">
        <v>1643</v>
      </c>
      <c r="N66" s="10">
        <f t="shared" si="0"/>
        <v>16134</v>
      </c>
    </row>
    <row r="67" spans="1:14" x14ac:dyDescent="0.3">
      <c r="A67">
        <v>66</v>
      </c>
      <c r="B67" s="1">
        <v>1276</v>
      </c>
      <c r="C67" s="1">
        <v>1276</v>
      </c>
      <c r="D67" s="1">
        <v>1276</v>
      </c>
      <c r="E67" s="1">
        <v>1276</v>
      </c>
      <c r="F67" s="1">
        <v>1676</v>
      </c>
      <c r="G67" s="1">
        <v>862</v>
      </c>
      <c r="H67" s="1">
        <v>559</v>
      </c>
      <c r="I67" s="1">
        <v>1077</v>
      </c>
      <c r="J67" s="1">
        <v>1595</v>
      </c>
      <c r="K67" s="1">
        <v>1117</v>
      </c>
      <c r="L67" s="1">
        <v>798</v>
      </c>
      <c r="M67" s="1">
        <v>957</v>
      </c>
      <c r="N67" s="10">
        <f t="shared" ref="N67:N101" si="1">SUM(B67:M67)</f>
        <v>13745</v>
      </c>
    </row>
    <row r="68" spans="1:14" x14ac:dyDescent="0.3">
      <c r="A68">
        <v>67</v>
      </c>
      <c r="B68" s="1">
        <v>1106</v>
      </c>
      <c r="C68" s="1">
        <v>1327</v>
      </c>
      <c r="D68" s="1">
        <v>1549</v>
      </c>
      <c r="E68" s="1">
        <v>1549</v>
      </c>
      <c r="F68" s="1">
        <v>775</v>
      </c>
      <c r="G68" s="1">
        <v>797</v>
      </c>
      <c r="H68" s="1">
        <v>664</v>
      </c>
      <c r="I68" s="1">
        <v>1162</v>
      </c>
      <c r="J68" s="1">
        <v>1770</v>
      </c>
      <c r="K68" s="1">
        <v>4424</v>
      </c>
      <c r="L68" s="1">
        <v>4424</v>
      </c>
      <c r="M68" s="1">
        <v>664</v>
      </c>
      <c r="N68" s="10">
        <f t="shared" si="1"/>
        <v>20211</v>
      </c>
    </row>
    <row r="69" spans="1:14" x14ac:dyDescent="0.3">
      <c r="A69">
        <v>68</v>
      </c>
      <c r="B69" s="1">
        <v>1076</v>
      </c>
      <c r="C69" s="1">
        <v>1210</v>
      </c>
      <c r="D69" s="1">
        <v>807</v>
      </c>
      <c r="E69" s="1">
        <v>1076</v>
      </c>
      <c r="F69" s="1">
        <v>847</v>
      </c>
      <c r="G69" s="1">
        <v>565</v>
      </c>
      <c r="H69" s="1">
        <v>404</v>
      </c>
      <c r="I69" s="1">
        <v>1008</v>
      </c>
      <c r="J69" s="1">
        <v>1479</v>
      </c>
      <c r="K69" s="1">
        <v>1748</v>
      </c>
      <c r="L69" s="1">
        <v>941</v>
      </c>
      <c r="M69" s="1">
        <v>807</v>
      </c>
      <c r="N69" s="10">
        <f t="shared" si="1"/>
        <v>11968</v>
      </c>
    </row>
    <row r="70" spans="1:14" x14ac:dyDescent="0.3">
      <c r="A70">
        <v>69</v>
      </c>
      <c r="B70" s="1">
        <v>2657</v>
      </c>
      <c r="C70" s="1">
        <v>2657</v>
      </c>
      <c r="D70" s="1">
        <v>2126</v>
      </c>
      <c r="E70" s="1">
        <v>2657</v>
      </c>
      <c r="F70" s="1">
        <v>1675</v>
      </c>
      <c r="G70" s="1">
        <v>1914</v>
      </c>
      <c r="H70" s="1">
        <v>598</v>
      </c>
      <c r="I70" s="1">
        <v>2491</v>
      </c>
      <c r="J70" s="1">
        <v>2192</v>
      </c>
      <c r="K70" s="1">
        <v>1595</v>
      </c>
      <c r="L70" s="1">
        <v>1395</v>
      </c>
      <c r="M70" s="1">
        <v>1063</v>
      </c>
      <c r="N70" s="10">
        <f t="shared" si="1"/>
        <v>23020</v>
      </c>
    </row>
    <row r="71" spans="1:14" x14ac:dyDescent="0.3">
      <c r="A71">
        <v>70</v>
      </c>
      <c r="B71" s="1">
        <v>584</v>
      </c>
      <c r="C71" s="1">
        <v>584</v>
      </c>
      <c r="D71" s="1">
        <v>468</v>
      </c>
      <c r="E71" s="1">
        <v>584</v>
      </c>
      <c r="F71" s="1">
        <v>369</v>
      </c>
      <c r="G71" s="1">
        <v>421</v>
      </c>
      <c r="H71" s="1">
        <v>132</v>
      </c>
      <c r="I71" s="1">
        <v>548</v>
      </c>
      <c r="J71" s="1">
        <v>482</v>
      </c>
      <c r="K71" s="1">
        <v>351</v>
      </c>
      <c r="L71" s="1">
        <v>307</v>
      </c>
      <c r="M71" s="1">
        <v>234</v>
      </c>
      <c r="N71" s="10">
        <f t="shared" si="1"/>
        <v>5064</v>
      </c>
    </row>
    <row r="72" spans="1:14" x14ac:dyDescent="0.3">
      <c r="A72">
        <v>71</v>
      </c>
      <c r="B72" s="1">
        <v>475</v>
      </c>
      <c r="C72" s="1">
        <v>475</v>
      </c>
      <c r="D72" s="1">
        <v>380</v>
      </c>
      <c r="E72" s="1">
        <v>475</v>
      </c>
      <c r="F72" s="1">
        <v>300</v>
      </c>
      <c r="G72" s="1">
        <v>342</v>
      </c>
      <c r="H72" s="1">
        <v>107</v>
      </c>
      <c r="I72" s="1">
        <v>446</v>
      </c>
      <c r="J72" s="1">
        <v>392</v>
      </c>
      <c r="K72" s="1">
        <v>285</v>
      </c>
      <c r="L72" s="1">
        <v>250</v>
      </c>
      <c r="M72" s="1">
        <v>190</v>
      </c>
      <c r="N72" s="10">
        <f t="shared" si="1"/>
        <v>4117</v>
      </c>
    </row>
    <row r="73" spans="1:14" x14ac:dyDescent="0.3">
      <c r="A73">
        <v>72</v>
      </c>
      <c r="B73" s="1">
        <v>511</v>
      </c>
      <c r="C73" s="1">
        <v>511</v>
      </c>
      <c r="D73" s="1">
        <v>409</v>
      </c>
      <c r="E73" s="1">
        <v>511</v>
      </c>
      <c r="F73" s="1">
        <v>322</v>
      </c>
      <c r="G73" s="1">
        <v>369</v>
      </c>
      <c r="H73" s="1">
        <v>115</v>
      </c>
      <c r="I73" s="1">
        <v>480</v>
      </c>
      <c r="J73" s="1">
        <v>422</v>
      </c>
      <c r="K73" s="1">
        <v>307</v>
      </c>
      <c r="L73" s="1">
        <v>269</v>
      </c>
      <c r="M73" s="1">
        <v>205</v>
      </c>
      <c r="N73" s="10">
        <f t="shared" si="1"/>
        <v>4431</v>
      </c>
    </row>
    <row r="74" spans="1:14" x14ac:dyDescent="0.3">
      <c r="A74">
        <v>73</v>
      </c>
      <c r="B74" s="1">
        <v>438</v>
      </c>
      <c r="C74" s="1">
        <v>438</v>
      </c>
      <c r="D74" s="1">
        <v>351</v>
      </c>
      <c r="E74" s="1">
        <v>438</v>
      </c>
      <c r="F74" s="1">
        <v>277</v>
      </c>
      <c r="G74" s="1">
        <v>316</v>
      </c>
      <c r="H74" s="1">
        <v>99</v>
      </c>
      <c r="I74" s="1">
        <v>411</v>
      </c>
      <c r="J74" s="1">
        <v>362</v>
      </c>
      <c r="K74" s="1">
        <v>263</v>
      </c>
      <c r="L74" s="1">
        <v>230</v>
      </c>
      <c r="M74" s="1">
        <v>176</v>
      </c>
      <c r="N74" s="10">
        <f t="shared" si="1"/>
        <v>3799</v>
      </c>
    </row>
    <row r="75" spans="1:14" x14ac:dyDescent="0.3">
      <c r="A75">
        <v>74</v>
      </c>
      <c r="B75" s="1">
        <v>438</v>
      </c>
      <c r="C75" s="1">
        <v>438</v>
      </c>
      <c r="D75" s="1">
        <v>351</v>
      </c>
      <c r="E75" s="1">
        <v>438</v>
      </c>
      <c r="F75" s="1">
        <v>277</v>
      </c>
      <c r="G75" s="1">
        <v>316</v>
      </c>
      <c r="H75" s="1">
        <v>99</v>
      </c>
      <c r="I75" s="1">
        <v>411</v>
      </c>
      <c r="J75" s="1">
        <v>362</v>
      </c>
      <c r="K75" s="1">
        <v>263</v>
      </c>
      <c r="L75" s="1">
        <v>230</v>
      </c>
      <c r="M75" s="1">
        <v>176</v>
      </c>
      <c r="N75" s="10">
        <f t="shared" si="1"/>
        <v>3799</v>
      </c>
    </row>
    <row r="76" spans="1:14" x14ac:dyDescent="0.3">
      <c r="A76">
        <v>75</v>
      </c>
      <c r="B76" s="1">
        <v>584</v>
      </c>
      <c r="C76" s="1">
        <v>584</v>
      </c>
      <c r="D76" s="1">
        <v>468</v>
      </c>
      <c r="E76" s="1">
        <v>584</v>
      </c>
      <c r="F76" s="1">
        <v>369</v>
      </c>
      <c r="G76" s="1">
        <v>421</v>
      </c>
      <c r="H76" s="1">
        <v>132</v>
      </c>
      <c r="I76" s="1">
        <v>548</v>
      </c>
      <c r="J76" s="1">
        <v>482</v>
      </c>
      <c r="K76" s="1">
        <v>351</v>
      </c>
      <c r="L76" s="1">
        <v>307</v>
      </c>
      <c r="M76" s="1">
        <v>234</v>
      </c>
      <c r="N76" s="10">
        <f t="shared" si="1"/>
        <v>5064</v>
      </c>
    </row>
    <row r="77" spans="1:14" x14ac:dyDescent="0.3">
      <c r="A77">
        <v>76</v>
      </c>
      <c r="B77" s="1">
        <v>621</v>
      </c>
      <c r="C77" s="1">
        <v>621</v>
      </c>
      <c r="D77" s="1">
        <v>497</v>
      </c>
      <c r="E77" s="1">
        <v>621</v>
      </c>
      <c r="F77" s="1">
        <v>392</v>
      </c>
      <c r="G77" s="1">
        <v>447</v>
      </c>
      <c r="H77" s="1">
        <v>140</v>
      </c>
      <c r="I77" s="1">
        <v>582</v>
      </c>
      <c r="J77" s="1">
        <v>512</v>
      </c>
      <c r="K77" s="1">
        <v>373</v>
      </c>
      <c r="L77" s="1">
        <v>326</v>
      </c>
      <c r="M77" s="1">
        <v>249</v>
      </c>
      <c r="N77" s="10">
        <f t="shared" si="1"/>
        <v>5381</v>
      </c>
    </row>
    <row r="78" spans="1:14" x14ac:dyDescent="0.3">
      <c r="A78">
        <v>77</v>
      </c>
      <c r="B78" s="1">
        <v>511</v>
      </c>
      <c r="C78" s="1">
        <v>511</v>
      </c>
      <c r="D78" s="1">
        <v>409</v>
      </c>
      <c r="E78" s="1">
        <v>511</v>
      </c>
      <c r="F78" s="1">
        <v>322</v>
      </c>
      <c r="G78" s="1">
        <v>369</v>
      </c>
      <c r="H78" s="1">
        <v>115</v>
      </c>
      <c r="I78" s="1">
        <v>480</v>
      </c>
      <c r="J78" s="1">
        <v>422</v>
      </c>
      <c r="K78" s="1">
        <v>307</v>
      </c>
      <c r="L78" s="1">
        <v>269</v>
      </c>
      <c r="M78" s="1">
        <v>205</v>
      </c>
      <c r="N78" s="10">
        <f t="shared" si="1"/>
        <v>4431</v>
      </c>
    </row>
    <row r="79" spans="1:14" x14ac:dyDescent="0.3">
      <c r="A79">
        <v>78</v>
      </c>
      <c r="B79" s="1">
        <v>694</v>
      </c>
      <c r="C79" s="1">
        <v>694</v>
      </c>
      <c r="D79" s="1">
        <v>555</v>
      </c>
      <c r="E79" s="1">
        <v>694</v>
      </c>
      <c r="F79" s="1">
        <v>438</v>
      </c>
      <c r="G79" s="1">
        <v>500</v>
      </c>
      <c r="H79" s="1">
        <v>157</v>
      </c>
      <c r="I79" s="1">
        <v>651</v>
      </c>
      <c r="J79" s="1">
        <v>573</v>
      </c>
      <c r="K79" s="1">
        <v>417</v>
      </c>
      <c r="L79" s="1">
        <v>365</v>
      </c>
      <c r="M79" s="1">
        <v>278</v>
      </c>
      <c r="N79" s="10">
        <f t="shared" si="1"/>
        <v>6016</v>
      </c>
    </row>
    <row r="80" spans="1:14" x14ac:dyDescent="0.3">
      <c r="A80">
        <v>79</v>
      </c>
      <c r="B80" s="1">
        <v>475</v>
      </c>
      <c r="C80" s="1">
        <v>475</v>
      </c>
      <c r="D80" s="1">
        <v>380</v>
      </c>
      <c r="E80" s="1">
        <v>475</v>
      </c>
      <c r="F80" s="1">
        <v>300</v>
      </c>
      <c r="G80" s="1">
        <v>342</v>
      </c>
      <c r="H80" s="1">
        <v>107</v>
      </c>
      <c r="I80" s="1">
        <v>446</v>
      </c>
      <c r="J80" s="1">
        <v>392</v>
      </c>
      <c r="K80" s="1">
        <v>285</v>
      </c>
      <c r="L80" s="1">
        <v>250</v>
      </c>
      <c r="M80" s="1">
        <v>190</v>
      </c>
      <c r="N80" s="10">
        <f t="shared" si="1"/>
        <v>4117</v>
      </c>
    </row>
    <row r="81" spans="1:14" x14ac:dyDescent="0.3">
      <c r="A81">
        <v>80</v>
      </c>
      <c r="B81" s="1">
        <v>365</v>
      </c>
      <c r="C81" s="1">
        <v>365</v>
      </c>
      <c r="D81" s="1">
        <v>292</v>
      </c>
      <c r="E81" s="1">
        <v>365</v>
      </c>
      <c r="F81" s="1">
        <v>231</v>
      </c>
      <c r="G81" s="1">
        <v>263</v>
      </c>
      <c r="H81" s="1">
        <v>83</v>
      </c>
      <c r="I81" s="1">
        <v>343</v>
      </c>
      <c r="J81" s="1">
        <v>302</v>
      </c>
      <c r="K81" s="1">
        <v>219</v>
      </c>
      <c r="L81" s="1">
        <v>192</v>
      </c>
      <c r="M81" s="1">
        <v>146</v>
      </c>
      <c r="N81" s="10">
        <f t="shared" si="1"/>
        <v>3166</v>
      </c>
    </row>
    <row r="82" spans="1:14" x14ac:dyDescent="0.3">
      <c r="A82">
        <v>81</v>
      </c>
      <c r="B82" s="1">
        <v>548</v>
      </c>
      <c r="C82" s="1">
        <v>548</v>
      </c>
      <c r="D82" s="1">
        <v>438</v>
      </c>
      <c r="E82" s="1">
        <v>548</v>
      </c>
      <c r="F82" s="1">
        <v>346</v>
      </c>
      <c r="G82" s="1">
        <v>395</v>
      </c>
      <c r="H82" s="1">
        <v>124</v>
      </c>
      <c r="I82" s="1">
        <v>514</v>
      </c>
      <c r="J82" s="1">
        <v>452</v>
      </c>
      <c r="K82" s="1">
        <v>329</v>
      </c>
      <c r="L82" s="1">
        <v>288</v>
      </c>
      <c r="M82" s="1">
        <v>219</v>
      </c>
      <c r="N82" s="10">
        <f t="shared" si="1"/>
        <v>4749</v>
      </c>
    </row>
    <row r="83" spans="1:14" x14ac:dyDescent="0.3">
      <c r="A83">
        <v>82</v>
      </c>
      <c r="B83" s="1">
        <v>621</v>
      </c>
      <c r="C83" s="1">
        <v>621</v>
      </c>
      <c r="D83" s="1">
        <v>497</v>
      </c>
      <c r="E83" s="1">
        <v>621</v>
      </c>
      <c r="F83" s="1">
        <v>392</v>
      </c>
      <c r="G83" s="1">
        <v>447</v>
      </c>
      <c r="H83" s="1">
        <v>140</v>
      </c>
      <c r="I83" s="1">
        <v>582</v>
      </c>
      <c r="J83" s="1">
        <v>512</v>
      </c>
      <c r="K83" s="1">
        <v>373</v>
      </c>
      <c r="L83" s="1">
        <v>326</v>
      </c>
      <c r="M83" s="1">
        <v>249</v>
      </c>
      <c r="N83" s="10">
        <f t="shared" si="1"/>
        <v>5381</v>
      </c>
    </row>
    <row r="84" spans="1:14" x14ac:dyDescent="0.3">
      <c r="A84">
        <v>83</v>
      </c>
      <c r="B84" s="1">
        <v>475</v>
      </c>
      <c r="C84" s="1">
        <v>475</v>
      </c>
      <c r="D84" s="1">
        <v>380</v>
      </c>
      <c r="E84" s="1">
        <v>475</v>
      </c>
      <c r="F84" s="1">
        <v>300</v>
      </c>
      <c r="G84" s="1">
        <v>342</v>
      </c>
      <c r="H84" s="1">
        <v>107</v>
      </c>
      <c r="I84" s="1">
        <v>446</v>
      </c>
      <c r="J84" s="1">
        <v>392</v>
      </c>
      <c r="K84" s="1">
        <v>285</v>
      </c>
      <c r="L84" s="1">
        <v>250</v>
      </c>
      <c r="M84" s="1">
        <v>190</v>
      </c>
      <c r="N84" s="10">
        <f t="shared" si="1"/>
        <v>4117</v>
      </c>
    </row>
    <row r="85" spans="1:14" x14ac:dyDescent="0.3">
      <c r="A85">
        <v>84</v>
      </c>
      <c r="B85" s="1">
        <v>655</v>
      </c>
      <c r="C85" s="1">
        <v>983</v>
      </c>
      <c r="D85" s="1">
        <v>2292</v>
      </c>
      <c r="E85" s="1">
        <v>2619</v>
      </c>
      <c r="F85" s="1">
        <v>2521</v>
      </c>
      <c r="G85" s="1">
        <v>3929</v>
      </c>
      <c r="H85" s="1">
        <v>2292</v>
      </c>
      <c r="I85" s="1">
        <v>4665</v>
      </c>
      <c r="J85" s="1">
        <v>1965</v>
      </c>
      <c r="K85" s="1">
        <v>1474</v>
      </c>
      <c r="L85" s="1">
        <v>1392</v>
      </c>
      <c r="M85" s="1">
        <v>328</v>
      </c>
      <c r="N85" s="10">
        <f t="shared" si="1"/>
        <v>25115</v>
      </c>
    </row>
    <row r="86" spans="1:14" x14ac:dyDescent="0.3">
      <c r="A86">
        <v>85</v>
      </c>
      <c r="B86" s="1">
        <v>184</v>
      </c>
      <c r="C86" s="1">
        <v>276</v>
      </c>
      <c r="D86" s="1">
        <v>734</v>
      </c>
      <c r="E86" s="1">
        <v>2936</v>
      </c>
      <c r="F86" s="1">
        <v>2955</v>
      </c>
      <c r="G86" s="1">
        <v>1762</v>
      </c>
      <c r="H86" s="1">
        <v>1101</v>
      </c>
      <c r="I86" s="1">
        <v>2202</v>
      </c>
      <c r="J86" s="1">
        <v>1101</v>
      </c>
      <c r="K86" s="1">
        <v>413</v>
      </c>
      <c r="L86" s="1">
        <v>390</v>
      </c>
      <c r="M86" s="1">
        <v>92</v>
      </c>
      <c r="N86" s="10">
        <f t="shared" si="1"/>
        <v>14146</v>
      </c>
    </row>
    <row r="87" spans="1:14" x14ac:dyDescent="0.3">
      <c r="A87">
        <v>86</v>
      </c>
      <c r="B87" s="1">
        <v>66</v>
      </c>
      <c r="C87" s="1">
        <v>99</v>
      </c>
      <c r="D87" s="1">
        <v>791</v>
      </c>
      <c r="E87" s="1">
        <v>2240</v>
      </c>
      <c r="F87" s="1">
        <v>1200</v>
      </c>
      <c r="G87" s="1">
        <v>1266</v>
      </c>
      <c r="H87" s="1">
        <v>1318</v>
      </c>
      <c r="I87" s="1">
        <v>1680</v>
      </c>
      <c r="J87" s="1">
        <v>659</v>
      </c>
      <c r="K87" s="1">
        <v>149</v>
      </c>
      <c r="L87" s="1">
        <v>396</v>
      </c>
      <c r="M87" s="1">
        <v>132</v>
      </c>
      <c r="N87" s="10">
        <f t="shared" si="1"/>
        <v>9996</v>
      </c>
    </row>
    <row r="88" spans="1:14" x14ac:dyDescent="0.3">
      <c r="A88">
        <v>87</v>
      </c>
      <c r="B88" s="1">
        <v>938</v>
      </c>
      <c r="C88" s="1">
        <v>938</v>
      </c>
      <c r="D88" s="1">
        <v>1641</v>
      </c>
      <c r="E88" s="1">
        <v>3985</v>
      </c>
      <c r="F88" s="1">
        <v>1805</v>
      </c>
      <c r="G88" s="1">
        <v>2672</v>
      </c>
      <c r="H88" s="1">
        <v>1641</v>
      </c>
      <c r="I88" s="1">
        <v>2813</v>
      </c>
      <c r="J88" s="1">
        <v>938</v>
      </c>
      <c r="K88" s="1">
        <v>235</v>
      </c>
      <c r="L88" s="1">
        <v>469</v>
      </c>
      <c r="M88" s="1">
        <v>235</v>
      </c>
      <c r="N88" s="10">
        <f t="shared" si="1"/>
        <v>18310</v>
      </c>
    </row>
    <row r="89" spans="1:14" x14ac:dyDescent="0.3">
      <c r="A89">
        <v>88</v>
      </c>
      <c r="B89" s="1">
        <v>513</v>
      </c>
      <c r="C89" s="1">
        <v>342</v>
      </c>
      <c r="D89" s="1">
        <v>1368</v>
      </c>
      <c r="E89" s="1">
        <v>1710</v>
      </c>
      <c r="F89" s="1">
        <v>1317</v>
      </c>
      <c r="G89" s="1">
        <v>2052</v>
      </c>
      <c r="H89" s="1">
        <v>1197</v>
      </c>
      <c r="I89" s="1">
        <v>2437</v>
      </c>
      <c r="J89" s="1">
        <v>684</v>
      </c>
      <c r="K89" s="1">
        <v>513</v>
      </c>
      <c r="L89" s="1">
        <v>342</v>
      </c>
      <c r="M89" s="1">
        <v>684</v>
      </c>
      <c r="N89" s="10">
        <f t="shared" si="1"/>
        <v>13159</v>
      </c>
    </row>
    <row r="90" spans="1:14" x14ac:dyDescent="0.3">
      <c r="A90">
        <v>89</v>
      </c>
      <c r="B90" s="1">
        <v>1629</v>
      </c>
      <c r="C90" s="1">
        <v>3460</v>
      </c>
      <c r="D90" s="1">
        <v>3664</v>
      </c>
      <c r="E90" s="1">
        <v>3460</v>
      </c>
      <c r="F90" s="1">
        <v>1141</v>
      </c>
      <c r="G90" s="1">
        <v>611</v>
      </c>
      <c r="H90" s="1">
        <v>102</v>
      </c>
      <c r="I90" s="1">
        <v>306</v>
      </c>
      <c r="J90" s="1">
        <v>611</v>
      </c>
      <c r="K90" s="1">
        <v>1018</v>
      </c>
      <c r="L90" s="1">
        <v>1222</v>
      </c>
      <c r="M90" s="1">
        <v>2036</v>
      </c>
      <c r="N90" s="10">
        <f t="shared" si="1"/>
        <v>19260</v>
      </c>
    </row>
    <row r="91" spans="1:14" x14ac:dyDescent="0.3">
      <c r="A91">
        <v>90</v>
      </c>
      <c r="B91" s="1">
        <v>1358</v>
      </c>
      <c r="C91" s="1">
        <v>1584</v>
      </c>
      <c r="D91" s="1">
        <v>1810</v>
      </c>
      <c r="E91" s="1">
        <v>4524</v>
      </c>
      <c r="F91" s="1">
        <v>3167</v>
      </c>
      <c r="G91" s="1">
        <v>408</v>
      </c>
      <c r="H91" s="1">
        <v>566</v>
      </c>
      <c r="I91" s="1">
        <v>1019</v>
      </c>
      <c r="J91" s="1">
        <v>1584</v>
      </c>
      <c r="K91" s="1">
        <v>1584</v>
      </c>
      <c r="L91" s="1">
        <v>1131</v>
      </c>
      <c r="M91" s="1">
        <v>1358</v>
      </c>
      <c r="N91" s="10">
        <f t="shared" si="1"/>
        <v>20093</v>
      </c>
    </row>
    <row r="92" spans="1:14" x14ac:dyDescent="0.3">
      <c r="A92">
        <v>91</v>
      </c>
      <c r="B92" s="1">
        <v>1147</v>
      </c>
      <c r="C92" s="1">
        <v>1911</v>
      </c>
      <c r="D92" s="1">
        <v>2102</v>
      </c>
      <c r="E92" s="1">
        <v>2484</v>
      </c>
      <c r="F92" s="1">
        <v>937</v>
      </c>
      <c r="G92" s="1">
        <v>689</v>
      </c>
      <c r="H92" s="1">
        <v>765</v>
      </c>
      <c r="I92" s="1">
        <v>1290</v>
      </c>
      <c r="J92" s="1">
        <v>1147</v>
      </c>
      <c r="K92" s="1">
        <v>1529</v>
      </c>
      <c r="L92" s="1">
        <v>1720</v>
      </c>
      <c r="M92" s="1">
        <v>1338</v>
      </c>
      <c r="N92" s="10">
        <f t="shared" si="1"/>
        <v>17059</v>
      </c>
    </row>
    <row r="93" spans="1:14" x14ac:dyDescent="0.3">
      <c r="A93">
        <v>92</v>
      </c>
      <c r="B93" s="1">
        <v>1359</v>
      </c>
      <c r="C93" s="1">
        <v>3774</v>
      </c>
      <c r="D93" s="1">
        <v>2491</v>
      </c>
      <c r="E93" s="1">
        <v>1812</v>
      </c>
      <c r="F93" s="1">
        <v>1111</v>
      </c>
      <c r="G93" s="1">
        <v>725</v>
      </c>
      <c r="H93" s="1">
        <v>1510</v>
      </c>
      <c r="I93" s="1">
        <v>2265</v>
      </c>
      <c r="J93" s="1">
        <v>2416</v>
      </c>
      <c r="K93" s="1">
        <v>3020</v>
      </c>
      <c r="L93" s="1">
        <v>2718</v>
      </c>
      <c r="M93" s="1">
        <v>3624</v>
      </c>
      <c r="N93" s="10">
        <f t="shared" si="1"/>
        <v>26825</v>
      </c>
    </row>
    <row r="94" spans="1:14" x14ac:dyDescent="0.3">
      <c r="A94">
        <v>93</v>
      </c>
      <c r="B94" s="1">
        <v>3401</v>
      </c>
      <c r="C94" s="1">
        <v>4615</v>
      </c>
      <c r="D94" s="1">
        <v>1458</v>
      </c>
      <c r="E94" s="1">
        <v>1093</v>
      </c>
      <c r="F94" s="1">
        <v>724</v>
      </c>
      <c r="G94" s="1">
        <v>146</v>
      </c>
      <c r="H94" s="1">
        <v>243</v>
      </c>
      <c r="I94" s="1">
        <v>547</v>
      </c>
      <c r="J94" s="1">
        <v>1701</v>
      </c>
      <c r="K94" s="1">
        <v>1944</v>
      </c>
      <c r="L94" s="1">
        <v>2672</v>
      </c>
      <c r="M94" s="1">
        <v>4858</v>
      </c>
      <c r="N94" s="10">
        <f t="shared" si="1"/>
        <v>23402</v>
      </c>
    </row>
    <row r="95" spans="1:14" x14ac:dyDescent="0.3">
      <c r="A95">
        <v>94</v>
      </c>
      <c r="B95" s="1">
        <v>2510</v>
      </c>
      <c r="C95" s="1">
        <v>3347</v>
      </c>
      <c r="D95" s="1">
        <v>1255</v>
      </c>
      <c r="E95" s="1">
        <v>471</v>
      </c>
      <c r="F95" s="1">
        <v>312</v>
      </c>
      <c r="G95" s="1">
        <v>63</v>
      </c>
      <c r="H95" s="1">
        <v>105</v>
      </c>
      <c r="I95" s="1">
        <v>236</v>
      </c>
      <c r="J95" s="1">
        <v>837</v>
      </c>
      <c r="K95" s="1">
        <v>3347</v>
      </c>
      <c r="L95" s="1">
        <v>4811</v>
      </c>
      <c r="M95" s="1">
        <v>3347</v>
      </c>
      <c r="N95" s="10">
        <f t="shared" si="1"/>
        <v>20641</v>
      </c>
    </row>
    <row r="96" spans="1:14" x14ac:dyDescent="0.3">
      <c r="A96">
        <v>95</v>
      </c>
      <c r="B96" s="1">
        <v>2388</v>
      </c>
      <c r="C96" s="1">
        <v>1911</v>
      </c>
      <c r="D96" s="1">
        <v>1911</v>
      </c>
      <c r="E96" s="1">
        <v>1911</v>
      </c>
      <c r="F96" s="1">
        <v>1004</v>
      </c>
      <c r="G96" s="1">
        <v>717</v>
      </c>
      <c r="H96" s="1">
        <v>1075</v>
      </c>
      <c r="I96" s="1">
        <v>1075</v>
      </c>
      <c r="J96" s="1">
        <v>2388</v>
      </c>
      <c r="K96" s="1">
        <v>2627</v>
      </c>
      <c r="L96" s="1">
        <v>2150</v>
      </c>
      <c r="M96" s="1">
        <v>2388</v>
      </c>
      <c r="N96" s="10">
        <f t="shared" si="1"/>
        <v>21545</v>
      </c>
    </row>
    <row r="97" spans="1:14" x14ac:dyDescent="0.3">
      <c r="A97">
        <v>96</v>
      </c>
      <c r="B97" s="1">
        <v>2663</v>
      </c>
      <c r="C97" s="1">
        <v>2663</v>
      </c>
      <c r="D97" s="1">
        <v>2330</v>
      </c>
      <c r="E97" s="1">
        <v>2663</v>
      </c>
      <c r="F97" s="1">
        <v>1865</v>
      </c>
      <c r="G97" s="1">
        <v>1598</v>
      </c>
      <c r="H97" s="1">
        <v>1332</v>
      </c>
      <c r="I97" s="1">
        <v>1998</v>
      </c>
      <c r="J97" s="1">
        <v>2663</v>
      </c>
      <c r="K97" s="1">
        <v>3328</v>
      </c>
      <c r="L97" s="1">
        <v>3661</v>
      </c>
      <c r="M97" s="1">
        <v>2663</v>
      </c>
      <c r="N97" s="10">
        <f t="shared" si="1"/>
        <v>29427</v>
      </c>
    </row>
    <row r="98" spans="1:14" x14ac:dyDescent="0.3">
      <c r="A98">
        <v>97</v>
      </c>
      <c r="B98" s="1">
        <v>2109</v>
      </c>
      <c r="C98" s="1">
        <v>2811</v>
      </c>
      <c r="D98" s="1">
        <v>2811</v>
      </c>
      <c r="E98" s="1">
        <v>2811</v>
      </c>
      <c r="F98" s="1">
        <v>1968</v>
      </c>
      <c r="G98" s="1">
        <v>1687</v>
      </c>
      <c r="H98" s="1">
        <v>1406</v>
      </c>
      <c r="I98" s="1">
        <v>2109</v>
      </c>
      <c r="J98" s="1">
        <v>2811</v>
      </c>
      <c r="K98" s="1">
        <v>2811</v>
      </c>
      <c r="L98" s="1">
        <v>4568</v>
      </c>
      <c r="M98" s="1">
        <v>3163</v>
      </c>
      <c r="N98" s="10">
        <f t="shared" si="1"/>
        <v>31065</v>
      </c>
    </row>
    <row r="99" spans="1:14" x14ac:dyDescent="0.3">
      <c r="A99">
        <v>98</v>
      </c>
      <c r="B99" s="1">
        <v>1271</v>
      </c>
      <c r="C99" s="1">
        <v>2795</v>
      </c>
      <c r="D99" s="1">
        <v>2541</v>
      </c>
      <c r="E99" s="1">
        <v>2287</v>
      </c>
      <c r="F99" s="1">
        <v>1779</v>
      </c>
      <c r="G99" s="1">
        <v>1220</v>
      </c>
      <c r="H99" s="1">
        <v>1017</v>
      </c>
      <c r="I99" s="1">
        <v>1716</v>
      </c>
      <c r="J99" s="1">
        <v>2033</v>
      </c>
      <c r="K99" s="1">
        <v>2033</v>
      </c>
      <c r="L99" s="1">
        <v>1525</v>
      </c>
      <c r="M99" s="1">
        <v>2033</v>
      </c>
      <c r="N99" s="10">
        <f t="shared" si="1"/>
        <v>22250</v>
      </c>
    </row>
    <row r="100" spans="1:14" x14ac:dyDescent="0.3">
      <c r="A100">
        <v>99</v>
      </c>
      <c r="B100" s="1">
        <v>3380</v>
      </c>
      <c r="C100" s="1">
        <v>2873</v>
      </c>
      <c r="D100" s="1">
        <v>845</v>
      </c>
      <c r="E100" s="1">
        <v>191</v>
      </c>
      <c r="F100" s="1">
        <v>355</v>
      </c>
      <c r="G100" s="1">
        <v>102</v>
      </c>
      <c r="H100" s="1">
        <v>43</v>
      </c>
      <c r="I100" s="1">
        <v>96</v>
      </c>
      <c r="J100" s="1">
        <v>1014</v>
      </c>
      <c r="K100" s="1">
        <v>2873</v>
      </c>
      <c r="L100" s="1">
        <v>2197</v>
      </c>
      <c r="M100" s="1">
        <v>2704</v>
      </c>
      <c r="N100" s="10">
        <f t="shared" si="1"/>
        <v>16673</v>
      </c>
    </row>
    <row r="101" spans="1:14" x14ac:dyDescent="0.3">
      <c r="A101">
        <v>100</v>
      </c>
      <c r="B101" s="1">
        <v>2567</v>
      </c>
      <c r="C101" s="1">
        <v>2567</v>
      </c>
      <c r="D101" s="1">
        <v>3594</v>
      </c>
      <c r="E101" s="1">
        <v>3081</v>
      </c>
      <c r="F101" s="1">
        <v>1438</v>
      </c>
      <c r="G101" s="1">
        <v>1541</v>
      </c>
      <c r="H101" s="1">
        <v>386</v>
      </c>
      <c r="I101" s="1">
        <v>963</v>
      </c>
      <c r="J101" s="1">
        <v>2567</v>
      </c>
      <c r="K101" s="1">
        <v>2824</v>
      </c>
      <c r="L101" s="1">
        <v>771</v>
      </c>
      <c r="M101" s="1">
        <v>1027</v>
      </c>
      <c r="N101" s="10">
        <f t="shared" si="1"/>
        <v>23326</v>
      </c>
    </row>
    <row r="102" spans="1:14" x14ac:dyDescent="0.3">
      <c r="N102" s="10">
        <f>SUM(N2:N101)</f>
        <v>1546491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5"/>
  <sheetViews>
    <sheetView workbookViewId="0">
      <selection activeCell="O17" sqref="O17"/>
    </sheetView>
  </sheetViews>
  <sheetFormatPr defaultColWidth="13.44140625" defaultRowHeight="14.4" x14ac:dyDescent="0.3"/>
  <cols>
    <col min="11" max="11" width="13.6640625" bestFit="1" customWidth="1"/>
    <col min="14" max="14" width="13.6640625" bestFit="1" customWidth="1"/>
  </cols>
  <sheetData>
    <row r="1" spans="1:14" s="2" customFormat="1" ht="28.8" x14ac:dyDescent="0.3">
      <c r="A1" s="2" t="s">
        <v>0</v>
      </c>
      <c r="B1" s="3" t="s">
        <v>125</v>
      </c>
      <c r="C1" s="3" t="s">
        <v>126</v>
      </c>
      <c r="D1" s="3" t="s">
        <v>127</v>
      </c>
      <c r="E1" s="3" t="s">
        <v>128</v>
      </c>
      <c r="F1" s="3" t="s">
        <v>129</v>
      </c>
      <c r="G1" s="3" t="s">
        <v>130</v>
      </c>
      <c r="H1" s="3" t="s">
        <v>131</v>
      </c>
      <c r="I1" s="3" t="s">
        <v>132</v>
      </c>
      <c r="J1" s="3" t="s">
        <v>133</v>
      </c>
      <c r="K1" s="3" t="s">
        <v>134</v>
      </c>
      <c r="L1" s="3" t="s">
        <v>135</v>
      </c>
      <c r="M1" s="3" t="s">
        <v>136</v>
      </c>
    </row>
    <row r="2" spans="1:14" x14ac:dyDescent="0.3">
      <c r="A2">
        <v>1</v>
      </c>
      <c r="B2" s="4">
        <v>811</v>
      </c>
      <c r="C2" s="4">
        <v>1014</v>
      </c>
      <c r="D2" s="4">
        <v>1217</v>
      </c>
      <c r="E2" s="4">
        <v>1420</v>
      </c>
      <c r="F2" s="4">
        <v>1278</v>
      </c>
      <c r="G2" s="4">
        <v>2191</v>
      </c>
      <c r="H2" s="4">
        <v>1724</v>
      </c>
      <c r="I2" s="4">
        <v>2130</v>
      </c>
      <c r="J2" s="4">
        <v>1622</v>
      </c>
      <c r="K2" s="4">
        <v>1014</v>
      </c>
      <c r="L2" s="4">
        <v>811</v>
      </c>
      <c r="M2" s="4">
        <v>609</v>
      </c>
      <c r="N2" s="10">
        <f>SUM(B2:M2)</f>
        <v>15841</v>
      </c>
    </row>
    <row r="3" spans="1:14" x14ac:dyDescent="0.3">
      <c r="A3">
        <v>2</v>
      </c>
      <c r="B3" s="4">
        <v>1106</v>
      </c>
      <c r="C3" s="4">
        <v>1383</v>
      </c>
      <c r="D3" s="4">
        <v>1659</v>
      </c>
      <c r="E3" s="4">
        <v>1936</v>
      </c>
      <c r="F3" s="4">
        <v>1742</v>
      </c>
      <c r="G3" s="4">
        <v>2987</v>
      </c>
      <c r="H3" s="4">
        <v>2350</v>
      </c>
      <c r="I3" s="4">
        <v>2904</v>
      </c>
      <c r="J3" s="4">
        <v>2212</v>
      </c>
      <c r="K3" s="4">
        <v>1383</v>
      </c>
      <c r="L3" s="4">
        <v>1106</v>
      </c>
      <c r="M3" s="4">
        <v>830</v>
      </c>
      <c r="N3" s="10">
        <f t="shared" ref="N3:N66" si="0">SUM(B3:M3)</f>
        <v>21598</v>
      </c>
    </row>
    <row r="4" spans="1:14" x14ac:dyDescent="0.3">
      <c r="A4">
        <v>3</v>
      </c>
      <c r="B4" s="4">
        <v>516</v>
      </c>
      <c r="C4" s="4">
        <v>645</v>
      </c>
      <c r="D4" s="4">
        <v>775</v>
      </c>
      <c r="E4" s="4">
        <v>904</v>
      </c>
      <c r="F4" s="4">
        <v>813</v>
      </c>
      <c r="G4" s="4">
        <v>1394</v>
      </c>
      <c r="H4" s="4">
        <v>1097</v>
      </c>
      <c r="I4" s="4">
        <v>1355</v>
      </c>
      <c r="J4" s="4">
        <v>1032</v>
      </c>
      <c r="K4" s="4">
        <v>645</v>
      </c>
      <c r="L4" s="4">
        <v>516</v>
      </c>
      <c r="M4" s="4">
        <v>388</v>
      </c>
      <c r="N4" s="10">
        <f t="shared" si="0"/>
        <v>10080</v>
      </c>
    </row>
    <row r="5" spans="1:14" x14ac:dyDescent="0.3">
      <c r="A5">
        <v>4</v>
      </c>
      <c r="B5" s="4">
        <v>664</v>
      </c>
      <c r="C5" s="4">
        <v>830</v>
      </c>
      <c r="D5" s="4">
        <v>996</v>
      </c>
      <c r="E5" s="4">
        <v>1162</v>
      </c>
      <c r="F5" s="4">
        <v>1046</v>
      </c>
      <c r="G5" s="4">
        <v>1793</v>
      </c>
      <c r="H5" s="4">
        <v>1411</v>
      </c>
      <c r="I5" s="4">
        <v>1742</v>
      </c>
      <c r="J5" s="4">
        <v>1327</v>
      </c>
      <c r="K5" s="4">
        <v>830</v>
      </c>
      <c r="L5" s="4">
        <v>664</v>
      </c>
      <c r="M5" s="4">
        <v>498</v>
      </c>
      <c r="N5" s="10">
        <f t="shared" si="0"/>
        <v>12963</v>
      </c>
    </row>
    <row r="6" spans="1:14" x14ac:dyDescent="0.3">
      <c r="A6">
        <v>5</v>
      </c>
      <c r="B6" s="4">
        <v>369</v>
      </c>
      <c r="C6" s="4">
        <v>462</v>
      </c>
      <c r="D6" s="4">
        <v>553</v>
      </c>
      <c r="E6" s="4">
        <v>645</v>
      </c>
      <c r="F6" s="4">
        <v>582</v>
      </c>
      <c r="G6" s="4">
        <v>996</v>
      </c>
      <c r="H6" s="4">
        <v>784</v>
      </c>
      <c r="I6" s="4">
        <v>969</v>
      </c>
      <c r="J6" s="4">
        <v>737</v>
      </c>
      <c r="K6" s="4">
        <v>462</v>
      </c>
      <c r="L6" s="4">
        <v>369</v>
      </c>
      <c r="M6" s="4">
        <v>277</v>
      </c>
      <c r="N6" s="10">
        <f t="shared" si="0"/>
        <v>7205</v>
      </c>
    </row>
    <row r="7" spans="1:14" x14ac:dyDescent="0.3">
      <c r="A7">
        <v>6</v>
      </c>
      <c r="B7" s="4">
        <v>221</v>
      </c>
      <c r="C7" s="4">
        <v>277</v>
      </c>
      <c r="D7" s="4">
        <v>332</v>
      </c>
      <c r="E7" s="4">
        <v>388</v>
      </c>
      <c r="F7" s="4">
        <v>349</v>
      </c>
      <c r="G7" s="4">
        <v>598</v>
      </c>
      <c r="H7" s="4">
        <v>471</v>
      </c>
      <c r="I7" s="4">
        <v>582</v>
      </c>
      <c r="J7" s="4">
        <v>442</v>
      </c>
      <c r="K7" s="4">
        <v>277</v>
      </c>
      <c r="L7" s="4">
        <v>221</v>
      </c>
      <c r="M7" s="4">
        <v>167</v>
      </c>
      <c r="N7" s="10">
        <f t="shared" si="0"/>
        <v>4325</v>
      </c>
    </row>
    <row r="8" spans="1:14" x14ac:dyDescent="0.3">
      <c r="A8">
        <v>7</v>
      </c>
      <c r="B8" s="4">
        <v>3235</v>
      </c>
      <c r="C8" s="4">
        <v>3697</v>
      </c>
      <c r="D8" s="4">
        <v>924</v>
      </c>
      <c r="E8" s="4">
        <v>231</v>
      </c>
      <c r="F8" s="4">
        <v>324</v>
      </c>
      <c r="G8" s="4">
        <v>139</v>
      </c>
      <c r="H8" s="4">
        <v>463</v>
      </c>
      <c r="I8" s="4">
        <v>694</v>
      </c>
      <c r="J8" s="4">
        <v>1618</v>
      </c>
      <c r="K8" s="4">
        <v>3928</v>
      </c>
      <c r="L8" s="4">
        <v>2541</v>
      </c>
      <c r="M8" s="4">
        <v>4389</v>
      </c>
      <c r="N8" s="10">
        <f t="shared" si="0"/>
        <v>22183</v>
      </c>
    </row>
    <row r="9" spans="1:14" x14ac:dyDescent="0.3">
      <c r="A9">
        <v>8</v>
      </c>
      <c r="B9" s="4">
        <v>3553</v>
      </c>
      <c r="C9" s="4">
        <v>4823</v>
      </c>
      <c r="D9" s="4">
        <v>1016</v>
      </c>
      <c r="E9" s="4">
        <v>762</v>
      </c>
      <c r="F9" s="4">
        <v>357</v>
      </c>
      <c r="G9" s="4">
        <v>610</v>
      </c>
      <c r="H9" s="4">
        <v>381</v>
      </c>
      <c r="I9" s="4">
        <v>382</v>
      </c>
      <c r="J9" s="4">
        <v>2031</v>
      </c>
      <c r="K9" s="4">
        <v>2538</v>
      </c>
      <c r="L9" s="4">
        <v>2793</v>
      </c>
      <c r="M9" s="4">
        <v>5076</v>
      </c>
      <c r="N9" s="10">
        <f t="shared" si="0"/>
        <v>24322</v>
      </c>
    </row>
    <row r="10" spans="1:14" x14ac:dyDescent="0.3">
      <c r="A10">
        <v>9</v>
      </c>
      <c r="B10" s="4">
        <v>963</v>
      </c>
      <c r="C10" s="4">
        <v>1155</v>
      </c>
      <c r="D10" s="4">
        <v>1925</v>
      </c>
      <c r="E10" s="4">
        <v>1540</v>
      </c>
      <c r="F10" s="4">
        <v>2291</v>
      </c>
      <c r="G10" s="4">
        <v>2080</v>
      </c>
      <c r="H10" s="4">
        <v>1636</v>
      </c>
      <c r="I10" s="4">
        <v>1155</v>
      </c>
      <c r="J10" s="4">
        <v>963</v>
      </c>
      <c r="K10" s="4">
        <v>193</v>
      </c>
      <c r="L10" s="4">
        <v>386</v>
      </c>
      <c r="M10" s="4">
        <v>578</v>
      </c>
      <c r="N10" s="10">
        <f t="shared" si="0"/>
        <v>14865</v>
      </c>
    </row>
    <row r="11" spans="1:14" x14ac:dyDescent="0.3">
      <c r="A11">
        <v>10</v>
      </c>
      <c r="B11" s="4">
        <v>933</v>
      </c>
      <c r="C11" s="4">
        <v>667</v>
      </c>
      <c r="D11" s="4">
        <v>800</v>
      </c>
      <c r="E11" s="4">
        <v>800</v>
      </c>
      <c r="F11" s="4">
        <v>653</v>
      </c>
      <c r="G11" s="4">
        <v>640</v>
      </c>
      <c r="H11" s="4">
        <v>1332</v>
      </c>
      <c r="I11" s="4">
        <v>1999</v>
      </c>
      <c r="J11" s="4">
        <v>400</v>
      </c>
      <c r="K11" s="4">
        <v>667</v>
      </c>
      <c r="L11" s="4">
        <v>800</v>
      </c>
      <c r="M11" s="4">
        <v>933</v>
      </c>
      <c r="N11" s="10">
        <f t="shared" si="0"/>
        <v>10624</v>
      </c>
    </row>
    <row r="12" spans="1:14" x14ac:dyDescent="0.3">
      <c r="A12">
        <v>11</v>
      </c>
      <c r="B12" s="4">
        <v>2388</v>
      </c>
      <c r="C12" s="4">
        <v>2388</v>
      </c>
      <c r="D12" s="4">
        <v>2686</v>
      </c>
      <c r="E12" s="4">
        <v>2388</v>
      </c>
      <c r="F12" s="4">
        <v>1881</v>
      </c>
      <c r="G12" s="4">
        <v>1433</v>
      </c>
      <c r="H12" s="4">
        <v>1194</v>
      </c>
      <c r="I12" s="4">
        <v>2239</v>
      </c>
      <c r="J12" s="4">
        <v>2388</v>
      </c>
      <c r="K12" s="4">
        <v>2090</v>
      </c>
      <c r="L12" s="4">
        <v>2686</v>
      </c>
      <c r="M12" s="4">
        <v>2388</v>
      </c>
      <c r="N12" s="10">
        <f t="shared" si="0"/>
        <v>26149</v>
      </c>
    </row>
    <row r="13" spans="1:14" x14ac:dyDescent="0.3">
      <c r="A13">
        <v>12</v>
      </c>
      <c r="B13" s="4">
        <v>2642</v>
      </c>
      <c r="C13" s="4">
        <v>2642</v>
      </c>
      <c r="D13" s="4">
        <v>3302</v>
      </c>
      <c r="E13" s="4">
        <v>2642</v>
      </c>
      <c r="F13" s="4">
        <v>1619</v>
      </c>
      <c r="G13" s="4">
        <v>1586</v>
      </c>
      <c r="H13" s="4">
        <v>1321</v>
      </c>
      <c r="I13" s="4">
        <v>2229</v>
      </c>
      <c r="J13" s="4">
        <v>2642</v>
      </c>
      <c r="K13" s="4">
        <v>3302</v>
      </c>
      <c r="L13" s="4">
        <v>2642</v>
      </c>
      <c r="M13" s="4">
        <v>2642</v>
      </c>
      <c r="N13" s="10">
        <f t="shared" si="0"/>
        <v>29211</v>
      </c>
    </row>
    <row r="14" spans="1:14" x14ac:dyDescent="0.3">
      <c r="A14">
        <v>13</v>
      </c>
      <c r="B14" s="4">
        <v>2801</v>
      </c>
      <c r="C14" s="4">
        <v>2801</v>
      </c>
      <c r="D14" s="4">
        <v>2801</v>
      </c>
      <c r="E14" s="4">
        <v>2801</v>
      </c>
      <c r="F14" s="4">
        <v>1961</v>
      </c>
      <c r="G14" s="4">
        <v>1681</v>
      </c>
      <c r="H14" s="4">
        <v>1401</v>
      </c>
      <c r="I14" s="4">
        <v>2101</v>
      </c>
      <c r="J14" s="4">
        <v>3501</v>
      </c>
      <c r="K14" s="4">
        <v>2801</v>
      </c>
      <c r="L14" s="4">
        <v>3501</v>
      </c>
      <c r="M14" s="4">
        <v>2801</v>
      </c>
      <c r="N14" s="10">
        <f t="shared" si="0"/>
        <v>30952</v>
      </c>
    </row>
    <row r="15" spans="1:14" x14ac:dyDescent="0.3">
      <c r="A15">
        <v>14</v>
      </c>
      <c r="B15" s="4">
        <v>2895</v>
      </c>
      <c r="C15" s="4">
        <v>2895</v>
      </c>
      <c r="D15" s="4">
        <v>2895</v>
      </c>
      <c r="E15" s="4">
        <v>3618</v>
      </c>
      <c r="F15" s="4">
        <v>2027</v>
      </c>
      <c r="G15" s="4">
        <v>1520</v>
      </c>
      <c r="H15" s="4">
        <v>1447</v>
      </c>
      <c r="I15" s="4">
        <v>2442</v>
      </c>
      <c r="J15" s="4">
        <v>2895</v>
      </c>
      <c r="K15" s="4">
        <v>2895</v>
      </c>
      <c r="L15" s="4">
        <v>3618</v>
      </c>
      <c r="M15" s="4">
        <v>2895</v>
      </c>
      <c r="N15" s="10">
        <f t="shared" si="0"/>
        <v>32042</v>
      </c>
    </row>
    <row r="16" spans="1:14" x14ac:dyDescent="0.3">
      <c r="A16">
        <v>15</v>
      </c>
      <c r="B16" s="4">
        <v>837</v>
      </c>
      <c r="C16" s="4">
        <v>628</v>
      </c>
      <c r="D16" s="4">
        <v>1256</v>
      </c>
      <c r="E16" s="4">
        <v>1047</v>
      </c>
      <c r="F16" s="4">
        <v>733</v>
      </c>
      <c r="G16" s="4">
        <v>1005</v>
      </c>
      <c r="H16" s="4">
        <v>1047</v>
      </c>
      <c r="I16" s="4">
        <v>1727</v>
      </c>
      <c r="J16" s="4">
        <v>2303</v>
      </c>
      <c r="K16" s="4">
        <v>4186</v>
      </c>
      <c r="L16" s="4">
        <v>1675</v>
      </c>
      <c r="M16" s="4">
        <v>1885</v>
      </c>
      <c r="N16" s="10">
        <f t="shared" si="0"/>
        <v>18329</v>
      </c>
    </row>
    <row r="17" spans="1:14" x14ac:dyDescent="0.3">
      <c r="A17">
        <v>16</v>
      </c>
      <c r="B17" s="4">
        <v>232</v>
      </c>
      <c r="C17" s="4">
        <v>464</v>
      </c>
      <c r="D17" s="4">
        <v>696</v>
      </c>
      <c r="E17" s="4">
        <v>1159</v>
      </c>
      <c r="F17" s="4">
        <v>974</v>
      </c>
      <c r="G17" s="4">
        <v>1391</v>
      </c>
      <c r="H17" s="4">
        <v>927</v>
      </c>
      <c r="I17" s="4">
        <v>2955</v>
      </c>
      <c r="J17" s="4">
        <v>4171</v>
      </c>
      <c r="K17" s="4">
        <v>3940</v>
      </c>
      <c r="L17" s="4">
        <v>1854</v>
      </c>
      <c r="M17" s="4">
        <v>1159</v>
      </c>
      <c r="N17" s="10">
        <f t="shared" si="0"/>
        <v>19922</v>
      </c>
    </row>
    <row r="18" spans="1:14" x14ac:dyDescent="0.3">
      <c r="A18">
        <v>17</v>
      </c>
      <c r="B18" s="4">
        <v>936</v>
      </c>
      <c r="C18" s="4">
        <v>936</v>
      </c>
      <c r="D18" s="4">
        <v>936</v>
      </c>
      <c r="E18" s="4">
        <v>936</v>
      </c>
      <c r="F18" s="4">
        <v>1093</v>
      </c>
      <c r="G18" s="4">
        <v>1499</v>
      </c>
      <c r="H18" s="4">
        <v>1404</v>
      </c>
      <c r="I18" s="4">
        <v>4680</v>
      </c>
      <c r="J18" s="4">
        <v>3744</v>
      </c>
      <c r="K18" s="4">
        <v>4680</v>
      </c>
      <c r="L18" s="4">
        <v>3120</v>
      </c>
      <c r="M18" s="4">
        <v>2808</v>
      </c>
      <c r="N18" s="10">
        <f t="shared" si="0"/>
        <v>26772</v>
      </c>
    </row>
    <row r="19" spans="1:14" x14ac:dyDescent="0.3">
      <c r="A19">
        <v>18</v>
      </c>
      <c r="B19" s="4">
        <v>2394</v>
      </c>
      <c r="C19" s="4">
        <v>2736</v>
      </c>
      <c r="D19" s="4">
        <v>3077</v>
      </c>
      <c r="E19" s="4">
        <v>3077</v>
      </c>
      <c r="F19" s="4">
        <v>2633</v>
      </c>
      <c r="G19" s="4">
        <v>1847</v>
      </c>
      <c r="H19" s="4">
        <v>1710</v>
      </c>
      <c r="I19" s="4">
        <v>1539</v>
      </c>
      <c r="J19" s="4">
        <v>2052</v>
      </c>
      <c r="K19" s="4">
        <v>3077</v>
      </c>
      <c r="L19" s="4">
        <v>3761</v>
      </c>
      <c r="M19" s="4">
        <v>1710</v>
      </c>
      <c r="N19" s="10">
        <f t="shared" si="0"/>
        <v>29613</v>
      </c>
    </row>
    <row r="20" spans="1:14" x14ac:dyDescent="0.3">
      <c r="A20">
        <v>19</v>
      </c>
      <c r="B20" s="4">
        <v>2909</v>
      </c>
      <c r="C20" s="4">
        <v>2586</v>
      </c>
      <c r="D20" s="4">
        <v>2586</v>
      </c>
      <c r="E20" s="4">
        <v>2586</v>
      </c>
      <c r="F20" s="4">
        <v>2036</v>
      </c>
      <c r="G20" s="4">
        <v>1551</v>
      </c>
      <c r="H20" s="4">
        <v>1293</v>
      </c>
      <c r="I20" s="4">
        <v>1939</v>
      </c>
      <c r="J20" s="4">
        <v>2586</v>
      </c>
      <c r="K20" s="4">
        <v>2909</v>
      </c>
      <c r="L20" s="4">
        <v>2909</v>
      </c>
      <c r="M20" s="4">
        <v>2586</v>
      </c>
      <c r="N20" s="10">
        <f t="shared" si="0"/>
        <v>28476</v>
      </c>
    </row>
    <row r="21" spans="1:14" x14ac:dyDescent="0.3">
      <c r="A21">
        <v>20</v>
      </c>
      <c r="B21" s="4">
        <v>1903</v>
      </c>
      <c r="C21" s="4">
        <v>2140</v>
      </c>
      <c r="D21" s="4">
        <v>1903</v>
      </c>
      <c r="E21" s="4">
        <v>2140</v>
      </c>
      <c r="F21" s="4">
        <v>1332</v>
      </c>
      <c r="G21" s="4">
        <v>1285</v>
      </c>
      <c r="H21" s="4">
        <v>951</v>
      </c>
      <c r="I21" s="4">
        <v>1427</v>
      </c>
      <c r="J21" s="4">
        <v>2140</v>
      </c>
      <c r="K21" s="4">
        <v>1903</v>
      </c>
      <c r="L21" s="4">
        <v>1903</v>
      </c>
      <c r="M21" s="4">
        <v>1903</v>
      </c>
      <c r="N21" s="10">
        <f t="shared" si="0"/>
        <v>20930</v>
      </c>
    </row>
    <row r="22" spans="1:14" x14ac:dyDescent="0.3">
      <c r="A22">
        <v>21</v>
      </c>
      <c r="B22" s="4">
        <v>2473</v>
      </c>
      <c r="C22" s="4">
        <v>2473</v>
      </c>
      <c r="D22" s="4">
        <v>2784</v>
      </c>
      <c r="E22" s="4">
        <v>2473</v>
      </c>
      <c r="F22" s="4">
        <v>1516</v>
      </c>
      <c r="G22" s="4">
        <v>1485</v>
      </c>
      <c r="H22" s="4">
        <v>1392</v>
      </c>
      <c r="I22" s="4">
        <v>1855</v>
      </c>
      <c r="J22" s="4">
        <v>2473</v>
      </c>
      <c r="K22" s="4">
        <v>2473</v>
      </c>
      <c r="L22" s="4">
        <v>2784</v>
      </c>
      <c r="M22" s="4">
        <v>3093</v>
      </c>
      <c r="N22" s="10">
        <f t="shared" si="0"/>
        <v>27274</v>
      </c>
    </row>
    <row r="23" spans="1:14" x14ac:dyDescent="0.3">
      <c r="A23">
        <v>22</v>
      </c>
      <c r="B23" s="4">
        <v>2743</v>
      </c>
      <c r="C23" s="4">
        <v>2743</v>
      </c>
      <c r="D23" s="4">
        <v>2743</v>
      </c>
      <c r="E23" s="4">
        <v>2743</v>
      </c>
      <c r="F23" s="4">
        <v>2401</v>
      </c>
      <c r="G23" s="4">
        <v>1646</v>
      </c>
      <c r="H23" s="4">
        <v>1543</v>
      </c>
      <c r="I23" s="4">
        <v>2572</v>
      </c>
      <c r="J23" s="4">
        <v>2743</v>
      </c>
      <c r="K23" s="4">
        <v>2401</v>
      </c>
      <c r="L23" s="4">
        <v>2743</v>
      </c>
      <c r="M23" s="4">
        <v>2743</v>
      </c>
      <c r="N23" s="10">
        <f t="shared" si="0"/>
        <v>29764</v>
      </c>
    </row>
    <row r="24" spans="1:14" x14ac:dyDescent="0.3">
      <c r="A24">
        <v>23</v>
      </c>
      <c r="B24" s="4">
        <v>1561</v>
      </c>
      <c r="C24" s="4">
        <v>1561</v>
      </c>
      <c r="D24" s="4">
        <v>1561</v>
      </c>
      <c r="E24" s="4">
        <v>1561</v>
      </c>
      <c r="F24" s="4">
        <v>1367</v>
      </c>
      <c r="G24" s="4">
        <v>937</v>
      </c>
      <c r="H24" s="4">
        <v>781</v>
      </c>
      <c r="I24" s="4">
        <v>1172</v>
      </c>
      <c r="J24" s="4">
        <v>1561</v>
      </c>
      <c r="K24" s="4">
        <v>1561</v>
      </c>
      <c r="L24" s="4">
        <v>1561</v>
      </c>
      <c r="M24" s="4">
        <v>1951</v>
      </c>
      <c r="N24" s="10">
        <f t="shared" si="0"/>
        <v>17135</v>
      </c>
    </row>
    <row r="25" spans="1:14" x14ac:dyDescent="0.3">
      <c r="A25">
        <v>24</v>
      </c>
      <c r="B25" s="4">
        <v>2365</v>
      </c>
      <c r="C25" s="4">
        <v>1775</v>
      </c>
      <c r="D25" s="4">
        <v>1479</v>
      </c>
      <c r="E25" s="4">
        <v>2661</v>
      </c>
      <c r="F25" s="4">
        <v>1863</v>
      </c>
      <c r="G25" s="4">
        <v>1775</v>
      </c>
      <c r="H25" s="4">
        <v>888</v>
      </c>
      <c r="I25" s="4">
        <v>2218</v>
      </c>
      <c r="J25" s="4">
        <v>3252</v>
      </c>
      <c r="K25" s="4">
        <v>2956</v>
      </c>
      <c r="L25" s="4">
        <v>2365</v>
      </c>
      <c r="M25" s="4">
        <v>2365</v>
      </c>
      <c r="N25" s="10">
        <f t="shared" si="0"/>
        <v>25962</v>
      </c>
    </row>
    <row r="26" spans="1:14" x14ac:dyDescent="0.3">
      <c r="A26">
        <v>25</v>
      </c>
      <c r="B26" s="4">
        <v>1694</v>
      </c>
      <c r="C26" s="4">
        <v>1694</v>
      </c>
      <c r="D26" s="4">
        <v>1694</v>
      </c>
      <c r="E26" s="4">
        <v>1694</v>
      </c>
      <c r="F26" s="4">
        <v>1630</v>
      </c>
      <c r="G26" s="4">
        <v>1017</v>
      </c>
      <c r="H26" s="4">
        <v>847</v>
      </c>
      <c r="I26" s="4">
        <v>1271</v>
      </c>
      <c r="J26" s="4">
        <v>2117</v>
      </c>
      <c r="K26" s="4">
        <v>1694</v>
      </c>
      <c r="L26" s="4">
        <v>1694</v>
      </c>
      <c r="M26" s="4">
        <v>1482</v>
      </c>
      <c r="N26" s="10">
        <f t="shared" si="0"/>
        <v>18528</v>
      </c>
    </row>
    <row r="27" spans="1:14" x14ac:dyDescent="0.3">
      <c r="A27">
        <v>26</v>
      </c>
      <c r="B27" s="4">
        <v>1226</v>
      </c>
      <c r="C27" s="4">
        <v>1226</v>
      </c>
      <c r="D27" s="4">
        <v>1226</v>
      </c>
      <c r="E27" s="4">
        <v>1226</v>
      </c>
      <c r="F27" s="4">
        <v>1395</v>
      </c>
      <c r="G27" s="4">
        <v>828</v>
      </c>
      <c r="H27" s="4">
        <v>613</v>
      </c>
      <c r="I27" s="4">
        <v>920</v>
      </c>
      <c r="J27" s="4">
        <v>1226</v>
      </c>
      <c r="K27" s="4">
        <v>920</v>
      </c>
      <c r="L27" s="4">
        <v>1226</v>
      </c>
      <c r="M27" s="4">
        <v>1226</v>
      </c>
      <c r="N27" s="10">
        <f t="shared" si="0"/>
        <v>13258</v>
      </c>
    </row>
    <row r="28" spans="1:14" x14ac:dyDescent="0.3">
      <c r="A28">
        <v>27</v>
      </c>
      <c r="B28" s="4">
        <v>1750</v>
      </c>
      <c r="C28" s="4">
        <v>1944</v>
      </c>
      <c r="D28" s="4">
        <v>1555</v>
      </c>
      <c r="E28" s="4">
        <v>1555</v>
      </c>
      <c r="F28" s="4">
        <v>817</v>
      </c>
      <c r="G28" s="4">
        <v>933</v>
      </c>
      <c r="H28" s="4">
        <v>876</v>
      </c>
      <c r="I28" s="4">
        <v>1167</v>
      </c>
      <c r="J28" s="4">
        <v>1555</v>
      </c>
      <c r="K28" s="4">
        <v>973</v>
      </c>
      <c r="L28" s="4">
        <v>2139</v>
      </c>
      <c r="M28" s="4">
        <v>1944</v>
      </c>
      <c r="N28" s="10">
        <f t="shared" si="0"/>
        <v>17208</v>
      </c>
    </row>
    <row r="29" spans="1:14" x14ac:dyDescent="0.3">
      <c r="A29">
        <v>28</v>
      </c>
      <c r="B29" s="4">
        <v>2124</v>
      </c>
      <c r="C29" s="4">
        <v>3067</v>
      </c>
      <c r="D29" s="4">
        <v>4247</v>
      </c>
      <c r="E29" s="4">
        <v>1180</v>
      </c>
      <c r="F29" s="4">
        <v>1652</v>
      </c>
      <c r="G29" s="4">
        <v>1416</v>
      </c>
      <c r="H29" s="4">
        <v>236</v>
      </c>
      <c r="I29" s="4">
        <v>709</v>
      </c>
      <c r="J29" s="4">
        <v>944</v>
      </c>
      <c r="K29" s="4">
        <v>1180</v>
      </c>
      <c r="L29" s="4">
        <v>1652</v>
      </c>
      <c r="M29" s="4">
        <v>3067</v>
      </c>
      <c r="N29" s="10">
        <f t="shared" si="0"/>
        <v>21474</v>
      </c>
    </row>
    <row r="30" spans="1:14" x14ac:dyDescent="0.3">
      <c r="A30">
        <v>29</v>
      </c>
      <c r="B30" s="4">
        <v>3813</v>
      </c>
      <c r="C30" s="4">
        <v>2080</v>
      </c>
      <c r="D30" s="4">
        <v>2772</v>
      </c>
      <c r="E30" s="4">
        <v>1040</v>
      </c>
      <c r="F30" s="4">
        <v>2184</v>
      </c>
      <c r="G30" s="4">
        <v>1040</v>
      </c>
      <c r="H30" s="4">
        <v>520</v>
      </c>
      <c r="I30" s="4">
        <v>2339</v>
      </c>
      <c r="J30" s="4">
        <v>2426</v>
      </c>
      <c r="K30" s="4">
        <v>4159</v>
      </c>
      <c r="L30" s="4">
        <v>4159</v>
      </c>
      <c r="M30" s="4">
        <v>5198</v>
      </c>
      <c r="N30" s="10">
        <f t="shared" si="0"/>
        <v>31730</v>
      </c>
    </row>
    <row r="31" spans="1:14" x14ac:dyDescent="0.3">
      <c r="A31">
        <v>30</v>
      </c>
      <c r="B31" s="4">
        <v>2732</v>
      </c>
      <c r="C31" s="4">
        <v>1892</v>
      </c>
      <c r="D31" s="4">
        <v>1051</v>
      </c>
      <c r="E31" s="4">
        <v>1682</v>
      </c>
      <c r="F31" s="4">
        <v>2354</v>
      </c>
      <c r="G31" s="4">
        <v>505</v>
      </c>
      <c r="H31" s="4">
        <v>736</v>
      </c>
      <c r="I31" s="4">
        <v>631</v>
      </c>
      <c r="J31" s="4">
        <v>1682</v>
      </c>
      <c r="K31" s="4">
        <v>1051</v>
      </c>
      <c r="L31" s="4">
        <v>1892</v>
      </c>
      <c r="M31" s="4">
        <v>2522</v>
      </c>
      <c r="N31" s="10">
        <f t="shared" si="0"/>
        <v>18730</v>
      </c>
    </row>
    <row r="32" spans="1:14" x14ac:dyDescent="0.3">
      <c r="A32">
        <v>31</v>
      </c>
      <c r="B32" s="4">
        <v>1063</v>
      </c>
      <c r="C32" s="4">
        <v>332</v>
      </c>
      <c r="D32" s="4">
        <v>531</v>
      </c>
      <c r="E32" s="4">
        <v>465</v>
      </c>
      <c r="F32" s="4">
        <v>559</v>
      </c>
      <c r="G32" s="4">
        <v>279</v>
      </c>
      <c r="H32" s="4">
        <v>200</v>
      </c>
      <c r="I32" s="4">
        <v>300</v>
      </c>
      <c r="J32" s="4">
        <v>266</v>
      </c>
      <c r="K32" s="4">
        <v>399</v>
      </c>
      <c r="L32" s="4">
        <v>664</v>
      </c>
      <c r="M32" s="4">
        <v>864</v>
      </c>
      <c r="N32" s="10">
        <f t="shared" si="0"/>
        <v>5922</v>
      </c>
    </row>
    <row r="33" spans="1:14" x14ac:dyDescent="0.3">
      <c r="A33">
        <v>32</v>
      </c>
      <c r="B33" s="4">
        <v>2064</v>
      </c>
      <c r="C33" s="4">
        <v>645</v>
      </c>
      <c r="D33" s="4">
        <v>1032</v>
      </c>
      <c r="E33" s="4">
        <v>904</v>
      </c>
      <c r="F33" s="4">
        <v>1085</v>
      </c>
      <c r="G33" s="4">
        <v>542</v>
      </c>
      <c r="H33" s="4">
        <v>388</v>
      </c>
      <c r="I33" s="4">
        <v>582</v>
      </c>
      <c r="J33" s="4">
        <v>516</v>
      </c>
      <c r="K33" s="4">
        <v>775</v>
      </c>
      <c r="L33" s="4">
        <v>1291</v>
      </c>
      <c r="M33" s="4">
        <v>1678</v>
      </c>
      <c r="N33" s="10">
        <f t="shared" si="0"/>
        <v>11502</v>
      </c>
    </row>
    <row r="34" spans="1:14" x14ac:dyDescent="0.3">
      <c r="A34">
        <v>33</v>
      </c>
      <c r="B34" s="4">
        <v>885</v>
      </c>
      <c r="C34" s="4">
        <v>277</v>
      </c>
      <c r="D34" s="4">
        <v>442</v>
      </c>
      <c r="E34" s="4">
        <v>388</v>
      </c>
      <c r="F34" s="4">
        <v>465</v>
      </c>
      <c r="G34" s="4">
        <v>233</v>
      </c>
      <c r="H34" s="4">
        <v>167</v>
      </c>
      <c r="I34" s="4">
        <v>249</v>
      </c>
      <c r="J34" s="4">
        <v>221</v>
      </c>
      <c r="K34" s="4">
        <v>332</v>
      </c>
      <c r="L34" s="4">
        <v>553</v>
      </c>
      <c r="M34" s="4">
        <v>719</v>
      </c>
      <c r="N34" s="10">
        <f t="shared" si="0"/>
        <v>4931</v>
      </c>
    </row>
    <row r="35" spans="1:14" x14ac:dyDescent="0.3">
      <c r="A35">
        <v>34</v>
      </c>
      <c r="B35" s="4">
        <v>295</v>
      </c>
      <c r="C35" s="4">
        <v>93</v>
      </c>
      <c r="D35" s="4">
        <v>147</v>
      </c>
      <c r="E35" s="4">
        <v>129</v>
      </c>
      <c r="F35" s="4">
        <v>156</v>
      </c>
      <c r="G35" s="4">
        <v>78</v>
      </c>
      <c r="H35" s="4">
        <v>56</v>
      </c>
      <c r="I35" s="4">
        <v>84</v>
      </c>
      <c r="J35" s="4">
        <v>74</v>
      </c>
      <c r="K35" s="4">
        <v>111</v>
      </c>
      <c r="L35" s="4">
        <v>185</v>
      </c>
      <c r="M35" s="4">
        <v>240</v>
      </c>
      <c r="N35" s="10">
        <f t="shared" si="0"/>
        <v>1648</v>
      </c>
    </row>
    <row r="36" spans="1:14" x14ac:dyDescent="0.3">
      <c r="A36">
        <v>35</v>
      </c>
      <c r="B36" s="4">
        <v>473</v>
      </c>
      <c r="C36" s="4">
        <v>147</v>
      </c>
      <c r="D36" s="4">
        <v>236</v>
      </c>
      <c r="E36" s="4">
        <v>207</v>
      </c>
      <c r="F36" s="4">
        <v>248</v>
      </c>
      <c r="G36" s="4">
        <v>124</v>
      </c>
      <c r="H36" s="4">
        <v>89</v>
      </c>
      <c r="I36" s="4">
        <v>133</v>
      </c>
      <c r="J36" s="4">
        <v>118</v>
      </c>
      <c r="K36" s="4">
        <v>178</v>
      </c>
      <c r="L36" s="4">
        <v>295</v>
      </c>
      <c r="M36" s="4">
        <v>384</v>
      </c>
      <c r="N36" s="10">
        <f t="shared" si="0"/>
        <v>2632</v>
      </c>
    </row>
    <row r="37" spans="1:14" x14ac:dyDescent="0.3">
      <c r="A37">
        <v>36</v>
      </c>
      <c r="B37" s="4">
        <v>118</v>
      </c>
      <c r="C37" s="4">
        <v>37</v>
      </c>
      <c r="D37" s="4">
        <v>60</v>
      </c>
      <c r="E37" s="4">
        <v>53</v>
      </c>
      <c r="F37" s="4">
        <v>63</v>
      </c>
      <c r="G37" s="4">
        <v>32</v>
      </c>
      <c r="H37" s="4">
        <v>22</v>
      </c>
      <c r="I37" s="4">
        <v>33</v>
      </c>
      <c r="J37" s="4">
        <v>30</v>
      </c>
      <c r="K37" s="4">
        <v>44</v>
      </c>
      <c r="L37" s="4">
        <v>74</v>
      </c>
      <c r="M37" s="4">
        <v>96</v>
      </c>
      <c r="N37" s="10">
        <f t="shared" si="0"/>
        <v>662</v>
      </c>
    </row>
    <row r="38" spans="1:14" x14ac:dyDescent="0.3">
      <c r="A38">
        <v>37</v>
      </c>
      <c r="B38" s="4">
        <v>1039</v>
      </c>
      <c r="C38" s="4">
        <v>1299</v>
      </c>
      <c r="D38" s="4">
        <v>1558</v>
      </c>
      <c r="E38" s="4">
        <v>780</v>
      </c>
      <c r="F38" s="4">
        <v>818</v>
      </c>
      <c r="G38" s="4">
        <v>545</v>
      </c>
      <c r="H38" s="4">
        <v>714</v>
      </c>
      <c r="I38" s="4">
        <v>585</v>
      </c>
      <c r="J38" s="4">
        <v>1428</v>
      </c>
      <c r="K38" s="4">
        <v>780</v>
      </c>
      <c r="L38" s="4">
        <v>1039</v>
      </c>
      <c r="M38" s="4">
        <v>780</v>
      </c>
      <c r="N38" s="10">
        <f t="shared" si="0"/>
        <v>11365</v>
      </c>
    </row>
    <row r="39" spans="1:14" x14ac:dyDescent="0.3">
      <c r="A39">
        <v>38</v>
      </c>
      <c r="B39" s="4">
        <v>186</v>
      </c>
      <c r="C39" s="4">
        <v>232</v>
      </c>
      <c r="D39" s="4">
        <v>279</v>
      </c>
      <c r="E39" s="4">
        <v>324</v>
      </c>
      <c r="F39" s="4">
        <v>146</v>
      </c>
      <c r="G39" s="4">
        <v>98</v>
      </c>
      <c r="H39" s="4">
        <v>35</v>
      </c>
      <c r="I39" s="4">
        <v>105</v>
      </c>
      <c r="J39" s="4">
        <v>256</v>
      </c>
      <c r="K39" s="4">
        <v>139</v>
      </c>
      <c r="L39" s="4">
        <v>186</v>
      </c>
      <c r="M39" s="4">
        <v>139</v>
      </c>
      <c r="N39" s="10">
        <f t="shared" si="0"/>
        <v>2125</v>
      </c>
    </row>
    <row r="40" spans="1:14" x14ac:dyDescent="0.3">
      <c r="A40">
        <v>39</v>
      </c>
      <c r="B40" s="4">
        <v>58</v>
      </c>
      <c r="C40" s="4">
        <v>91</v>
      </c>
      <c r="D40" s="4">
        <v>99</v>
      </c>
      <c r="E40" s="4">
        <v>115</v>
      </c>
      <c r="F40" s="4">
        <v>47</v>
      </c>
      <c r="G40" s="4">
        <v>40</v>
      </c>
      <c r="H40" s="4">
        <v>9</v>
      </c>
      <c r="I40" s="4">
        <v>43</v>
      </c>
      <c r="J40" s="4">
        <v>83</v>
      </c>
      <c r="K40" s="4">
        <v>58</v>
      </c>
      <c r="L40" s="4">
        <v>58</v>
      </c>
      <c r="M40" s="4">
        <v>58</v>
      </c>
      <c r="N40" s="10">
        <f t="shared" si="0"/>
        <v>759</v>
      </c>
    </row>
    <row r="41" spans="1:14" x14ac:dyDescent="0.3">
      <c r="A41">
        <v>40</v>
      </c>
      <c r="B41" s="4">
        <v>1522</v>
      </c>
      <c r="C41" s="4">
        <v>1015</v>
      </c>
      <c r="D41" s="4">
        <v>1269</v>
      </c>
      <c r="E41" s="4">
        <v>381</v>
      </c>
      <c r="F41" s="4">
        <v>267</v>
      </c>
      <c r="G41" s="4">
        <v>305</v>
      </c>
      <c r="H41" s="4">
        <v>317</v>
      </c>
      <c r="I41" s="4">
        <v>951</v>
      </c>
      <c r="J41" s="4">
        <v>1395</v>
      </c>
      <c r="K41" s="4">
        <v>1269</v>
      </c>
      <c r="L41" s="4">
        <v>1269</v>
      </c>
      <c r="M41" s="4">
        <v>1776</v>
      </c>
      <c r="N41" s="10">
        <f t="shared" si="0"/>
        <v>11736</v>
      </c>
    </row>
    <row r="42" spans="1:14" x14ac:dyDescent="0.3">
      <c r="A42">
        <v>41</v>
      </c>
      <c r="B42" s="4">
        <v>4680</v>
      </c>
      <c r="C42" s="4">
        <v>4680</v>
      </c>
      <c r="D42" s="4">
        <v>2881</v>
      </c>
      <c r="E42" s="4">
        <v>2881</v>
      </c>
      <c r="F42" s="4">
        <v>1764</v>
      </c>
      <c r="G42" s="4">
        <v>1729</v>
      </c>
      <c r="H42" s="4">
        <v>1440</v>
      </c>
      <c r="I42" s="4">
        <v>1350</v>
      </c>
      <c r="J42" s="4">
        <v>2520</v>
      </c>
      <c r="K42" s="4">
        <v>1800</v>
      </c>
      <c r="L42" s="4">
        <v>3600</v>
      </c>
      <c r="M42" s="4">
        <v>2881</v>
      </c>
      <c r="N42" s="10">
        <f t="shared" si="0"/>
        <v>32206</v>
      </c>
    </row>
    <row r="43" spans="1:14" x14ac:dyDescent="0.3">
      <c r="A43">
        <v>42</v>
      </c>
      <c r="B43" s="4">
        <v>2973</v>
      </c>
      <c r="C43" s="4">
        <v>4757</v>
      </c>
      <c r="D43" s="4">
        <v>2973</v>
      </c>
      <c r="E43" s="4">
        <v>2379</v>
      </c>
      <c r="F43" s="4">
        <v>625</v>
      </c>
      <c r="G43" s="4">
        <v>536</v>
      </c>
      <c r="H43" s="4">
        <v>446</v>
      </c>
      <c r="I43" s="4">
        <v>670</v>
      </c>
      <c r="J43" s="4">
        <v>2379</v>
      </c>
      <c r="K43" s="4">
        <v>3568</v>
      </c>
      <c r="L43" s="4">
        <v>3865</v>
      </c>
      <c r="M43" s="4">
        <v>3270</v>
      </c>
      <c r="N43" s="10">
        <f t="shared" si="0"/>
        <v>28441</v>
      </c>
    </row>
    <row r="44" spans="1:14" x14ac:dyDescent="0.3">
      <c r="A44">
        <v>43</v>
      </c>
      <c r="B44" s="4">
        <v>1575</v>
      </c>
      <c r="C44" s="4">
        <v>1575</v>
      </c>
      <c r="D44" s="4">
        <v>1312</v>
      </c>
      <c r="E44" s="4">
        <v>918</v>
      </c>
      <c r="F44" s="4">
        <v>460</v>
      </c>
      <c r="G44" s="4">
        <v>473</v>
      </c>
      <c r="H44" s="4">
        <v>525</v>
      </c>
      <c r="I44" s="4">
        <v>689</v>
      </c>
      <c r="J44" s="4">
        <v>918</v>
      </c>
      <c r="K44" s="4">
        <v>525</v>
      </c>
      <c r="L44" s="4">
        <v>1181</v>
      </c>
      <c r="M44" s="4">
        <v>1705</v>
      </c>
      <c r="N44" s="10">
        <f t="shared" si="0"/>
        <v>11856</v>
      </c>
    </row>
    <row r="45" spans="1:14" x14ac:dyDescent="0.3">
      <c r="A45">
        <v>44</v>
      </c>
      <c r="B45" s="4">
        <v>2127</v>
      </c>
      <c r="C45" s="4">
        <v>2127</v>
      </c>
      <c r="D45" s="4">
        <v>1824</v>
      </c>
      <c r="E45" s="4">
        <v>2431</v>
      </c>
      <c r="F45" s="4">
        <v>1278</v>
      </c>
      <c r="G45" s="4">
        <v>2735</v>
      </c>
      <c r="H45" s="4">
        <v>1976</v>
      </c>
      <c r="I45" s="4">
        <v>2508</v>
      </c>
      <c r="J45" s="4">
        <v>3039</v>
      </c>
      <c r="K45" s="4">
        <v>3039</v>
      </c>
      <c r="L45" s="4">
        <v>912</v>
      </c>
      <c r="M45" s="4">
        <v>1216</v>
      </c>
      <c r="N45" s="10">
        <f t="shared" si="0"/>
        <v>25212</v>
      </c>
    </row>
    <row r="46" spans="1:14" x14ac:dyDescent="0.3">
      <c r="A46">
        <v>45</v>
      </c>
      <c r="B46" s="4">
        <v>267</v>
      </c>
      <c r="C46" s="4">
        <v>1995</v>
      </c>
      <c r="D46" s="4">
        <v>798</v>
      </c>
      <c r="E46" s="4">
        <v>532</v>
      </c>
      <c r="F46" s="4">
        <v>1211</v>
      </c>
      <c r="G46" s="4">
        <v>879</v>
      </c>
      <c r="H46" s="4">
        <v>532</v>
      </c>
      <c r="I46" s="4">
        <v>898</v>
      </c>
      <c r="J46" s="4">
        <v>1463</v>
      </c>
      <c r="K46" s="4">
        <v>1861</v>
      </c>
      <c r="L46" s="4">
        <v>666</v>
      </c>
      <c r="M46" s="4">
        <v>267</v>
      </c>
      <c r="N46" s="10">
        <f t="shared" si="0"/>
        <v>11369</v>
      </c>
    </row>
    <row r="47" spans="1:14" x14ac:dyDescent="0.3">
      <c r="A47">
        <v>46</v>
      </c>
      <c r="B47" s="4">
        <v>332</v>
      </c>
      <c r="C47" s="4">
        <v>1163</v>
      </c>
      <c r="D47" s="4">
        <v>2491</v>
      </c>
      <c r="E47" s="4">
        <v>2823</v>
      </c>
      <c r="F47" s="4">
        <v>117</v>
      </c>
      <c r="G47" s="4">
        <v>1097</v>
      </c>
      <c r="H47" s="4">
        <v>747</v>
      </c>
      <c r="I47" s="4">
        <v>1245</v>
      </c>
      <c r="J47" s="4">
        <v>2159</v>
      </c>
      <c r="K47" s="4">
        <v>1660</v>
      </c>
      <c r="L47" s="4">
        <v>665</v>
      </c>
      <c r="M47" s="4">
        <v>167</v>
      </c>
      <c r="N47" s="10">
        <f t="shared" si="0"/>
        <v>14666</v>
      </c>
    </row>
    <row r="48" spans="1:14" x14ac:dyDescent="0.3">
      <c r="A48">
        <v>47</v>
      </c>
      <c r="B48" s="4">
        <v>1196</v>
      </c>
      <c r="C48" s="4">
        <v>1913</v>
      </c>
      <c r="D48" s="4">
        <v>1674</v>
      </c>
      <c r="E48" s="4">
        <v>1434</v>
      </c>
      <c r="F48" s="4">
        <v>502</v>
      </c>
      <c r="G48" s="4">
        <v>2296</v>
      </c>
      <c r="H48" s="4">
        <v>1554</v>
      </c>
      <c r="I48" s="4">
        <v>2510</v>
      </c>
      <c r="J48" s="4">
        <v>2630</v>
      </c>
      <c r="K48" s="4">
        <v>2391</v>
      </c>
      <c r="L48" s="4">
        <v>1434</v>
      </c>
      <c r="M48" s="4">
        <v>239</v>
      </c>
      <c r="N48" s="10">
        <f t="shared" si="0"/>
        <v>19773</v>
      </c>
    </row>
    <row r="49" spans="1:14" x14ac:dyDescent="0.3">
      <c r="A49">
        <v>48</v>
      </c>
      <c r="B49" s="4">
        <v>2386</v>
      </c>
      <c r="C49" s="4">
        <v>1704</v>
      </c>
      <c r="D49" s="4">
        <v>2386</v>
      </c>
      <c r="E49" s="4">
        <v>1364</v>
      </c>
      <c r="F49" s="4">
        <v>1909</v>
      </c>
      <c r="G49" s="4">
        <v>2249</v>
      </c>
      <c r="H49" s="4">
        <v>1704</v>
      </c>
      <c r="I49" s="4">
        <v>3323</v>
      </c>
      <c r="J49" s="4">
        <v>5111</v>
      </c>
      <c r="K49" s="4">
        <v>5452</v>
      </c>
      <c r="L49" s="4">
        <v>682</v>
      </c>
      <c r="M49" s="4">
        <v>682</v>
      </c>
      <c r="N49" s="10">
        <f t="shared" si="0"/>
        <v>28952</v>
      </c>
    </row>
    <row r="50" spans="1:14" x14ac:dyDescent="0.3">
      <c r="A50">
        <v>49</v>
      </c>
      <c r="B50" s="4">
        <v>172</v>
      </c>
      <c r="C50" s="4">
        <v>342</v>
      </c>
      <c r="D50" s="4">
        <v>2222</v>
      </c>
      <c r="E50" s="4">
        <v>2051</v>
      </c>
      <c r="F50" s="4">
        <v>838</v>
      </c>
      <c r="G50" s="4">
        <v>1436</v>
      </c>
      <c r="H50" s="4">
        <v>854</v>
      </c>
      <c r="I50" s="4">
        <v>1411</v>
      </c>
      <c r="J50" s="4">
        <v>1881</v>
      </c>
      <c r="K50" s="4">
        <v>1538</v>
      </c>
      <c r="L50" s="4">
        <v>1026</v>
      </c>
      <c r="M50" s="4">
        <v>684</v>
      </c>
      <c r="N50" s="10">
        <f t="shared" si="0"/>
        <v>14455</v>
      </c>
    </row>
    <row r="51" spans="1:14" x14ac:dyDescent="0.3">
      <c r="A51">
        <v>50</v>
      </c>
      <c r="B51" s="4">
        <v>1084</v>
      </c>
      <c r="C51" s="4">
        <v>1084</v>
      </c>
      <c r="D51" s="4">
        <v>1084</v>
      </c>
      <c r="E51" s="4">
        <v>1084</v>
      </c>
      <c r="F51" s="4">
        <v>1265</v>
      </c>
      <c r="G51" s="4">
        <v>1733</v>
      </c>
      <c r="H51" s="4">
        <v>1625</v>
      </c>
      <c r="I51" s="4">
        <v>5417</v>
      </c>
      <c r="J51" s="4">
        <v>4333</v>
      </c>
      <c r="K51" s="4">
        <v>5417</v>
      </c>
      <c r="L51" s="4">
        <v>3611</v>
      </c>
      <c r="M51" s="4">
        <v>3250</v>
      </c>
      <c r="N51" s="10">
        <f t="shared" si="0"/>
        <v>30987</v>
      </c>
    </row>
    <row r="52" spans="1:14" x14ac:dyDescent="0.3">
      <c r="A52">
        <v>51</v>
      </c>
      <c r="B52" s="4">
        <v>348</v>
      </c>
      <c r="C52" s="4">
        <v>697</v>
      </c>
      <c r="D52" s="4">
        <v>1045</v>
      </c>
      <c r="E52" s="4">
        <v>1742</v>
      </c>
      <c r="F52" s="4">
        <v>1463</v>
      </c>
      <c r="G52" s="4">
        <v>2091</v>
      </c>
      <c r="H52" s="4">
        <v>1394</v>
      </c>
      <c r="I52" s="4">
        <v>4443</v>
      </c>
      <c r="J52" s="4">
        <v>6272</v>
      </c>
      <c r="K52" s="4">
        <v>5924</v>
      </c>
      <c r="L52" s="4">
        <v>2788</v>
      </c>
      <c r="M52" s="4">
        <v>1742</v>
      </c>
      <c r="N52" s="10">
        <f t="shared" si="0"/>
        <v>29949</v>
      </c>
    </row>
    <row r="53" spans="1:14" x14ac:dyDescent="0.3">
      <c r="A53">
        <v>52</v>
      </c>
      <c r="B53" s="4">
        <v>3289</v>
      </c>
      <c r="C53" s="4">
        <v>5480</v>
      </c>
      <c r="D53" s="4">
        <v>6028</v>
      </c>
      <c r="E53" s="4">
        <v>5480</v>
      </c>
      <c r="F53" s="4">
        <v>3069</v>
      </c>
      <c r="G53" s="4">
        <v>2631</v>
      </c>
      <c r="H53" s="4">
        <v>2193</v>
      </c>
      <c r="I53" s="4">
        <v>2466</v>
      </c>
      <c r="J53" s="4">
        <v>2740</v>
      </c>
      <c r="K53" s="4">
        <v>4932</v>
      </c>
      <c r="L53" s="4">
        <v>4932</v>
      </c>
      <c r="M53" s="4">
        <v>5480</v>
      </c>
      <c r="N53" s="10">
        <f t="shared" si="0"/>
        <v>48720</v>
      </c>
    </row>
    <row r="54" spans="1:14" x14ac:dyDescent="0.3">
      <c r="A54">
        <v>53</v>
      </c>
      <c r="B54" s="4">
        <v>2439</v>
      </c>
      <c r="C54" s="4">
        <v>2439</v>
      </c>
      <c r="D54" s="4">
        <v>3048</v>
      </c>
      <c r="E54" s="4">
        <v>2439</v>
      </c>
      <c r="F54" s="4">
        <v>1708</v>
      </c>
      <c r="G54" s="4">
        <v>1281</v>
      </c>
      <c r="H54" s="4">
        <v>1220</v>
      </c>
      <c r="I54" s="4">
        <v>1830</v>
      </c>
      <c r="J54" s="4">
        <v>2439</v>
      </c>
      <c r="K54" s="4">
        <v>2439</v>
      </c>
      <c r="L54" s="4">
        <v>3353</v>
      </c>
      <c r="M54" s="4">
        <v>2439</v>
      </c>
      <c r="N54" s="10">
        <f t="shared" si="0"/>
        <v>27074</v>
      </c>
    </row>
    <row r="55" spans="1:14" x14ac:dyDescent="0.3">
      <c r="A55">
        <v>54</v>
      </c>
      <c r="B55" s="4">
        <v>163</v>
      </c>
      <c r="C55" s="4">
        <v>163</v>
      </c>
      <c r="D55" s="4">
        <v>163</v>
      </c>
      <c r="E55" s="4">
        <v>122</v>
      </c>
      <c r="F55" s="4">
        <v>114</v>
      </c>
      <c r="G55" s="4">
        <v>98</v>
      </c>
      <c r="H55" s="4">
        <v>82</v>
      </c>
      <c r="I55" s="4">
        <v>122</v>
      </c>
      <c r="J55" s="4">
        <v>163</v>
      </c>
      <c r="K55" s="4">
        <v>163</v>
      </c>
      <c r="L55" s="4">
        <v>265</v>
      </c>
      <c r="M55" s="4">
        <v>184</v>
      </c>
      <c r="N55" s="10">
        <f t="shared" si="0"/>
        <v>1802</v>
      </c>
    </row>
    <row r="56" spans="1:14" x14ac:dyDescent="0.3">
      <c r="A56">
        <v>55</v>
      </c>
      <c r="B56" s="4">
        <v>168</v>
      </c>
      <c r="C56" s="4">
        <v>148</v>
      </c>
      <c r="D56" s="4">
        <v>148</v>
      </c>
      <c r="E56" s="4">
        <v>93</v>
      </c>
      <c r="F56" s="4">
        <v>143</v>
      </c>
      <c r="G56" s="4">
        <v>112</v>
      </c>
      <c r="H56" s="4">
        <v>84</v>
      </c>
      <c r="I56" s="4">
        <v>139</v>
      </c>
      <c r="J56" s="4">
        <v>148</v>
      </c>
      <c r="K56" s="4">
        <v>148</v>
      </c>
      <c r="L56" s="4">
        <v>112</v>
      </c>
      <c r="M56" s="4">
        <v>148</v>
      </c>
      <c r="N56" s="10">
        <f t="shared" si="0"/>
        <v>1591</v>
      </c>
    </row>
    <row r="57" spans="1:14" x14ac:dyDescent="0.3">
      <c r="A57">
        <v>56</v>
      </c>
      <c r="B57" s="4">
        <v>65</v>
      </c>
      <c r="C57" s="4">
        <v>129</v>
      </c>
      <c r="D57" s="4">
        <v>142</v>
      </c>
      <c r="E57" s="4">
        <v>129</v>
      </c>
      <c r="F57" s="4">
        <v>91</v>
      </c>
      <c r="G57" s="4">
        <v>109</v>
      </c>
      <c r="H57" s="4">
        <v>78</v>
      </c>
      <c r="I57" s="4">
        <v>79</v>
      </c>
      <c r="J57" s="4">
        <v>129</v>
      </c>
      <c r="K57" s="4">
        <v>39</v>
      </c>
      <c r="L57" s="4">
        <v>39</v>
      </c>
      <c r="M57" s="4">
        <v>53</v>
      </c>
      <c r="N57" s="10">
        <f t="shared" si="0"/>
        <v>1082</v>
      </c>
    </row>
    <row r="58" spans="1:14" x14ac:dyDescent="0.3">
      <c r="A58">
        <v>57</v>
      </c>
      <c r="B58" s="4">
        <v>846</v>
      </c>
      <c r="C58" s="4">
        <v>1862</v>
      </c>
      <c r="D58" s="4">
        <v>1693</v>
      </c>
      <c r="E58" s="4">
        <v>1354</v>
      </c>
      <c r="F58" s="4">
        <v>1068</v>
      </c>
      <c r="G58" s="4">
        <v>813</v>
      </c>
      <c r="H58" s="4">
        <v>678</v>
      </c>
      <c r="I58" s="4">
        <v>1143</v>
      </c>
      <c r="J58" s="4">
        <v>1693</v>
      </c>
      <c r="K58" s="4">
        <v>1354</v>
      </c>
      <c r="L58" s="4">
        <v>1016</v>
      </c>
      <c r="M58" s="4">
        <v>1354</v>
      </c>
      <c r="N58" s="10">
        <f t="shared" si="0"/>
        <v>14874</v>
      </c>
    </row>
    <row r="59" spans="1:14" x14ac:dyDescent="0.3">
      <c r="A59">
        <v>58</v>
      </c>
      <c r="B59" s="4">
        <v>996</v>
      </c>
      <c r="C59" s="4">
        <v>2191</v>
      </c>
      <c r="D59" s="4">
        <v>1991</v>
      </c>
      <c r="E59" s="4">
        <v>1593</v>
      </c>
      <c r="F59" s="4">
        <v>1254</v>
      </c>
      <c r="G59" s="4">
        <v>956</v>
      </c>
      <c r="H59" s="4">
        <v>797</v>
      </c>
      <c r="I59" s="4">
        <v>1344</v>
      </c>
      <c r="J59" s="4">
        <v>1991</v>
      </c>
      <c r="K59" s="4">
        <v>1593</v>
      </c>
      <c r="L59" s="4">
        <v>1195</v>
      </c>
      <c r="M59" s="4">
        <v>1593</v>
      </c>
      <c r="N59" s="10">
        <f t="shared" si="0"/>
        <v>17494</v>
      </c>
    </row>
    <row r="60" spans="1:14" x14ac:dyDescent="0.3">
      <c r="A60">
        <v>59</v>
      </c>
      <c r="B60" s="4">
        <v>67</v>
      </c>
      <c r="C60" s="4">
        <v>100</v>
      </c>
      <c r="D60" s="4">
        <v>150</v>
      </c>
      <c r="E60" s="4">
        <v>267</v>
      </c>
      <c r="F60" s="4">
        <v>327</v>
      </c>
      <c r="G60" s="4">
        <v>61</v>
      </c>
      <c r="H60" s="4">
        <v>33</v>
      </c>
      <c r="I60" s="4">
        <v>88</v>
      </c>
      <c r="J60" s="4">
        <v>100</v>
      </c>
      <c r="K60" s="4">
        <v>17</v>
      </c>
      <c r="L60" s="4">
        <v>167</v>
      </c>
      <c r="M60" s="4">
        <v>51</v>
      </c>
      <c r="N60" s="10">
        <f t="shared" si="0"/>
        <v>1428</v>
      </c>
    </row>
    <row r="61" spans="1:14" x14ac:dyDescent="0.3">
      <c r="A61">
        <v>60</v>
      </c>
      <c r="B61" s="4">
        <v>55</v>
      </c>
      <c r="C61" s="4">
        <v>55</v>
      </c>
      <c r="D61" s="4">
        <v>47</v>
      </c>
      <c r="E61" s="4">
        <v>55</v>
      </c>
      <c r="F61" s="4">
        <v>38</v>
      </c>
      <c r="G61" s="4">
        <v>33</v>
      </c>
      <c r="H61" s="4">
        <v>34</v>
      </c>
      <c r="I61" s="4">
        <v>41</v>
      </c>
      <c r="J61" s="4">
        <v>55</v>
      </c>
      <c r="K61" s="4">
        <v>55</v>
      </c>
      <c r="L61" s="4">
        <v>75</v>
      </c>
      <c r="M61" s="4">
        <v>55</v>
      </c>
      <c r="N61" s="10">
        <f t="shared" si="0"/>
        <v>598</v>
      </c>
    </row>
    <row r="62" spans="1:14" x14ac:dyDescent="0.3">
      <c r="A62">
        <v>61</v>
      </c>
      <c r="B62" s="4">
        <v>14</v>
      </c>
      <c r="C62" s="4">
        <v>93</v>
      </c>
      <c r="D62" s="4">
        <v>119</v>
      </c>
      <c r="E62" s="4">
        <v>290</v>
      </c>
      <c r="F62" s="4">
        <v>231</v>
      </c>
      <c r="G62" s="4">
        <v>57</v>
      </c>
      <c r="H62" s="4">
        <v>46</v>
      </c>
      <c r="I62" s="4">
        <v>119</v>
      </c>
      <c r="J62" s="4">
        <v>80</v>
      </c>
      <c r="K62" s="4">
        <v>14</v>
      </c>
      <c r="L62" s="4">
        <v>27</v>
      </c>
      <c r="M62" s="4">
        <v>14</v>
      </c>
      <c r="N62" s="10">
        <f t="shared" si="0"/>
        <v>1104</v>
      </c>
    </row>
    <row r="63" spans="1:14" x14ac:dyDescent="0.3">
      <c r="A63">
        <v>62</v>
      </c>
      <c r="B63" s="4">
        <v>56</v>
      </c>
      <c r="C63" s="4">
        <v>388</v>
      </c>
      <c r="D63" s="4">
        <v>498</v>
      </c>
      <c r="E63" s="4">
        <v>1217</v>
      </c>
      <c r="F63" s="4">
        <v>969</v>
      </c>
      <c r="G63" s="4">
        <v>233</v>
      </c>
      <c r="H63" s="4">
        <v>194</v>
      </c>
      <c r="I63" s="4">
        <v>498</v>
      </c>
      <c r="J63" s="4">
        <v>332</v>
      </c>
      <c r="K63" s="4">
        <v>56</v>
      </c>
      <c r="L63" s="4">
        <v>111</v>
      </c>
      <c r="M63" s="4">
        <v>56</v>
      </c>
      <c r="N63" s="10">
        <f t="shared" si="0"/>
        <v>4608</v>
      </c>
    </row>
    <row r="64" spans="1:14" x14ac:dyDescent="0.3">
      <c r="A64">
        <v>63</v>
      </c>
      <c r="B64" s="4">
        <v>206</v>
      </c>
      <c r="C64" s="4">
        <v>275</v>
      </c>
      <c r="D64" s="4">
        <v>275</v>
      </c>
      <c r="E64" s="4">
        <v>275</v>
      </c>
      <c r="F64" s="4">
        <v>193</v>
      </c>
      <c r="G64" s="4">
        <v>166</v>
      </c>
      <c r="H64" s="4">
        <v>137</v>
      </c>
      <c r="I64" s="4">
        <v>206</v>
      </c>
      <c r="J64" s="4">
        <v>275</v>
      </c>
      <c r="K64" s="4">
        <v>275</v>
      </c>
      <c r="L64" s="4">
        <v>446</v>
      </c>
      <c r="M64" s="4">
        <v>309</v>
      </c>
      <c r="N64" s="10">
        <f t="shared" si="0"/>
        <v>3038</v>
      </c>
    </row>
    <row r="65" spans="1:14" x14ac:dyDescent="0.3">
      <c r="A65">
        <v>64</v>
      </c>
      <c r="B65" s="4">
        <v>266</v>
      </c>
      <c r="C65" s="4">
        <v>355</v>
      </c>
      <c r="D65" s="4">
        <v>355</v>
      </c>
      <c r="E65" s="4">
        <v>355</v>
      </c>
      <c r="F65" s="4">
        <v>248</v>
      </c>
      <c r="G65" s="4">
        <v>213</v>
      </c>
      <c r="H65" s="4">
        <v>178</v>
      </c>
      <c r="I65" s="4">
        <v>267</v>
      </c>
      <c r="J65" s="4">
        <v>355</v>
      </c>
      <c r="K65" s="4">
        <v>355</v>
      </c>
      <c r="L65" s="4">
        <v>576</v>
      </c>
      <c r="M65" s="4">
        <v>399</v>
      </c>
      <c r="N65" s="10">
        <f t="shared" si="0"/>
        <v>3922</v>
      </c>
    </row>
    <row r="66" spans="1:14" x14ac:dyDescent="0.3">
      <c r="A66">
        <v>65</v>
      </c>
      <c r="B66" s="4">
        <v>1106</v>
      </c>
      <c r="C66" s="4">
        <v>1475</v>
      </c>
      <c r="D66" s="4">
        <v>1475</v>
      </c>
      <c r="E66" s="4">
        <v>1475</v>
      </c>
      <c r="F66" s="4">
        <v>1032</v>
      </c>
      <c r="G66" s="4">
        <v>885</v>
      </c>
      <c r="H66" s="4">
        <v>737</v>
      </c>
      <c r="I66" s="4">
        <v>1106</v>
      </c>
      <c r="J66" s="4">
        <v>1475</v>
      </c>
      <c r="K66" s="4">
        <v>1475</v>
      </c>
      <c r="L66" s="4">
        <v>2397</v>
      </c>
      <c r="M66" s="4">
        <v>1659</v>
      </c>
      <c r="N66" s="10">
        <f t="shared" si="0"/>
        <v>16297</v>
      </c>
    </row>
    <row r="67" spans="1:14" x14ac:dyDescent="0.3">
      <c r="A67">
        <v>66</v>
      </c>
      <c r="B67" s="4">
        <v>1289</v>
      </c>
      <c r="C67" s="4">
        <v>1289</v>
      </c>
      <c r="D67" s="4">
        <v>1289</v>
      </c>
      <c r="E67" s="4">
        <v>1289</v>
      </c>
      <c r="F67" s="4">
        <v>1693</v>
      </c>
      <c r="G67" s="4">
        <v>871</v>
      </c>
      <c r="H67" s="4">
        <v>565</v>
      </c>
      <c r="I67" s="4">
        <v>1088</v>
      </c>
      <c r="J67" s="4">
        <v>1611</v>
      </c>
      <c r="K67" s="4">
        <v>1128</v>
      </c>
      <c r="L67" s="4">
        <v>806</v>
      </c>
      <c r="M67" s="4">
        <v>967</v>
      </c>
      <c r="N67" s="10">
        <f t="shared" ref="N67:N101" si="1">SUM(B67:M67)</f>
        <v>13885</v>
      </c>
    </row>
    <row r="68" spans="1:14" x14ac:dyDescent="0.3">
      <c r="A68">
        <v>67</v>
      </c>
      <c r="B68" s="4">
        <v>1117</v>
      </c>
      <c r="C68" s="4">
        <v>1340</v>
      </c>
      <c r="D68" s="4">
        <v>1564</v>
      </c>
      <c r="E68" s="4">
        <v>1564</v>
      </c>
      <c r="F68" s="4">
        <v>783</v>
      </c>
      <c r="G68" s="4">
        <v>805</v>
      </c>
      <c r="H68" s="4">
        <v>671</v>
      </c>
      <c r="I68" s="4">
        <v>1174</v>
      </c>
      <c r="J68" s="4">
        <v>1788</v>
      </c>
      <c r="K68" s="4">
        <v>4468</v>
      </c>
      <c r="L68" s="4">
        <v>4468</v>
      </c>
      <c r="M68" s="4">
        <v>671</v>
      </c>
      <c r="N68" s="10">
        <f t="shared" si="1"/>
        <v>20413</v>
      </c>
    </row>
    <row r="69" spans="1:14" x14ac:dyDescent="0.3">
      <c r="A69">
        <v>68</v>
      </c>
      <c r="B69" s="4">
        <v>1087</v>
      </c>
      <c r="C69" s="4">
        <v>1222</v>
      </c>
      <c r="D69" s="4">
        <v>815</v>
      </c>
      <c r="E69" s="4">
        <v>1087</v>
      </c>
      <c r="F69" s="4">
        <v>855</v>
      </c>
      <c r="G69" s="4">
        <v>571</v>
      </c>
      <c r="H69" s="4">
        <v>408</v>
      </c>
      <c r="I69" s="4">
        <v>1018</v>
      </c>
      <c r="J69" s="4">
        <v>1494</v>
      </c>
      <c r="K69" s="4">
        <v>1765</v>
      </c>
      <c r="L69" s="4">
        <v>950</v>
      </c>
      <c r="M69" s="4">
        <v>815</v>
      </c>
      <c r="N69" s="10">
        <f t="shared" si="1"/>
        <v>12087</v>
      </c>
    </row>
    <row r="70" spans="1:14" x14ac:dyDescent="0.3">
      <c r="A70">
        <v>69</v>
      </c>
      <c r="B70" s="4">
        <v>2684</v>
      </c>
      <c r="C70" s="4">
        <v>2684</v>
      </c>
      <c r="D70" s="4">
        <v>2147</v>
      </c>
      <c r="E70" s="4">
        <v>2684</v>
      </c>
      <c r="F70" s="4">
        <v>1692</v>
      </c>
      <c r="G70" s="4">
        <v>1933</v>
      </c>
      <c r="H70" s="4">
        <v>604</v>
      </c>
      <c r="I70" s="4">
        <v>2516</v>
      </c>
      <c r="J70" s="4">
        <v>2214</v>
      </c>
      <c r="K70" s="4">
        <v>1611</v>
      </c>
      <c r="L70" s="4">
        <v>1409</v>
      </c>
      <c r="M70" s="4">
        <v>1074</v>
      </c>
      <c r="N70" s="10">
        <f t="shared" si="1"/>
        <v>23252</v>
      </c>
    </row>
    <row r="71" spans="1:14" x14ac:dyDescent="0.3">
      <c r="A71">
        <v>70</v>
      </c>
      <c r="B71" s="4">
        <v>590</v>
      </c>
      <c r="C71" s="4">
        <v>590</v>
      </c>
      <c r="D71" s="4">
        <v>473</v>
      </c>
      <c r="E71" s="4">
        <v>590</v>
      </c>
      <c r="F71" s="4">
        <v>373</v>
      </c>
      <c r="G71" s="4">
        <v>425</v>
      </c>
      <c r="H71" s="4">
        <v>133</v>
      </c>
      <c r="I71" s="4">
        <v>553</v>
      </c>
      <c r="J71" s="4">
        <v>487</v>
      </c>
      <c r="K71" s="4">
        <v>355</v>
      </c>
      <c r="L71" s="4">
        <v>310</v>
      </c>
      <c r="M71" s="4">
        <v>236</v>
      </c>
      <c r="N71" s="10">
        <f t="shared" si="1"/>
        <v>5115</v>
      </c>
    </row>
    <row r="72" spans="1:14" x14ac:dyDescent="0.3">
      <c r="A72">
        <v>71</v>
      </c>
      <c r="B72" s="4">
        <v>480</v>
      </c>
      <c r="C72" s="4">
        <v>480</v>
      </c>
      <c r="D72" s="4">
        <v>384</v>
      </c>
      <c r="E72" s="4">
        <v>480</v>
      </c>
      <c r="F72" s="4">
        <v>303</v>
      </c>
      <c r="G72" s="4">
        <v>345</v>
      </c>
      <c r="H72" s="4">
        <v>108</v>
      </c>
      <c r="I72" s="4">
        <v>450</v>
      </c>
      <c r="J72" s="4">
        <v>396</v>
      </c>
      <c r="K72" s="4">
        <v>288</v>
      </c>
      <c r="L72" s="4">
        <v>253</v>
      </c>
      <c r="M72" s="4">
        <v>192</v>
      </c>
      <c r="N72" s="10">
        <f t="shared" si="1"/>
        <v>4159</v>
      </c>
    </row>
    <row r="73" spans="1:14" x14ac:dyDescent="0.3">
      <c r="A73">
        <v>72</v>
      </c>
      <c r="B73" s="4">
        <v>516</v>
      </c>
      <c r="C73" s="4">
        <v>516</v>
      </c>
      <c r="D73" s="4">
        <v>413</v>
      </c>
      <c r="E73" s="4">
        <v>516</v>
      </c>
      <c r="F73" s="4">
        <v>325</v>
      </c>
      <c r="G73" s="4">
        <v>373</v>
      </c>
      <c r="H73" s="4">
        <v>116</v>
      </c>
      <c r="I73" s="4">
        <v>485</v>
      </c>
      <c r="J73" s="4">
        <v>426</v>
      </c>
      <c r="K73" s="4">
        <v>310</v>
      </c>
      <c r="L73" s="4">
        <v>272</v>
      </c>
      <c r="M73" s="4">
        <v>207</v>
      </c>
      <c r="N73" s="10">
        <f t="shared" si="1"/>
        <v>4475</v>
      </c>
    </row>
    <row r="74" spans="1:14" x14ac:dyDescent="0.3">
      <c r="A74">
        <v>73</v>
      </c>
      <c r="B74" s="4">
        <v>442</v>
      </c>
      <c r="C74" s="4">
        <v>442</v>
      </c>
      <c r="D74" s="4">
        <v>355</v>
      </c>
      <c r="E74" s="4">
        <v>442</v>
      </c>
      <c r="F74" s="4">
        <v>280</v>
      </c>
      <c r="G74" s="4">
        <v>319</v>
      </c>
      <c r="H74" s="4">
        <v>100</v>
      </c>
      <c r="I74" s="4">
        <v>415</v>
      </c>
      <c r="J74" s="4">
        <v>366</v>
      </c>
      <c r="K74" s="4">
        <v>266</v>
      </c>
      <c r="L74" s="4">
        <v>232</v>
      </c>
      <c r="M74" s="4">
        <v>178</v>
      </c>
      <c r="N74" s="10">
        <f t="shared" si="1"/>
        <v>3837</v>
      </c>
    </row>
    <row r="75" spans="1:14" x14ac:dyDescent="0.3">
      <c r="A75">
        <v>74</v>
      </c>
      <c r="B75" s="4">
        <v>442</v>
      </c>
      <c r="C75" s="4">
        <v>442</v>
      </c>
      <c r="D75" s="4">
        <v>355</v>
      </c>
      <c r="E75" s="4">
        <v>442</v>
      </c>
      <c r="F75" s="4">
        <v>280</v>
      </c>
      <c r="G75" s="4">
        <v>319</v>
      </c>
      <c r="H75" s="4">
        <v>100</v>
      </c>
      <c r="I75" s="4">
        <v>415</v>
      </c>
      <c r="J75" s="4">
        <v>366</v>
      </c>
      <c r="K75" s="4">
        <v>266</v>
      </c>
      <c r="L75" s="4">
        <v>232</v>
      </c>
      <c r="M75" s="4">
        <v>178</v>
      </c>
      <c r="N75" s="10">
        <f t="shared" si="1"/>
        <v>3837</v>
      </c>
    </row>
    <row r="76" spans="1:14" x14ac:dyDescent="0.3">
      <c r="A76">
        <v>75</v>
      </c>
      <c r="B76" s="4">
        <v>590</v>
      </c>
      <c r="C76" s="4">
        <v>590</v>
      </c>
      <c r="D76" s="4">
        <v>473</v>
      </c>
      <c r="E76" s="4">
        <v>590</v>
      </c>
      <c r="F76" s="4">
        <v>373</v>
      </c>
      <c r="G76" s="4">
        <v>425</v>
      </c>
      <c r="H76" s="4">
        <v>133</v>
      </c>
      <c r="I76" s="4">
        <v>553</v>
      </c>
      <c r="J76" s="4">
        <v>487</v>
      </c>
      <c r="K76" s="4">
        <v>355</v>
      </c>
      <c r="L76" s="4">
        <v>310</v>
      </c>
      <c r="M76" s="4">
        <v>236</v>
      </c>
      <c r="N76" s="10">
        <f t="shared" si="1"/>
        <v>5115</v>
      </c>
    </row>
    <row r="77" spans="1:14" x14ac:dyDescent="0.3">
      <c r="A77">
        <v>76</v>
      </c>
      <c r="B77" s="4">
        <v>627</v>
      </c>
      <c r="C77" s="4">
        <v>627</v>
      </c>
      <c r="D77" s="4">
        <v>502</v>
      </c>
      <c r="E77" s="4">
        <v>627</v>
      </c>
      <c r="F77" s="4">
        <v>396</v>
      </c>
      <c r="G77" s="4">
        <v>451</v>
      </c>
      <c r="H77" s="4">
        <v>141</v>
      </c>
      <c r="I77" s="4">
        <v>588</v>
      </c>
      <c r="J77" s="4">
        <v>517</v>
      </c>
      <c r="K77" s="4">
        <v>377</v>
      </c>
      <c r="L77" s="4">
        <v>329</v>
      </c>
      <c r="M77" s="4">
        <v>251</v>
      </c>
      <c r="N77" s="10">
        <f t="shared" si="1"/>
        <v>5433</v>
      </c>
    </row>
    <row r="78" spans="1:14" x14ac:dyDescent="0.3">
      <c r="A78">
        <v>77</v>
      </c>
      <c r="B78" s="4">
        <v>516</v>
      </c>
      <c r="C78" s="4">
        <v>516</v>
      </c>
      <c r="D78" s="4">
        <v>413</v>
      </c>
      <c r="E78" s="4">
        <v>516</v>
      </c>
      <c r="F78" s="4">
        <v>325</v>
      </c>
      <c r="G78" s="4">
        <v>373</v>
      </c>
      <c r="H78" s="4">
        <v>116</v>
      </c>
      <c r="I78" s="4">
        <v>485</v>
      </c>
      <c r="J78" s="4">
        <v>426</v>
      </c>
      <c r="K78" s="4">
        <v>310</v>
      </c>
      <c r="L78" s="4">
        <v>272</v>
      </c>
      <c r="M78" s="4">
        <v>207</v>
      </c>
      <c r="N78" s="10">
        <f t="shared" si="1"/>
        <v>4475</v>
      </c>
    </row>
    <row r="79" spans="1:14" x14ac:dyDescent="0.3">
      <c r="A79">
        <v>78</v>
      </c>
      <c r="B79" s="4">
        <v>701</v>
      </c>
      <c r="C79" s="4">
        <v>701</v>
      </c>
      <c r="D79" s="4">
        <v>561</v>
      </c>
      <c r="E79" s="4">
        <v>701</v>
      </c>
      <c r="F79" s="4">
        <v>442</v>
      </c>
      <c r="G79" s="4">
        <v>505</v>
      </c>
      <c r="H79" s="4">
        <v>159</v>
      </c>
      <c r="I79" s="4">
        <v>658</v>
      </c>
      <c r="J79" s="4">
        <v>579</v>
      </c>
      <c r="K79" s="4">
        <v>421</v>
      </c>
      <c r="L79" s="4">
        <v>369</v>
      </c>
      <c r="M79" s="4">
        <v>281</v>
      </c>
      <c r="N79" s="10">
        <f t="shared" si="1"/>
        <v>6078</v>
      </c>
    </row>
    <row r="80" spans="1:14" x14ac:dyDescent="0.3">
      <c r="A80">
        <v>79</v>
      </c>
      <c r="B80" s="4">
        <v>480</v>
      </c>
      <c r="C80" s="4">
        <v>480</v>
      </c>
      <c r="D80" s="4">
        <v>384</v>
      </c>
      <c r="E80" s="4">
        <v>480</v>
      </c>
      <c r="F80" s="4">
        <v>303</v>
      </c>
      <c r="G80" s="4">
        <v>345</v>
      </c>
      <c r="H80" s="4">
        <v>108</v>
      </c>
      <c r="I80" s="4">
        <v>450</v>
      </c>
      <c r="J80" s="4">
        <v>396</v>
      </c>
      <c r="K80" s="4">
        <v>288</v>
      </c>
      <c r="L80" s="4">
        <v>253</v>
      </c>
      <c r="M80" s="4">
        <v>192</v>
      </c>
      <c r="N80" s="10">
        <f t="shared" si="1"/>
        <v>4159</v>
      </c>
    </row>
    <row r="81" spans="1:14" x14ac:dyDescent="0.3">
      <c r="A81">
        <v>80</v>
      </c>
      <c r="B81" s="4">
        <v>369</v>
      </c>
      <c r="C81" s="4">
        <v>369</v>
      </c>
      <c r="D81" s="4">
        <v>295</v>
      </c>
      <c r="E81" s="4">
        <v>369</v>
      </c>
      <c r="F81" s="4">
        <v>233</v>
      </c>
      <c r="G81" s="4">
        <v>266</v>
      </c>
      <c r="H81" s="4">
        <v>84</v>
      </c>
      <c r="I81" s="4">
        <v>346</v>
      </c>
      <c r="J81" s="4">
        <v>305</v>
      </c>
      <c r="K81" s="4">
        <v>221</v>
      </c>
      <c r="L81" s="4">
        <v>194</v>
      </c>
      <c r="M81" s="4">
        <v>147</v>
      </c>
      <c r="N81" s="10">
        <f t="shared" si="1"/>
        <v>3198</v>
      </c>
    </row>
    <row r="82" spans="1:14" x14ac:dyDescent="0.3">
      <c r="A82">
        <v>81</v>
      </c>
      <c r="B82" s="4">
        <v>553</v>
      </c>
      <c r="C82" s="4">
        <v>553</v>
      </c>
      <c r="D82" s="4">
        <v>442</v>
      </c>
      <c r="E82" s="4">
        <v>553</v>
      </c>
      <c r="F82" s="4">
        <v>349</v>
      </c>
      <c r="G82" s="4">
        <v>399</v>
      </c>
      <c r="H82" s="4">
        <v>125</v>
      </c>
      <c r="I82" s="4">
        <v>519</v>
      </c>
      <c r="J82" s="4">
        <v>457</v>
      </c>
      <c r="K82" s="4">
        <v>332</v>
      </c>
      <c r="L82" s="4">
        <v>291</v>
      </c>
      <c r="M82" s="4">
        <v>221</v>
      </c>
      <c r="N82" s="10">
        <f t="shared" si="1"/>
        <v>4794</v>
      </c>
    </row>
    <row r="83" spans="1:14" x14ac:dyDescent="0.3">
      <c r="A83">
        <v>82</v>
      </c>
      <c r="B83" s="4">
        <v>627</v>
      </c>
      <c r="C83" s="4">
        <v>627</v>
      </c>
      <c r="D83" s="4">
        <v>502</v>
      </c>
      <c r="E83" s="4">
        <v>627</v>
      </c>
      <c r="F83" s="4">
        <v>396</v>
      </c>
      <c r="G83" s="4">
        <v>451</v>
      </c>
      <c r="H83" s="4">
        <v>141</v>
      </c>
      <c r="I83" s="4">
        <v>588</v>
      </c>
      <c r="J83" s="4">
        <v>517</v>
      </c>
      <c r="K83" s="4">
        <v>377</v>
      </c>
      <c r="L83" s="4">
        <v>329</v>
      </c>
      <c r="M83" s="4">
        <v>251</v>
      </c>
      <c r="N83" s="10">
        <f t="shared" si="1"/>
        <v>5433</v>
      </c>
    </row>
    <row r="84" spans="1:14" x14ac:dyDescent="0.3">
      <c r="A84">
        <v>83</v>
      </c>
      <c r="B84" s="4">
        <v>480</v>
      </c>
      <c r="C84" s="4">
        <v>480</v>
      </c>
      <c r="D84" s="4">
        <v>384</v>
      </c>
      <c r="E84" s="4">
        <v>480</v>
      </c>
      <c r="F84" s="4">
        <v>303</v>
      </c>
      <c r="G84" s="4">
        <v>345</v>
      </c>
      <c r="H84" s="4">
        <v>108</v>
      </c>
      <c r="I84" s="4">
        <v>450</v>
      </c>
      <c r="J84" s="4">
        <v>396</v>
      </c>
      <c r="K84" s="4">
        <v>288</v>
      </c>
      <c r="L84" s="4">
        <v>253</v>
      </c>
      <c r="M84" s="4">
        <v>192</v>
      </c>
      <c r="N84" s="10">
        <f t="shared" si="1"/>
        <v>4159</v>
      </c>
    </row>
    <row r="85" spans="1:14" x14ac:dyDescent="0.3">
      <c r="A85">
        <v>84</v>
      </c>
      <c r="B85" s="4">
        <v>662</v>
      </c>
      <c r="C85" s="4">
        <v>993</v>
      </c>
      <c r="D85" s="4">
        <v>2315</v>
      </c>
      <c r="E85" s="4">
        <v>2645</v>
      </c>
      <c r="F85" s="4">
        <v>2546</v>
      </c>
      <c r="G85" s="4">
        <v>3968</v>
      </c>
      <c r="H85" s="4">
        <v>2315</v>
      </c>
      <c r="I85" s="4">
        <v>4712</v>
      </c>
      <c r="J85" s="4">
        <v>1985</v>
      </c>
      <c r="K85" s="4">
        <v>1489</v>
      </c>
      <c r="L85" s="4">
        <v>1406</v>
      </c>
      <c r="M85" s="4">
        <v>331</v>
      </c>
      <c r="N85" s="10">
        <f t="shared" si="1"/>
        <v>25367</v>
      </c>
    </row>
    <row r="86" spans="1:14" x14ac:dyDescent="0.3">
      <c r="A86">
        <v>85</v>
      </c>
      <c r="B86" s="4">
        <v>186</v>
      </c>
      <c r="C86" s="4">
        <v>279</v>
      </c>
      <c r="D86" s="4">
        <v>741</v>
      </c>
      <c r="E86" s="4">
        <v>2965</v>
      </c>
      <c r="F86" s="4">
        <v>2985</v>
      </c>
      <c r="G86" s="4">
        <v>1780</v>
      </c>
      <c r="H86" s="4">
        <v>1112</v>
      </c>
      <c r="I86" s="4">
        <v>2224</v>
      </c>
      <c r="J86" s="4">
        <v>1112</v>
      </c>
      <c r="K86" s="4">
        <v>417</v>
      </c>
      <c r="L86" s="4">
        <v>394</v>
      </c>
      <c r="M86" s="4">
        <v>93</v>
      </c>
      <c r="N86" s="10">
        <f t="shared" si="1"/>
        <v>14288</v>
      </c>
    </row>
    <row r="87" spans="1:14" x14ac:dyDescent="0.3">
      <c r="A87">
        <v>86</v>
      </c>
      <c r="B87" s="4">
        <v>67</v>
      </c>
      <c r="C87" s="4">
        <v>100</v>
      </c>
      <c r="D87" s="4">
        <v>799</v>
      </c>
      <c r="E87" s="4">
        <v>2262</v>
      </c>
      <c r="F87" s="4">
        <v>1212</v>
      </c>
      <c r="G87" s="4">
        <v>1279</v>
      </c>
      <c r="H87" s="4">
        <v>1331</v>
      </c>
      <c r="I87" s="4">
        <v>1697</v>
      </c>
      <c r="J87" s="4">
        <v>666</v>
      </c>
      <c r="K87" s="4">
        <v>150</v>
      </c>
      <c r="L87" s="4">
        <v>400</v>
      </c>
      <c r="M87" s="4">
        <v>133</v>
      </c>
      <c r="N87" s="10">
        <f t="shared" si="1"/>
        <v>10096</v>
      </c>
    </row>
    <row r="88" spans="1:14" x14ac:dyDescent="0.3">
      <c r="A88">
        <v>87</v>
      </c>
      <c r="B88" s="4">
        <v>947</v>
      </c>
      <c r="C88" s="4">
        <v>947</v>
      </c>
      <c r="D88" s="4">
        <v>1657</v>
      </c>
      <c r="E88" s="4">
        <v>4025</v>
      </c>
      <c r="F88" s="4">
        <v>1823</v>
      </c>
      <c r="G88" s="4">
        <v>2699</v>
      </c>
      <c r="H88" s="4">
        <v>1657</v>
      </c>
      <c r="I88" s="4">
        <v>2841</v>
      </c>
      <c r="J88" s="4">
        <v>947</v>
      </c>
      <c r="K88" s="4">
        <v>237</v>
      </c>
      <c r="L88" s="4">
        <v>474</v>
      </c>
      <c r="M88" s="4">
        <v>237</v>
      </c>
      <c r="N88" s="10">
        <f t="shared" si="1"/>
        <v>18491</v>
      </c>
    </row>
    <row r="89" spans="1:14" x14ac:dyDescent="0.3">
      <c r="A89">
        <v>88</v>
      </c>
      <c r="B89" s="4">
        <v>518</v>
      </c>
      <c r="C89" s="4">
        <v>345</v>
      </c>
      <c r="D89" s="4">
        <v>1382</v>
      </c>
      <c r="E89" s="4">
        <v>1727</v>
      </c>
      <c r="F89" s="4">
        <v>1330</v>
      </c>
      <c r="G89" s="4">
        <v>2073</v>
      </c>
      <c r="H89" s="4">
        <v>1209</v>
      </c>
      <c r="I89" s="4">
        <v>2461</v>
      </c>
      <c r="J89" s="4">
        <v>691</v>
      </c>
      <c r="K89" s="4">
        <v>518</v>
      </c>
      <c r="L89" s="4">
        <v>345</v>
      </c>
      <c r="M89" s="4">
        <v>691</v>
      </c>
      <c r="N89" s="10">
        <f t="shared" si="1"/>
        <v>13290</v>
      </c>
    </row>
    <row r="90" spans="1:14" x14ac:dyDescent="0.3">
      <c r="A90">
        <v>89</v>
      </c>
      <c r="B90" s="4">
        <v>1645</v>
      </c>
      <c r="C90" s="4">
        <v>3495</v>
      </c>
      <c r="D90" s="4">
        <v>3701</v>
      </c>
      <c r="E90" s="4">
        <v>3495</v>
      </c>
      <c r="F90" s="4">
        <v>1152</v>
      </c>
      <c r="G90" s="4">
        <v>617</v>
      </c>
      <c r="H90" s="4">
        <v>103</v>
      </c>
      <c r="I90" s="4">
        <v>309</v>
      </c>
      <c r="J90" s="4">
        <v>617</v>
      </c>
      <c r="K90" s="4">
        <v>1028</v>
      </c>
      <c r="L90" s="4">
        <v>1234</v>
      </c>
      <c r="M90" s="4">
        <v>2056</v>
      </c>
      <c r="N90" s="10">
        <f t="shared" si="1"/>
        <v>19452</v>
      </c>
    </row>
    <row r="91" spans="1:14" x14ac:dyDescent="0.3">
      <c r="A91">
        <v>90</v>
      </c>
      <c r="B91" s="4">
        <v>1372</v>
      </c>
      <c r="C91" s="4">
        <v>1600</v>
      </c>
      <c r="D91" s="4">
        <v>1828</v>
      </c>
      <c r="E91" s="4">
        <v>4569</v>
      </c>
      <c r="F91" s="4">
        <v>3199</v>
      </c>
      <c r="G91" s="4">
        <v>412</v>
      </c>
      <c r="H91" s="4">
        <v>572</v>
      </c>
      <c r="I91" s="4">
        <v>1029</v>
      </c>
      <c r="J91" s="4">
        <v>1600</v>
      </c>
      <c r="K91" s="4">
        <v>1600</v>
      </c>
      <c r="L91" s="4">
        <v>1142</v>
      </c>
      <c r="M91" s="4">
        <v>1372</v>
      </c>
      <c r="N91" s="10">
        <f t="shared" si="1"/>
        <v>20295</v>
      </c>
    </row>
    <row r="92" spans="1:14" x14ac:dyDescent="0.3">
      <c r="A92">
        <v>91</v>
      </c>
      <c r="B92" s="4">
        <v>1158</v>
      </c>
      <c r="C92" s="4">
        <v>1930</v>
      </c>
      <c r="D92" s="4">
        <v>2123</v>
      </c>
      <c r="E92" s="4">
        <v>2509</v>
      </c>
      <c r="F92" s="4">
        <v>946</v>
      </c>
      <c r="G92" s="4">
        <v>696</v>
      </c>
      <c r="H92" s="4">
        <v>773</v>
      </c>
      <c r="I92" s="4">
        <v>1303</v>
      </c>
      <c r="J92" s="4">
        <v>1158</v>
      </c>
      <c r="K92" s="4">
        <v>1544</v>
      </c>
      <c r="L92" s="4">
        <v>1737</v>
      </c>
      <c r="M92" s="4">
        <v>1351</v>
      </c>
      <c r="N92" s="10">
        <f t="shared" si="1"/>
        <v>17228</v>
      </c>
    </row>
    <row r="93" spans="1:14" x14ac:dyDescent="0.3">
      <c r="A93">
        <v>92</v>
      </c>
      <c r="B93" s="4">
        <v>1373</v>
      </c>
      <c r="C93" s="4">
        <v>3812</v>
      </c>
      <c r="D93" s="4">
        <v>2516</v>
      </c>
      <c r="E93" s="4">
        <v>1830</v>
      </c>
      <c r="F93" s="4">
        <v>1122</v>
      </c>
      <c r="G93" s="4">
        <v>732</v>
      </c>
      <c r="H93" s="4">
        <v>1525</v>
      </c>
      <c r="I93" s="4">
        <v>2288</v>
      </c>
      <c r="J93" s="4">
        <v>2440</v>
      </c>
      <c r="K93" s="4">
        <v>3050</v>
      </c>
      <c r="L93" s="4">
        <v>2745</v>
      </c>
      <c r="M93" s="4">
        <v>3660</v>
      </c>
      <c r="N93" s="10">
        <f t="shared" si="1"/>
        <v>27093</v>
      </c>
    </row>
    <row r="94" spans="1:14" x14ac:dyDescent="0.3">
      <c r="A94">
        <v>93</v>
      </c>
      <c r="B94" s="4">
        <v>3435</v>
      </c>
      <c r="C94" s="4">
        <v>4661</v>
      </c>
      <c r="D94" s="4">
        <v>1473</v>
      </c>
      <c r="E94" s="4">
        <v>1104</v>
      </c>
      <c r="F94" s="4">
        <v>731</v>
      </c>
      <c r="G94" s="4">
        <v>147</v>
      </c>
      <c r="H94" s="4">
        <v>245</v>
      </c>
      <c r="I94" s="4">
        <v>552</v>
      </c>
      <c r="J94" s="4">
        <v>1718</v>
      </c>
      <c r="K94" s="4">
        <v>1963</v>
      </c>
      <c r="L94" s="4">
        <v>2699</v>
      </c>
      <c r="M94" s="4">
        <v>4907</v>
      </c>
      <c r="N94" s="10">
        <f t="shared" si="1"/>
        <v>23635</v>
      </c>
    </row>
    <row r="95" spans="1:14" x14ac:dyDescent="0.3">
      <c r="A95">
        <v>94</v>
      </c>
      <c r="B95" s="4">
        <v>2535</v>
      </c>
      <c r="C95" s="4">
        <v>3380</v>
      </c>
      <c r="D95" s="4">
        <v>1268</v>
      </c>
      <c r="E95" s="4">
        <v>476</v>
      </c>
      <c r="F95" s="4">
        <v>315</v>
      </c>
      <c r="G95" s="4">
        <v>64</v>
      </c>
      <c r="H95" s="4">
        <v>106</v>
      </c>
      <c r="I95" s="4">
        <v>238</v>
      </c>
      <c r="J95" s="4">
        <v>845</v>
      </c>
      <c r="K95" s="4">
        <v>3380</v>
      </c>
      <c r="L95" s="4">
        <v>4859</v>
      </c>
      <c r="M95" s="4">
        <v>3380</v>
      </c>
      <c r="N95" s="10">
        <f t="shared" si="1"/>
        <v>20846</v>
      </c>
    </row>
    <row r="96" spans="1:14" x14ac:dyDescent="0.3">
      <c r="A96">
        <v>95</v>
      </c>
      <c r="B96" s="4">
        <v>2412</v>
      </c>
      <c r="C96" s="4">
        <v>1930</v>
      </c>
      <c r="D96" s="4">
        <v>1930</v>
      </c>
      <c r="E96" s="4">
        <v>1930</v>
      </c>
      <c r="F96" s="4">
        <v>1014</v>
      </c>
      <c r="G96" s="4">
        <v>724</v>
      </c>
      <c r="H96" s="4">
        <v>1086</v>
      </c>
      <c r="I96" s="4">
        <v>1086</v>
      </c>
      <c r="J96" s="4">
        <v>2412</v>
      </c>
      <c r="K96" s="4">
        <v>2653</v>
      </c>
      <c r="L96" s="4">
        <v>2172</v>
      </c>
      <c r="M96" s="4">
        <v>2412</v>
      </c>
      <c r="N96" s="10">
        <f t="shared" si="1"/>
        <v>21761</v>
      </c>
    </row>
    <row r="97" spans="1:14" x14ac:dyDescent="0.3">
      <c r="A97">
        <v>96</v>
      </c>
      <c r="B97" s="4">
        <v>2690</v>
      </c>
      <c r="C97" s="4">
        <v>2690</v>
      </c>
      <c r="D97" s="4">
        <v>2353</v>
      </c>
      <c r="E97" s="4">
        <v>2690</v>
      </c>
      <c r="F97" s="4">
        <v>1884</v>
      </c>
      <c r="G97" s="4">
        <v>1614</v>
      </c>
      <c r="H97" s="4">
        <v>1345</v>
      </c>
      <c r="I97" s="4">
        <v>2018</v>
      </c>
      <c r="J97" s="4">
        <v>2690</v>
      </c>
      <c r="K97" s="4">
        <v>3361</v>
      </c>
      <c r="L97" s="4">
        <v>3698</v>
      </c>
      <c r="M97" s="4">
        <v>2690</v>
      </c>
      <c r="N97" s="10">
        <f t="shared" si="1"/>
        <v>29723</v>
      </c>
    </row>
    <row r="98" spans="1:14" x14ac:dyDescent="0.3">
      <c r="A98">
        <v>97</v>
      </c>
      <c r="B98" s="4">
        <v>2130</v>
      </c>
      <c r="C98" s="4">
        <v>2839</v>
      </c>
      <c r="D98" s="4">
        <v>2839</v>
      </c>
      <c r="E98" s="4">
        <v>2839</v>
      </c>
      <c r="F98" s="4">
        <v>1988</v>
      </c>
      <c r="G98" s="4">
        <v>1704</v>
      </c>
      <c r="H98" s="4">
        <v>1420</v>
      </c>
      <c r="I98" s="4">
        <v>2130</v>
      </c>
      <c r="J98" s="4">
        <v>2839</v>
      </c>
      <c r="K98" s="4">
        <v>2839</v>
      </c>
      <c r="L98" s="4">
        <v>4614</v>
      </c>
      <c r="M98" s="4">
        <v>3195</v>
      </c>
      <c r="N98" s="10">
        <f t="shared" si="1"/>
        <v>31376</v>
      </c>
    </row>
    <row r="99" spans="1:14" x14ac:dyDescent="0.3">
      <c r="A99">
        <v>98</v>
      </c>
      <c r="B99" s="4">
        <v>1284</v>
      </c>
      <c r="C99" s="4">
        <v>2823</v>
      </c>
      <c r="D99" s="4">
        <v>2566</v>
      </c>
      <c r="E99" s="4">
        <v>2310</v>
      </c>
      <c r="F99" s="4">
        <v>1797</v>
      </c>
      <c r="G99" s="4">
        <v>1232</v>
      </c>
      <c r="H99" s="4">
        <v>1027</v>
      </c>
      <c r="I99" s="4">
        <v>1733</v>
      </c>
      <c r="J99" s="4">
        <v>2053</v>
      </c>
      <c r="K99" s="4">
        <v>2053</v>
      </c>
      <c r="L99" s="4">
        <v>1540</v>
      </c>
      <c r="M99" s="4">
        <v>2053</v>
      </c>
      <c r="N99" s="10">
        <f t="shared" si="1"/>
        <v>22471</v>
      </c>
    </row>
    <row r="100" spans="1:14" x14ac:dyDescent="0.3">
      <c r="A100">
        <v>99</v>
      </c>
      <c r="B100" s="4">
        <v>3414</v>
      </c>
      <c r="C100" s="4">
        <v>2902</v>
      </c>
      <c r="D100" s="4">
        <v>853</v>
      </c>
      <c r="E100" s="4">
        <v>193</v>
      </c>
      <c r="F100" s="4">
        <v>359</v>
      </c>
      <c r="G100" s="4">
        <v>103</v>
      </c>
      <c r="H100" s="4">
        <v>43</v>
      </c>
      <c r="I100" s="4">
        <v>97</v>
      </c>
      <c r="J100" s="4">
        <v>1024</v>
      </c>
      <c r="K100" s="4">
        <v>2902</v>
      </c>
      <c r="L100" s="4">
        <v>2219</v>
      </c>
      <c r="M100" s="4">
        <v>2731</v>
      </c>
      <c r="N100" s="10">
        <f t="shared" si="1"/>
        <v>16840</v>
      </c>
    </row>
    <row r="101" spans="1:14" x14ac:dyDescent="0.3">
      <c r="A101">
        <v>100</v>
      </c>
      <c r="B101" s="4">
        <v>2593</v>
      </c>
      <c r="C101" s="4">
        <v>2593</v>
      </c>
      <c r="D101" s="4">
        <v>3630</v>
      </c>
      <c r="E101" s="4">
        <v>3112</v>
      </c>
      <c r="F101" s="4">
        <v>1452</v>
      </c>
      <c r="G101" s="4">
        <v>1556</v>
      </c>
      <c r="H101" s="4">
        <v>390</v>
      </c>
      <c r="I101" s="4">
        <v>973</v>
      </c>
      <c r="J101" s="4">
        <v>2593</v>
      </c>
      <c r="K101" s="4">
        <v>2852</v>
      </c>
      <c r="L101" s="4">
        <v>779</v>
      </c>
      <c r="M101" s="4">
        <v>1037</v>
      </c>
      <c r="N101" s="10">
        <f t="shared" si="1"/>
        <v>23560</v>
      </c>
    </row>
    <row r="102" spans="1:14" x14ac:dyDescent="0.3">
      <c r="B102" s="4">
        <f>SUM(B2:B101)</f>
        <v>131379</v>
      </c>
      <c r="C102" s="4">
        <f t="shared" ref="C102:J102" si="2">SUM(C2:C101)</f>
        <v>148249</v>
      </c>
      <c r="D102" s="4">
        <f t="shared" si="2"/>
        <v>141647</v>
      </c>
      <c r="E102" s="4">
        <f t="shared" si="2"/>
        <v>143244</v>
      </c>
      <c r="F102" s="4">
        <f t="shared" si="2"/>
        <v>104233</v>
      </c>
      <c r="G102" s="4">
        <f t="shared" si="2"/>
        <v>97907</v>
      </c>
      <c r="H102" s="4">
        <f t="shared" si="2"/>
        <v>74240</v>
      </c>
      <c r="I102" s="4">
        <f t="shared" si="2"/>
        <v>129463</v>
      </c>
      <c r="J102" s="4">
        <f t="shared" si="2"/>
        <v>150470</v>
      </c>
      <c r="K102" s="4">
        <f t="shared" ref="K102" si="3">SUM(K2:K101)</f>
        <v>158725</v>
      </c>
      <c r="L102" s="4">
        <f t="shared" ref="L102" si="4">SUM(L2:L101)</f>
        <v>144835</v>
      </c>
      <c r="M102" s="4">
        <f t="shared" ref="M102" si="5">SUM(M2:M101)</f>
        <v>137569</v>
      </c>
      <c r="N102" s="10">
        <f>SUM(N2:N101)</f>
        <v>1561961</v>
      </c>
    </row>
    <row r="105" spans="1:14" x14ac:dyDescent="0.3">
      <c r="K105" s="1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2"/>
  <sheetViews>
    <sheetView workbookViewId="0">
      <selection activeCell="B1" sqref="B1:M101"/>
    </sheetView>
  </sheetViews>
  <sheetFormatPr defaultRowHeight="14.4" x14ac:dyDescent="0.3"/>
  <cols>
    <col min="2" max="13" width="10.5546875" bestFit="1" customWidth="1"/>
    <col min="14" max="14" width="13.6640625" bestFit="1" customWidth="1"/>
  </cols>
  <sheetData>
    <row r="1" spans="1:14" ht="28.8" x14ac:dyDescent="0.3">
      <c r="A1" s="2" t="s">
        <v>0</v>
      </c>
      <c r="B1" s="3" t="s">
        <v>137</v>
      </c>
      <c r="C1" s="3" t="s">
        <v>138</v>
      </c>
      <c r="D1" s="3" t="s">
        <v>139</v>
      </c>
      <c r="E1" s="3" t="s">
        <v>140</v>
      </c>
      <c r="F1" s="3" t="s">
        <v>141</v>
      </c>
      <c r="G1" s="3" t="s">
        <v>142</v>
      </c>
      <c r="H1" s="3" t="s">
        <v>143</v>
      </c>
      <c r="I1" s="3" t="s">
        <v>144</v>
      </c>
      <c r="J1" s="3" t="s">
        <v>145</v>
      </c>
      <c r="K1" s="3" t="s">
        <v>146</v>
      </c>
      <c r="L1" s="3" t="s">
        <v>147</v>
      </c>
      <c r="M1" s="3" t="s">
        <v>148</v>
      </c>
    </row>
    <row r="2" spans="1:14" x14ac:dyDescent="0.3">
      <c r="A2">
        <v>1</v>
      </c>
      <c r="B2" s="1">
        <v>821</v>
      </c>
      <c r="C2" s="1">
        <v>1027</v>
      </c>
      <c r="D2" s="1">
        <v>1232</v>
      </c>
      <c r="E2" s="1">
        <v>1438</v>
      </c>
      <c r="F2" s="1">
        <v>1294</v>
      </c>
      <c r="G2" s="1">
        <v>2218</v>
      </c>
      <c r="H2" s="1">
        <v>1746</v>
      </c>
      <c r="I2" s="1">
        <v>2157</v>
      </c>
      <c r="J2" s="1">
        <v>1642</v>
      </c>
      <c r="K2" s="1">
        <v>1027</v>
      </c>
      <c r="L2" s="1">
        <v>821</v>
      </c>
      <c r="M2" s="1">
        <v>667</v>
      </c>
      <c r="N2" s="10">
        <f>SUM(B2:M2)</f>
        <v>16090</v>
      </c>
    </row>
    <row r="3" spans="1:14" x14ac:dyDescent="0.3">
      <c r="A3">
        <v>2</v>
      </c>
      <c r="B3" s="1">
        <v>1120</v>
      </c>
      <c r="C3" s="1">
        <v>1400</v>
      </c>
      <c r="D3" s="1">
        <v>1680</v>
      </c>
      <c r="E3" s="1">
        <v>1960</v>
      </c>
      <c r="F3" s="1">
        <v>1764</v>
      </c>
      <c r="G3" s="1">
        <v>3024</v>
      </c>
      <c r="H3" s="1">
        <v>2379</v>
      </c>
      <c r="I3" s="1">
        <v>2940</v>
      </c>
      <c r="J3" s="1">
        <v>2240</v>
      </c>
      <c r="K3" s="1">
        <v>1400</v>
      </c>
      <c r="L3" s="1">
        <v>1120</v>
      </c>
      <c r="M3" s="1">
        <v>916</v>
      </c>
      <c r="N3" s="10">
        <f t="shared" ref="N3:N66" si="0">SUM(B3:M3)</f>
        <v>21943</v>
      </c>
    </row>
    <row r="4" spans="1:14" x14ac:dyDescent="0.3">
      <c r="A4">
        <v>3</v>
      </c>
      <c r="B4" s="1">
        <v>522</v>
      </c>
      <c r="C4" s="1">
        <v>653</v>
      </c>
      <c r="D4" s="1">
        <v>785</v>
      </c>
      <c r="E4" s="1">
        <v>915</v>
      </c>
      <c r="F4" s="1">
        <v>823</v>
      </c>
      <c r="G4" s="1">
        <v>1411</v>
      </c>
      <c r="H4" s="1">
        <v>1111</v>
      </c>
      <c r="I4" s="1">
        <v>1372</v>
      </c>
      <c r="J4" s="1">
        <v>1045</v>
      </c>
      <c r="K4" s="1">
        <v>653</v>
      </c>
      <c r="L4" s="1">
        <v>522</v>
      </c>
      <c r="M4" s="1">
        <v>429</v>
      </c>
      <c r="N4" s="10">
        <f t="shared" si="0"/>
        <v>10241</v>
      </c>
    </row>
    <row r="5" spans="1:14" x14ac:dyDescent="0.3">
      <c r="A5">
        <v>4</v>
      </c>
      <c r="B5" s="1">
        <v>672</v>
      </c>
      <c r="C5" s="1">
        <v>840</v>
      </c>
      <c r="D5" s="1">
        <v>1008</v>
      </c>
      <c r="E5" s="1">
        <v>1177</v>
      </c>
      <c r="F5" s="1">
        <v>1059</v>
      </c>
      <c r="G5" s="1">
        <v>1815</v>
      </c>
      <c r="H5" s="1">
        <v>1429</v>
      </c>
      <c r="I5" s="1">
        <v>1764</v>
      </c>
      <c r="J5" s="1">
        <v>1344</v>
      </c>
      <c r="K5" s="1">
        <v>840</v>
      </c>
      <c r="L5" s="1">
        <v>672</v>
      </c>
      <c r="M5" s="1">
        <v>545</v>
      </c>
      <c r="N5" s="10">
        <f t="shared" si="0"/>
        <v>13165</v>
      </c>
    </row>
    <row r="6" spans="1:14" x14ac:dyDescent="0.3">
      <c r="A6">
        <v>5</v>
      </c>
      <c r="B6" s="1">
        <v>374</v>
      </c>
      <c r="C6" s="1">
        <v>468</v>
      </c>
      <c r="D6" s="1">
        <v>560</v>
      </c>
      <c r="E6" s="1">
        <v>653</v>
      </c>
      <c r="F6" s="1">
        <v>589</v>
      </c>
      <c r="G6" s="1">
        <v>1008</v>
      </c>
      <c r="H6" s="1">
        <v>794</v>
      </c>
      <c r="I6" s="1">
        <v>981</v>
      </c>
      <c r="J6" s="1">
        <v>746</v>
      </c>
      <c r="K6" s="1">
        <v>468</v>
      </c>
      <c r="L6" s="1">
        <v>374</v>
      </c>
      <c r="M6" s="1">
        <v>308</v>
      </c>
      <c r="N6" s="10">
        <f t="shared" si="0"/>
        <v>7323</v>
      </c>
    </row>
    <row r="7" spans="1:14" x14ac:dyDescent="0.3">
      <c r="A7">
        <v>6</v>
      </c>
      <c r="B7" s="1">
        <v>224</v>
      </c>
      <c r="C7" s="1">
        <v>280</v>
      </c>
      <c r="D7" s="1">
        <v>336</v>
      </c>
      <c r="E7" s="1">
        <v>393</v>
      </c>
      <c r="F7" s="1">
        <v>353</v>
      </c>
      <c r="G7" s="1">
        <v>605</v>
      </c>
      <c r="H7" s="1">
        <v>477</v>
      </c>
      <c r="I7" s="1">
        <v>589</v>
      </c>
      <c r="J7" s="1">
        <v>448</v>
      </c>
      <c r="K7" s="1">
        <v>280</v>
      </c>
      <c r="L7" s="1">
        <v>224</v>
      </c>
      <c r="M7" s="1">
        <v>180</v>
      </c>
      <c r="N7" s="10">
        <f t="shared" si="0"/>
        <v>4389</v>
      </c>
    </row>
    <row r="8" spans="1:14" x14ac:dyDescent="0.3">
      <c r="A8">
        <v>7</v>
      </c>
      <c r="B8" s="1">
        <v>3275</v>
      </c>
      <c r="C8" s="1">
        <v>3743</v>
      </c>
      <c r="D8" s="1">
        <v>936</v>
      </c>
      <c r="E8" s="1">
        <v>234</v>
      </c>
      <c r="F8" s="1">
        <v>328</v>
      </c>
      <c r="G8" s="1">
        <v>141</v>
      </c>
      <c r="H8" s="1">
        <v>469</v>
      </c>
      <c r="I8" s="1">
        <v>703</v>
      </c>
      <c r="J8" s="1">
        <v>1638</v>
      </c>
      <c r="K8" s="1">
        <v>3977</v>
      </c>
      <c r="L8" s="1">
        <v>2573</v>
      </c>
      <c r="M8" s="1">
        <v>4889</v>
      </c>
      <c r="N8" s="10">
        <f t="shared" si="0"/>
        <v>22906</v>
      </c>
    </row>
    <row r="9" spans="1:14" x14ac:dyDescent="0.3">
      <c r="A9">
        <v>8</v>
      </c>
      <c r="B9" s="1">
        <v>3597</v>
      </c>
      <c r="C9" s="1">
        <v>4883</v>
      </c>
      <c r="D9" s="1">
        <v>1029</v>
      </c>
      <c r="E9" s="1">
        <v>772</v>
      </c>
      <c r="F9" s="1">
        <v>361</v>
      </c>
      <c r="G9" s="1">
        <v>618</v>
      </c>
      <c r="H9" s="1">
        <v>386</v>
      </c>
      <c r="I9" s="1">
        <v>387</v>
      </c>
      <c r="J9" s="1">
        <v>2056</v>
      </c>
      <c r="K9" s="1">
        <v>2570</v>
      </c>
      <c r="L9" s="1">
        <v>2828</v>
      </c>
      <c r="M9" s="1">
        <v>5602</v>
      </c>
      <c r="N9" s="10">
        <f t="shared" si="0"/>
        <v>25089</v>
      </c>
    </row>
    <row r="10" spans="1:14" x14ac:dyDescent="0.3">
      <c r="A10">
        <v>9</v>
      </c>
      <c r="B10" s="1">
        <v>975</v>
      </c>
      <c r="C10" s="1">
        <v>1169</v>
      </c>
      <c r="D10" s="1">
        <v>1949</v>
      </c>
      <c r="E10" s="1">
        <v>1559</v>
      </c>
      <c r="F10" s="1">
        <v>2320</v>
      </c>
      <c r="G10" s="1">
        <v>2106</v>
      </c>
      <c r="H10" s="1">
        <v>1656</v>
      </c>
      <c r="I10" s="1">
        <v>1169</v>
      </c>
      <c r="J10" s="1">
        <v>975</v>
      </c>
      <c r="K10" s="1">
        <v>195</v>
      </c>
      <c r="L10" s="1">
        <v>391</v>
      </c>
      <c r="M10" s="1">
        <v>621</v>
      </c>
      <c r="N10" s="10">
        <f t="shared" si="0"/>
        <v>15085</v>
      </c>
    </row>
    <row r="11" spans="1:14" x14ac:dyDescent="0.3">
      <c r="A11">
        <v>10</v>
      </c>
      <c r="B11" s="1">
        <v>945</v>
      </c>
      <c r="C11" s="1">
        <v>675</v>
      </c>
      <c r="D11" s="1">
        <v>810</v>
      </c>
      <c r="E11" s="1">
        <v>810</v>
      </c>
      <c r="F11" s="1">
        <v>661</v>
      </c>
      <c r="G11" s="1">
        <v>648</v>
      </c>
      <c r="H11" s="1">
        <v>1349</v>
      </c>
      <c r="I11" s="1">
        <v>2024</v>
      </c>
      <c r="J11" s="1">
        <v>405</v>
      </c>
      <c r="K11" s="1">
        <v>675</v>
      </c>
      <c r="L11" s="1">
        <v>810</v>
      </c>
      <c r="M11" s="1">
        <v>1040</v>
      </c>
      <c r="N11" s="10">
        <f t="shared" si="0"/>
        <v>10852</v>
      </c>
    </row>
    <row r="12" spans="1:14" x14ac:dyDescent="0.3">
      <c r="A12">
        <v>11</v>
      </c>
      <c r="B12" s="1">
        <v>2418</v>
      </c>
      <c r="C12" s="1">
        <v>2418</v>
      </c>
      <c r="D12" s="1">
        <v>2720</v>
      </c>
      <c r="E12" s="1">
        <v>2418</v>
      </c>
      <c r="F12" s="1">
        <v>1905</v>
      </c>
      <c r="G12" s="1">
        <v>1451</v>
      </c>
      <c r="H12" s="1">
        <v>1209</v>
      </c>
      <c r="I12" s="1">
        <v>2267</v>
      </c>
      <c r="J12" s="1">
        <v>2418</v>
      </c>
      <c r="K12" s="1">
        <v>2116</v>
      </c>
      <c r="L12" s="1">
        <v>2720</v>
      </c>
      <c r="M12" s="1">
        <v>2660</v>
      </c>
      <c r="N12" s="10">
        <f t="shared" si="0"/>
        <v>26720</v>
      </c>
    </row>
    <row r="13" spans="1:14" x14ac:dyDescent="0.3">
      <c r="A13">
        <v>12</v>
      </c>
      <c r="B13" s="1">
        <v>2675</v>
      </c>
      <c r="C13" s="1">
        <v>2675</v>
      </c>
      <c r="D13" s="1">
        <v>3343</v>
      </c>
      <c r="E13" s="1">
        <v>2675</v>
      </c>
      <c r="F13" s="1">
        <v>1639</v>
      </c>
      <c r="G13" s="1">
        <v>1606</v>
      </c>
      <c r="H13" s="1">
        <v>1338</v>
      </c>
      <c r="I13" s="1">
        <v>2257</v>
      </c>
      <c r="J13" s="1">
        <v>2675</v>
      </c>
      <c r="K13" s="1">
        <v>3343</v>
      </c>
      <c r="L13" s="1">
        <v>2675</v>
      </c>
      <c r="M13" s="1">
        <v>2836</v>
      </c>
      <c r="N13" s="10">
        <f t="shared" si="0"/>
        <v>29737</v>
      </c>
    </row>
    <row r="14" spans="1:14" x14ac:dyDescent="0.3">
      <c r="A14">
        <v>13</v>
      </c>
      <c r="B14" s="1">
        <v>2836</v>
      </c>
      <c r="C14" s="1">
        <v>2836</v>
      </c>
      <c r="D14" s="1">
        <v>2836</v>
      </c>
      <c r="E14" s="1">
        <v>2836</v>
      </c>
      <c r="F14" s="1">
        <v>1986</v>
      </c>
      <c r="G14" s="1">
        <v>1702</v>
      </c>
      <c r="H14" s="1">
        <v>1419</v>
      </c>
      <c r="I14" s="1">
        <v>2127</v>
      </c>
      <c r="J14" s="1">
        <v>3545</v>
      </c>
      <c r="K14" s="1">
        <v>2836</v>
      </c>
      <c r="L14" s="1">
        <v>3545</v>
      </c>
      <c r="M14" s="1">
        <v>2978</v>
      </c>
      <c r="N14" s="10">
        <f t="shared" si="0"/>
        <v>31482</v>
      </c>
    </row>
    <row r="15" spans="1:14" x14ac:dyDescent="0.3">
      <c r="A15">
        <v>14</v>
      </c>
      <c r="B15" s="1">
        <v>2931</v>
      </c>
      <c r="C15" s="1">
        <v>2931</v>
      </c>
      <c r="D15" s="1">
        <v>2931</v>
      </c>
      <c r="E15" s="1">
        <v>3663</v>
      </c>
      <c r="F15" s="1">
        <v>2052</v>
      </c>
      <c r="G15" s="1">
        <v>1539</v>
      </c>
      <c r="H15" s="1">
        <v>1465</v>
      </c>
      <c r="I15" s="1">
        <v>2473</v>
      </c>
      <c r="J15" s="1">
        <v>2931</v>
      </c>
      <c r="K15" s="1">
        <v>2931</v>
      </c>
      <c r="L15" s="1">
        <v>3663</v>
      </c>
      <c r="M15" s="1">
        <v>3107</v>
      </c>
      <c r="N15" s="10">
        <f t="shared" si="0"/>
        <v>32617</v>
      </c>
    </row>
    <row r="16" spans="1:14" x14ac:dyDescent="0.3">
      <c r="A16">
        <v>15</v>
      </c>
      <c r="B16" s="1">
        <v>847</v>
      </c>
      <c r="C16" s="1">
        <v>636</v>
      </c>
      <c r="D16" s="1">
        <v>1272</v>
      </c>
      <c r="E16" s="1">
        <v>1060</v>
      </c>
      <c r="F16" s="1">
        <v>742</v>
      </c>
      <c r="G16" s="1">
        <v>1018</v>
      </c>
      <c r="H16" s="1">
        <v>1060</v>
      </c>
      <c r="I16" s="1">
        <v>1749</v>
      </c>
      <c r="J16" s="1">
        <v>2332</v>
      </c>
      <c r="K16" s="1">
        <v>4238</v>
      </c>
      <c r="L16" s="1">
        <v>1696</v>
      </c>
      <c r="M16" s="1">
        <v>2024</v>
      </c>
      <c r="N16" s="10">
        <f t="shared" si="0"/>
        <v>18674</v>
      </c>
    </row>
    <row r="17" spans="1:14" x14ac:dyDescent="0.3">
      <c r="A17">
        <v>16</v>
      </c>
      <c r="B17" s="1">
        <v>235</v>
      </c>
      <c r="C17" s="1">
        <v>470</v>
      </c>
      <c r="D17" s="1">
        <v>705</v>
      </c>
      <c r="E17" s="1">
        <v>1173</v>
      </c>
      <c r="F17" s="1">
        <v>986</v>
      </c>
      <c r="G17" s="1">
        <v>1408</v>
      </c>
      <c r="H17" s="1">
        <v>939</v>
      </c>
      <c r="I17" s="1">
        <v>2992</v>
      </c>
      <c r="J17" s="1">
        <v>4223</v>
      </c>
      <c r="K17" s="1">
        <v>3989</v>
      </c>
      <c r="L17" s="1">
        <v>1877</v>
      </c>
      <c r="M17" s="1">
        <v>1291</v>
      </c>
      <c r="N17" s="10">
        <f t="shared" si="0"/>
        <v>20288</v>
      </c>
    </row>
    <row r="18" spans="1:14" x14ac:dyDescent="0.3">
      <c r="A18">
        <v>17</v>
      </c>
      <c r="B18" s="1">
        <v>948</v>
      </c>
      <c r="C18" s="1">
        <v>948</v>
      </c>
      <c r="D18" s="1">
        <v>948</v>
      </c>
      <c r="E18" s="1">
        <v>948</v>
      </c>
      <c r="F18" s="1">
        <v>1107</v>
      </c>
      <c r="G18" s="1">
        <v>1518</v>
      </c>
      <c r="H18" s="1">
        <v>1422</v>
      </c>
      <c r="I18" s="1">
        <v>4739</v>
      </c>
      <c r="J18" s="1">
        <v>3791</v>
      </c>
      <c r="K18" s="1">
        <v>4739</v>
      </c>
      <c r="L18" s="1">
        <v>3159</v>
      </c>
      <c r="M18" s="1">
        <v>3128</v>
      </c>
      <c r="N18" s="10">
        <f t="shared" si="0"/>
        <v>27395</v>
      </c>
    </row>
    <row r="19" spans="1:14" x14ac:dyDescent="0.3">
      <c r="A19">
        <v>18</v>
      </c>
      <c r="B19" s="1">
        <v>2424</v>
      </c>
      <c r="C19" s="1">
        <v>2770</v>
      </c>
      <c r="D19" s="1">
        <v>3115</v>
      </c>
      <c r="E19" s="1">
        <v>3115</v>
      </c>
      <c r="F19" s="1">
        <v>2666</v>
      </c>
      <c r="G19" s="1">
        <v>1870</v>
      </c>
      <c r="H19" s="1">
        <v>1731</v>
      </c>
      <c r="I19" s="1">
        <v>1558</v>
      </c>
      <c r="J19" s="1">
        <v>2078</v>
      </c>
      <c r="K19" s="1">
        <v>3115</v>
      </c>
      <c r="L19" s="1">
        <v>3808</v>
      </c>
      <c r="M19" s="1">
        <v>1818</v>
      </c>
      <c r="N19" s="10">
        <f t="shared" si="0"/>
        <v>30068</v>
      </c>
    </row>
    <row r="20" spans="1:14" x14ac:dyDescent="0.3">
      <c r="A20">
        <v>19</v>
      </c>
      <c r="B20" s="1">
        <v>2945</v>
      </c>
      <c r="C20" s="1">
        <v>2618</v>
      </c>
      <c r="D20" s="1">
        <v>2618</v>
      </c>
      <c r="E20" s="1">
        <v>2618</v>
      </c>
      <c r="F20" s="1">
        <v>2061</v>
      </c>
      <c r="G20" s="1">
        <v>1570</v>
      </c>
      <c r="H20" s="1">
        <v>1309</v>
      </c>
      <c r="I20" s="1">
        <v>1963</v>
      </c>
      <c r="J20" s="1">
        <v>2618</v>
      </c>
      <c r="K20" s="1">
        <v>2945</v>
      </c>
      <c r="L20" s="1">
        <v>2945</v>
      </c>
      <c r="M20" s="1">
        <v>2749</v>
      </c>
      <c r="N20" s="10">
        <f t="shared" si="0"/>
        <v>28959</v>
      </c>
    </row>
    <row r="21" spans="1:14" x14ac:dyDescent="0.3">
      <c r="A21">
        <v>20</v>
      </c>
      <c r="B21" s="1">
        <v>1927</v>
      </c>
      <c r="C21" s="1">
        <v>2167</v>
      </c>
      <c r="D21" s="1">
        <v>1927</v>
      </c>
      <c r="E21" s="1">
        <v>2167</v>
      </c>
      <c r="F21" s="1">
        <v>1349</v>
      </c>
      <c r="G21" s="1">
        <v>1301</v>
      </c>
      <c r="H21" s="1">
        <v>963</v>
      </c>
      <c r="I21" s="1">
        <v>1445</v>
      </c>
      <c r="J21" s="1">
        <v>2167</v>
      </c>
      <c r="K21" s="1">
        <v>1927</v>
      </c>
      <c r="L21" s="1">
        <v>1927</v>
      </c>
      <c r="M21" s="1">
        <v>2082</v>
      </c>
      <c r="N21" s="10">
        <f t="shared" si="0"/>
        <v>21349</v>
      </c>
    </row>
    <row r="22" spans="1:14" x14ac:dyDescent="0.3">
      <c r="A22">
        <v>21</v>
      </c>
      <c r="B22" s="1">
        <v>2504</v>
      </c>
      <c r="C22" s="1">
        <v>2504</v>
      </c>
      <c r="D22" s="1">
        <v>2819</v>
      </c>
      <c r="E22" s="1">
        <v>2504</v>
      </c>
      <c r="F22" s="1">
        <v>1535</v>
      </c>
      <c r="G22" s="1">
        <v>1504</v>
      </c>
      <c r="H22" s="1">
        <v>1409</v>
      </c>
      <c r="I22" s="1">
        <v>1878</v>
      </c>
      <c r="J22" s="1">
        <v>2504</v>
      </c>
      <c r="K22" s="1">
        <v>2504</v>
      </c>
      <c r="L22" s="1">
        <v>2819</v>
      </c>
      <c r="M22" s="1">
        <v>3352</v>
      </c>
      <c r="N22" s="10">
        <f t="shared" si="0"/>
        <v>27836</v>
      </c>
    </row>
    <row r="23" spans="1:14" x14ac:dyDescent="0.3">
      <c r="A23">
        <v>22</v>
      </c>
      <c r="B23" s="1">
        <v>2777</v>
      </c>
      <c r="C23" s="1">
        <v>2777</v>
      </c>
      <c r="D23" s="1">
        <v>2777</v>
      </c>
      <c r="E23" s="1">
        <v>2777</v>
      </c>
      <c r="F23" s="1">
        <v>2431</v>
      </c>
      <c r="G23" s="1">
        <v>1667</v>
      </c>
      <c r="H23" s="1">
        <v>1562</v>
      </c>
      <c r="I23" s="1">
        <v>2604</v>
      </c>
      <c r="J23" s="1">
        <v>2777</v>
      </c>
      <c r="K23" s="1">
        <v>2431</v>
      </c>
      <c r="L23" s="1">
        <v>2777</v>
      </c>
      <c r="M23" s="1">
        <v>2944</v>
      </c>
      <c r="N23" s="10">
        <f t="shared" si="0"/>
        <v>30301</v>
      </c>
    </row>
    <row r="24" spans="1:14" x14ac:dyDescent="0.3">
      <c r="A24">
        <v>23</v>
      </c>
      <c r="B24" s="1">
        <v>1581</v>
      </c>
      <c r="C24" s="1">
        <v>1581</v>
      </c>
      <c r="D24" s="1">
        <v>1581</v>
      </c>
      <c r="E24" s="1">
        <v>1581</v>
      </c>
      <c r="F24" s="1">
        <v>1384</v>
      </c>
      <c r="G24" s="1">
        <v>949</v>
      </c>
      <c r="H24" s="1">
        <v>791</v>
      </c>
      <c r="I24" s="1">
        <v>1187</v>
      </c>
      <c r="J24" s="1">
        <v>1581</v>
      </c>
      <c r="K24" s="1">
        <v>1581</v>
      </c>
      <c r="L24" s="1">
        <v>1581</v>
      </c>
      <c r="M24" s="1">
        <v>2114</v>
      </c>
      <c r="N24" s="10">
        <f t="shared" si="0"/>
        <v>17492</v>
      </c>
    </row>
    <row r="25" spans="1:14" x14ac:dyDescent="0.3">
      <c r="A25">
        <v>24</v>
      </c>
      <c r="B25" s="1">
        <v>2395</v>
      </c>
      <c r="C25" s="1">
        <v>1797</v>
      </c>
      <c r="D25" s="1">
        <v>1497</v>
      </c>
      <c r="E25" s="1">
        <v>2694</v>
      </c>
      <c r="F25" s="1">
        <v>1886</v>
      </c>
      <c r="G25" s="1">
        <v>1797</v>
      </c>
      <c r="H25" s="1">
        <v>899</v>
      </c>
      <c r="I25" s="1">
        <v>2246</v>
      </c>
      <c r="J25" s="1">
        <v>3293</v>
      </c>
      <c r="K25" s="1">
        <v>2993</v>
      </c>
      <c r="L25" s="1">
        <v>2395</v>
      </c>
      <c r="M25" s="1">
        <v>2635</v>
      </c>
      <c r="N25" s="10">
        <f t="shared" si="0"/>
        <v>26527</v>
      </c>
    </row>
    <row r="26" spans="1:14" x14ac:dyDescent="0.3">
      <c r="A26">
        <v>25</v>
      </c>
      <c r="B26" s="1">
        <v>1715</v>
      </c>
      <c r="C26" s="1">
        <v>1715</v>
      </c>
      <c r="D26" s="1">
        <v>1715</v>
      </c>
      <c r="E26" s="1">
        <v>1715</v>
      </c>
      <c r="F26" s="1">
        <v>1650</v>
      </c>
      <c r="G26" s="1">
        <v>1030</v>
      </c>
      <c r="H26" s="1">
        <v>858</v>
      </c>
      <c r="I26" s="1">
        <v>1287</v>
      </c>
      <c r="J26" s="1">
        <v>2143</v>
      </c>
      <c r="K26" s="1">
        <v>1715</v>
      </c>
      <c r="L26" s="1">
        <v>1715</v>
      </c>
      <c r="M26" s="1">
        <v>1592</v>
      </c>
      <c r="N26" s="10">
        <f t="shared" si="0"/>
        <v>18850</v>
      </c>
    </row>
    <row r="27" spans="1:14" x14ac:dyDescent="0.3">
      <c r="A27">
        <v>26</v>
      </c>
      <c r="B27" s="1">
        <v>1241</v>
      </c>
      <c r="C27" s="1">
        <v>1241</v>
      </c>
      <c r="D27" s="1">
        <v>1241</v>
      </c>
      <c r="E27" s="1">
        <v>1241</v>
      </c>
      <c r="F27" s="1">
        <v>1412</v>
      </c>
      <c r="G27" s="1">
        <v>838</v>
      </c>
      <c r="H27" s="1">
        <v>621</v>
      </c>
      <c r="I27" s="1">
        <v>932</v>
      </c>
      <c r="J27" s="1">
        <v>1241</v>
      </c>
      <c r="K27" s="1">
        <v>932</v>
      </c>
      <c r="L27" s="1">
        <v>1241</v>
      </c>
      <c r="M27" s="1">
        <v>1328</v>
      </c>
      <c r="N27" s="10">
        <f t="shared" si="0"/>
        <v>13509</v>
      </c>
    </row>
    <row r="28" spans="1:14" x14ac:dyDescent="0.3">
      <c r="A28">
        <v>27</v>
      </c>
      <c r="B28" s="1">
        <v>1772</v>
      </c>
      <c r="C28" s="1">
        <v>1968</v>
      </c>
      <c r="D28" s="1">
        <v>1574</v>
      </c>
      <c r="E28" s="1">
        <v>1574</v>
      </c>
      <c r="F28" s="1">
        <v>827</v>
      </c>
      <c r="G28" s="1">
        <v>945</v>
      </c>
      <c r="H28" s="1">
        <v>887</v>
      </c>
      <c r="I28" s="1">
        <v>1182</v>
      </c>
      <c r="J28" s="1">
        <v>1574</v>
      </c>
      <c r="K28" s="1">
        <v>985</v>
      </c>
      <c r="L28" s="1">
        <v>2166</v>
      </c>
      <c r="M28" s="1">
        <v>2067</v>
      </c>
      <c r="N28" s="10">
        <f t="shared" si="0"/>
        <v>17521</v>
      </c>
    </row>
    <row r="29" spans="1:14" x14ac:dyDescent="0.3">
      <c r="A29">
        <v>28</v>
      </c>
      <c r="B29" s="1">
        <v>2151</v>
      </c>
      <c r="C29" s="1">
        <v>3105</v>
      </c>
      <c r="D29" s="1">
        <v>4300</v>
      </c>
      <c r="E29" s="1">
        <v>1195</v>
      </c>
      <c r="F29" s="1">
        <v>1673</v>
      </c>
      <c r="G29" s="1">
        <v>1434</v>
      </c>
      <c r="H29" s="1">
        <v>239</v>
      </c>
      <c r="I29" s="1">
        <v>718</v>
      </c>
      <c r="J29" s="1">
        <v>956</v>
      </c>
      <c r="K29" s="1">
        <v>1195</v>
      </c>
      <c r="L29" s="1">
        <v>1673</v>
      </c>
      <c r="M29" s="1">
        <v>3292</v>
      </c>
      <c r="N29" s="10">
        <f t="shared" si="0"/>
        <v>21931</v>
      </c>
    </row>
    <row r="30" spans="1:14" x14ac:dyDescent="0.3">
      <c r="A30">
        <v>29</v>
      </c>
      <c r="B30" s="1">
        <v>3861</v>
      </c>
      <c r="C30" s="1">
        <v>2106</v>
      </c>
      <c r="D30" s="1">
        <v>2807</v>
      </c>
      <c r="E30" s="1">
        <v>1053</v>
      </c>
      <c r="F30" s="1">
        <v>2211</v>
      </c>
      <c r="G30" s="1">
        <v>1053</v>
      </c>
      <c r="H30" s="1">
        <v>527</v>
      </c>
      <c r="I30" s="1">
        <v>2368</v>
      </c>
      <c r="J30" s="1">
        <v>2456</v>
      </c>
      <c r="K30" s="1">
        <v>4211</v>
      </c>
      <c r="L30" s="1">
        <v>4211</v>
      </c>
      <c r="M30" s="1">
        <v>5527</v>
      </c>
      <c r="N30" s="10">
        <f t="shared" si="0"/>
        <v>32391</v>
      </c>
    </row>
    <row r="31" spans="1:14" x14ac:dyDescent="0.3">
      <c r="A31">
        <v>30</v>
      </c>
      <c r="B31" s="1">
        <v>2766</v>
      </c>
      <c r="C31" s="1">
        <v>1916</v>
      </c>
      <c r="D31" s="1">
        <v>1064</v>
      </c>
      <c r="E31" s="1">
        <v>1703</v>
      </c>
      <c r="F31" s="1">
        <v>2383</v>
      </c>
      <c r="G31" s="1">
        <v>511</v>
      </c>
      <c r="H31" s="1">
        <v>745</v>
      </c>
      <c r="I31" s="1">
        <v>639</v>
      </c>
      <c r="J31" s="1">
        <v>1703</v>
      </c>
      <c r="K31" s="1">
        <v>1064</v>
      </c>
      <c r="L31" s="1">
        <v>1916</v>
      </c>
      <c r="M31" s="1">
        <v>2733</v>
      </c>
      <c r="N31" s="10">
        <f t="shared" si="0"/>
        <v>19143</v>
      </c>
    </row>
    <row r="32" spans="1:14" x14ac:dyDescent="0.3">
      <c r="A32">
        <v>31</v>
      </c>
      <c r="B32" s="1">
        <v>1076</v>
      </c>
      <c r="C32" s="1">
        <v>336</v>
      </c>
      <c r="D32" s="1">
        <v>538</v>
      </c>
      <c r="E32" s="1">
        <v>471</v>
      </c>
      <c r="F32" s="1">
        <v>566</v>
      </c>
      <c r="G32" s="1">
        <v>282</v>
      </c>
      <c r="H32" s="1">
        <v>203</v>
      </c>
      <c r="I32" s="1">
        <v>304</v>
      </c>
      <c r="J32" s="1">
        <v>269</v>
      </c>
      <c r="K32" s="1">
        <v>404</v>
      </c>
      <c r="L32" s="1">
        <v>672</v>
      </c>
      <c r="M32" s="1">
        <v>954</v>
      </c>
      <c r="N32" s="10">
        <f t="shared" si="0"/>
        <v>6075</v>
      </c>
    </row>
    <row r="33" spans="1:14" x14ac:dyDescent="0.3">
      <c r="A33">
        <v>32</v>
      </c>
      <c r="B33" s="1">
        <v>2090</v>
      </c>
      <c r="C33" s="1">
        <v>653</v>
      </c>
      <c r="D33" s="1">
        <v>1045</v>
      </c>
      <c r="E33" s="1">
        <v>915</v>
      </c>
      <c r="F33" s="1">
        <v>1099</v>
      </c>
      <c r="G33" s="1">
        <v>549</v>
      </c>
      <c r="H33" s="1">
        <v>393</v>
      </c>
      <c r="I33" s="1">
        <v>589</v>
      </c>
      <c r="J33" s="1">
        <v>522</v>
      </c>
      <c r="K33" s="1">
        <v>785</v>
      </c>
      <c r="L33" s="1">
        <v>1307</v>
      </c>
      <c r="M33" s="1">
        <v>1869</v>
      </c>
      <c r="N33" s="10">
        <f t="shared" si="0"/>
        <v>11816</v>
      </c>
    </row>
    <row r="34" spans="1:14" x14ac:dyDescent="0.3">
      <c r="A34">
        <v>33</v>
      </c>
      <c r="B34" s="1">
        <v>896</v>
      </c>
      <c r="C34" s="1">
        <v>280</v>
      </c>
      <c r="D34" s="1">
        <v>448</v>
      </c>
      <c r="E34" s="1">
        <v>393</v>
      </c>
      <c r="F34" s="1">
        <v>471</v>
      </c>
      <c r="G34" s="1">
        <v>236</v>
      </c>
      <c r="H34" s="1">
        <v>169</v>
      </c>
      <c r="I34" s="1">
        <v>252</v>
      </c>
      <c r="J34" s="1">
        <v>224</v>
      </c>
      <c r="K34" s="1">
        <v>336</v>
      </c>
      <c r="L34" s="1">
        <v>560</v>
      </c>
      <c r="M34" s="1">
        <v>787</v>
      </c>
      <c r="N34" s="10">
        <f t="shared" si="0"/>
        <v>5052</v>
      </c>
    </row>
    <row r="35" spans="1:14" x14ac:dyDescent="0.3">
      <c r="A35">
        <v>34</v>
      </c>
      <c r="B35" s="1">
        <v>299</v>
      </c>
      <c r="C35" s="1">
        <v>94</v>
      </c>
      <c r="D35" s="1">
        <v>149</v>
      </c>
      <c r="E35" s="1">
        <v>131</v>
      </c>
      <c r="F35" s="1">
        <v>158</v>
      </c>
      <c r="G35" s="1">
        <v>79</v>
      </c>
      <c r="H35" s="1">
        <v>57</v>
      </c>
      <c r="I35" s="1">
        <v>85</v>
      </c>
      <c r="J35" s="1">
        <v>75</v>
      </c>
      <c r="K35" s="1">
        <v>112</v>
      </c>
      <c r="L35" s="1">
        <v>187</v>
      </c>
      <c r="M35" s="1">
        <v>261</v>
      </c>
      <c r="N35" s="10">
        <f t="shared" si="0"/>
        <v>1687</v>
      </c>
    </row>
    <row r="36" spans="1:14" x14ac:dyDescent="0.3">
      <c r="A36">
        <v>35</v>
      </c>
      <c r="B36" s="1">
        <v>479</v>
      </c>
      <c r="C36" s="1">
        <v>149</v>
      </c>
      <c r="D36" s="1">
        <v>239</v>
      </c>
      <c r="E36" s="1">
        <v>210</v>
      </c>
      <c r="F36" s="1">
        <v>251</v>
      </c>
      <c r="G36" s="1">
        <v>126</v>
      </c>
      <c r="H36" s="1">
        <v>90</v>
      </c>
      <c r="I36" s="1">
        <v>135</v>
      </c>
      <c r="J36" s="1">
        <v>119</v>
      </c>
      <c r="K36" s="1">
        <v>180</v>
      </c>
      <c r="L36" s="1">
        <v>299</v>
      </c>
      <c r="M36" s="1">
        <v>413</v>
      </c>
      <c r="N36" s="10">
        <f t="shared" si="0"/>
        <v>2690</v>
      </c>
    </row>
    <row r="37" spans="1:14" x14ac:dyDescent="0.3">
      <c r="A37">
        <v>36</v>
      </c>
      <c r="B37" s="1">
        <v>119</v>
      </c>
      <c r="C37" s="1">
        <v>37</v>
      </c>
      <c r="D37" s="1">
        <v>61</v>
      </c>
      <c r="E37" s="1">
        <v>54</v>
      </c>
      <c r="F37" s="1">
        <v>64</v>
      </c>
      <c r="G37" s="1">
        <v>32</v>
      </c>
      <c r="H37" s="1">
        <v>22</v>
      </c>
      <c r="I37" s="1">
        <v>33</v>
      </c>
      <c r="J37" s="1">
        <v>30</v>
      </c>
      <c r="K37" s="1">
        <v>45</v>
      </c>
      <c r="L37" s="1">
        <v>75</v>
      </c>
      <c r="M37" s="1">
        <v>104</v>
      </c>
      <c r="N37" s="10">
        <f t="shared" si="0"/>
        <v>676</v>
      </c>
    </row>
    <row r="38" spans="1:14" x14ac:dyDescent="0.3">
      <c r="A38">
        <v>37</v>
      </c>
      <c r="B38" s="1">
        <v>1052</v>
      </c>
      <c r="C38" s="1">
        <v>1315</v>
      </c>
      <c r="D38" s="1">
        <v>1577</v>
      </c>
      <c r="E38" s="1">
        <v>790</v>
      </c>
      <c r="F38" s="1">
        <v>828</v>
      </c>
      <c r="G38" s="1">
        <v>552</v>
      </c>
      <c r="H38" s="1">
        <v>723</v>
      </c>
      <c r="I38" s="1">
        <v>592</v>
      </c>
      <c r="J38" s="1">
        <v>1446</v>
      </c>
      <c r="K38" s="1">
        <v>790</v>
      </c>
      <c r="L38" s="1">
        <v>1052</v>
      </c>
      <c r="M38" s="1">
        <v>862</v>
      </c>
      <c r="N38" s="10">
        <f t="shared" si="0"/>
        <v>11579</v>
      </c>
    </row>
    <row r="39" spans="1:14" x14ac:dyDescent="0.3">
      <c r="A39">
        <v>38</v>
      </c>
      <c r="B39" s="1">
        <v>188</v>
      </c>
      <c r="C39" s="1">
        <v>235</v>
      </c>
      <c r="D39" s="1">
        <v>282</v>
      </c>
      <c r="E39" s="1">
        <v>328</v>
      </c>
      <c r="F39" s="1">
        <v>148</v>
      </c>
      <c r="G39" s="1">
        <v>99</v>
      </c>
      <c r="H39" s="1">
        <v>35</v>
      </c>
      <c r="I39" s="1">
        <v>106</v>
      </c>
      <c r="J39" s="1">
        <v>259</v>
      </c>
      <c r="K39" s="1">
        <v>141</v>
      </c>
      <c r="L39" s="1">
        <v>188</v>
      </c>
      <c r="M39" s="1">
        <v>150</v>
      </c>
      <c r="N39" s="10">
        <f t="shared" si="0"/>
        <v>2159</v>
      </c>
    </row>
    <row r="40" spans="1:14" x14ac:dyDescent="0.3">
      <c r="A40">
        <v>39</v>
      </c>
      <c r="B40" s="1">
        <v>59</v>
      </c>
      <c r="C40" s="1">
        <v>92</v>
      </c>
      <c r="D40" s="1">
        <v>100</v>
      </c>
      <c r="E40" s="1">
        <v>116</v>
      </c>
      <c r="F40" s="1">
        <v>48</v>
      </c>
      <c r="G40" s="1">
        <v>41</v>
      </c>
      <c r="H40" s="1">
        <v>9</v>
      </c>
      <c r="I40" s="1">
        <v>44</v>
      </c>
      <c r="J40" s="1">
        <v>84</v>
      </c>
      <c r="K40" s="1">
        <v>59</v>
      </c>
      <c r="L40" s="1">
        <v>59</v>
      </c>
      <c r="M40" s="1">
        <v>65</v>
      </c>
      <c r="N40" s="10">
        <f t="shared" si="0"/>
        <v>776</v>
      </c>
    </row>
    <row r="41" spans="1:14" x14ac:dyDescent="0.3">
      <c r="A41">
        <v>40</v>
      </c>
      <c r="B41" s="1">
        <v>1541</v>
      </c>
      <c r="C41" s="1">
        <v>1028</v>
      </c>
      <c r="D41" s="1">
        <v>1285</v>
      </c>
      <c r="E41" s="1">
        <v>386</v>
      </c>
      <c r="F41" s="1">
        <v>270</v>
      </c>
      <c r="G41" s="1">
        <v>309</v>
      </c>
      <c r="H41" s="1">
        <v>321</v>
      </c>
      <c r="I41" s="1">
        <v>963</v>
      </c>
      <c r="J41" s="1">
        <v>1412</v>
      </c>
      <c r="K41" s="1">
        <v>1285</v>
      </c>
      <c r="L41" s="1">
        <v>1285</v>
      </c>
      <c r="M41" s="1">
        <v>1942</v>
      </c>
      <c r="N41" s="10">
        <f t="shared" si="0"/>
        <v>12027</v>
      </c>
    </row>
    <row r="42" spans="1:14" x14ac:dyDescent="0.3">
      <c r="A42">
        <v>41</v>
      </c>
      <c r="B42" s="1">
        <v>4739</v>
      </c>
      <c r="C42" s="1">
        <v>4739</v>
      </c>
      <c r="D42" s="1">
        <v>2917</v>
      </c>
      <c r="E42" s="1">
        <v>2917</v>
      </c>
      <c r="F42" s="1">
        <v>1786</v>
      </c>
      <c r="G42" s="1">
        <v>1751</v>
      </c>
      <c r="H42" s="1">
        <v>1458</v>
      </c>
      <c r="I42" s="1">
        <v>1367</v>
      </c>
      <c r="J42" s="1">
        <v>2552</v>
      </c>
      <c r="K42" s="1">
        <v>1823</v>
      </c>
      <c r="L42" s="1">
        <v>3645</v>
      </c>
      <c r="M42" s="1">
        <v>3180</v>
      </c>
      <c r="N42" s="10">
        <f t="shared" si="0"/>
        <v>32874</v>
      </c>
    </row>
    <row r="43" spans="1:14" x14ac:dyDescent="0.3">
      <c r="A43">
        <v>42</v>
      </c>
      <c r="B43" s="1">
        <v>3010</v>
      </c>
      <c r="C43" s="1">
        <v>4816</v>
      </c>
      <c r="D43" s="1">
        <v>3010</v>
      </c>
      <c r="E43" s="1">
        <v>2409</v>
      </c>
      <c r="F43" s="1">
        <v>633</v>
      </c>
      <c r="G43" s="1">
        <v>543</v>
      </c>
      <c r="H43" s="1">
        <v>452</v>
      </c>
      <c r="I43" s="1">
        <v>678</v>
      </c>
      <c r="J43" s="1">
        <v>2409</v>
      </c>
      <c r="K43" s="1">
        <v>3613</v>
      </c>
      <c r="L43" s="1">
        <v>3913</v>
      </c>
      <c r="M43" s="1">
        <v>3643</v>
      </c>
      <c r="N43" s="10">
        <f t="shared" si="0"/>
        <v>29129</v>
      </c>
    </row>
    <row r="44" spans="1:14" x14ac:dyDescent="0.3">
      <c r="A44">
        <v>43</v>
      </c>
      <c r="B44" s="1">
        <v>1595</v>
      </c>
      <c r="C44" s="1">
        <v>1595</v>
      </c>
      <c r="D44" s="1">
        <v>1328</v>
      </c>
      <c r="E44" s="1">
        <v>929</v>
      </c>
      <c r="F44" s="1">
        <v>466</v>
      </c>
      <c r="G44" s="1">
        <v>479</v>
      </c>
      <c r="H44" s="1">
        <v>532</v>
      </c>
      <c r="I44" s="1">
        <v>698</v>
      </c>
      <c r="J44" s="1">
        <v>929</v>
      </c>
      <c r="K44" s="1">
        <v>532</v>
      </c>
      <c r="L44" s="1">
        <v>1196</v>
      </c>
      <c r="M44" s="1">
        <v>1882</v>
      </c>
      <c r="N44" s="10">
        <f t="shared" si="0"/>
        <v>12161</v>
      </c>
    </row>
    <row r="45" spans="1:14" x14ac:dyDescent="0.3">
      <c r="A45">
        <v>44</v>
      </c>
      <c r="B45" s="1">
        <v>2154</v>
      </c>
      <c r="C45" s="1">
        <v>2154</v>
      </c>
      <c r="D45" s="1">
        <v>1847</v>
      </c>
      <c r="E45" s="1">
        <v>2461</v>
      </c>
      <c r="F45" s="1">
        <v>1294</v>
      </c>
      <c r="G45" s="1">
        <v>2769</v>
      </c>
      <c r="H45" s="1">
        <v>2001</v>
      </c>
      <c r="I45" s="1">
        <v>2539</v>
      </c>
      <c r="J45" s="1">
        <v>3077</v>
      </c>
      <c r="K45" s="1">
        <v>3077</v>
      </c>
      <c r="L45" s="1">
        <v>923</v>
      </c>
      <c r="M45" s="1">
        <v>1355</v>
      </c>
      <c r="N45" s="10">
        <f t="shared" si="0"/>
        <v>25651</v>
      </c>
    </row>
    <row r="46" spans="1:14" x14ac:dyDescent="0.3">
      <c r="A46">
        <v>45</v>
      </c>
      <c r="B46" s="1">
        <v>270</v>
      </c>
      <c r="C46" s="1">
        <v>2020</v>
      </c>
      <c r="D46" s="1">
        <v>808</v>
      </c>
      <c r="E46" s="1">
        <v>539</v>
      </c>
      <c r="F46" s="1">
        <v>1226</v>
      </c>
      <c r="G46" s="1">
        <v>890</v>
      </c>
      <c r="H46" s="1">
        <v>539</v>
      </c>
      <c r="I46" s="1">
        <v>909</v>
      </c>
      <c r="J46" s="1">
        <v>1481</v>
      </c>
      <c r="K46" s="1">
        <v>1884</v>
      </c>
      <c r="L46" s="1">
        <v>674</v>
      </c>
      <c r="M46" s="1">
        <v>289</v>
      </c>
      <c r="N46" s="10">
        <f t="shared" si="0"/>
        <v>11529</v>
      </c>
    </row>
    <row r="47" spans="1:14" x14ac:dyDescent="0.3">
      <c r="A47">
        <v>46</v>
      </c>
      <c r="B47" s="1">
        <v>336</v>
      </c>
      <c r="C47" s="1">
        <v>1178</v>
      </c>
      <c r="D47" s="1">
        <v>2522</v>
      </c>
      <c r="E47" s="1">
        <v>2858</v>
      </c>
      <c r="F47" s="1">
        <v>118</v>
      </c>
      <c r="G47" s="1">
        <v>1111</v>
      </c>
      <c r="H47" s="1">
        <v>756</v>
      </c>
      <c r="I47" s="1">
        <v>1261</v>
      </c>
      <c r="J47" s="1">
        <v>2186</v>
      </c>
      <c r="K47" s="1">
        <v>1681</v>
      </c>
      <c r="L47" s="1">
        <v>673</v>
      </c>
      <c r="M47" s="1">
        <v>185</v>
      </c>
      <c r="N47" s="10">
        <f t="shared" si="0"/>
        <v>14865</v>
      </c>
    </row>
    <row r="48" spans="1:14" x14ac:dyDescent="0.3">
      <c r="A48">
        <v>47</v>
      </c>
      <c r="B48" s="1">
        <v>1211</v>
      </c>
      <c r="C48" s="1">
        <v>1937</v>
      </c>
      <c r="D48" s="1">
        <v>1695</v>
      </c>
      <c r="E48" s="1">
        <v>1452</v>
      </c>
      <c r="F48" s="1">
        <v>508</v>
      </c>
      <c r="G48" s="1">
        <v>2325</v>
      </c>
      <c r="H48" s="1">
        <v>1573</v>
      </c>
      <c r="I48" s="1">
        <v>2541</v>
      </c>
      <c r="J48" s="1">
        <v>2663</v>
      </c>
      <c r="K48" s="1">
        <v>2421</v>
      </c>
      <c r="L48" s="1">
        <v>1452</v>
      </c>
      <c r="M48" s="1">
        <v>267</v>
      </c>
      <c r="N48" s="10">
        <f t="shared" si="0"/>
        <v>20045</v>
      </c>
    </row>
    <row r="49" spans="1:14" x14ac:dyDescent="0.3">
      <c r="A49">
        <v>48</v>
      </c>
      <c r="B49" s="1">
        <v>2416</v>
      </c>
      <c r="C49" s="1">
        <v>1725</v>
      </c>
      <c r="D49" s="1">
        <v>2416</v>
      </c>
      <c r="E49" s="1">
        <v>1381</v>
      </c>
      <c r="F49" s="1">
        <v>1933</v>
      </c>
      <c r="G49" s="1">
        <v>2277</v>
      </c>
      <c r="H49" s="1">
        <v>1725</v>
      </c>
      <c r="I49" s="1">
        <v>3365</v>
      </c>
      <c r="J49" s="1">
        <v>5175</v>
      </c>
      <c r="K49" s="1">
        <v>5520</v>
      </c>
      <c r="L49" s="1">
        <v>691</v>
      </c>
      <c r="M49" s="1">
        <v>726</v>
      </c>
      <c r="N49" s="10">
        <f t="shared" si="0"/>
        <v>29350</v>
      </c>
    </row>
    <row r="50" spans="1:14" x14ac:dyDescent="0.3">
      <c r="A50">
        <v>49</v>
      </c>
      <c r="B50" s="1">
        <v>174</v>
      </c>
      <c r="C50" s="1">
        <v>346</v>
      </c>
      <c r="D50" s="1">
        <v>2250</v>
      </c>
      <c r="E50" s="1">
        <v>2077</v>
      </c>
      <c r="F50" s="1">
        <v>848</v>
      </c>
      <c r="G50" s="1">
        <v>1454</v>
      </c>
      <c r="H50" s="1">
        <v>865</v>
      </c>
      <c r="I50" s="1">
        <v>1429</v>
      </c>
      <c r="J50" s="1">
        <v>1905</v>
      </c>
      <c r="K50" s="1">
        <v>1557</v>
      </c>
      <c r="L50" s="1">
        <v>1039</v>
      </c>
      <c r="M50" s="1">
        <v>763</v>
      </c>
      <c r="N50" s="10">
        <f t="shared" si="0"/>
        <v>14707</v>
      </c>
    </row>
    <row r="51" spans="1:14" x14ac:dyDescent="0.3">
      <c r="A51">
        <v>50</v>
      </c>
      <c r="B51" s="1">
        <v>1098</v>
      </c>
      <c r="C51" s="1">
        <v>1098</v>
      </c>
      <c r="D51" s="1">
        <v>1098</v>
      </c>
      <c r="E51" s="1">
        <v>1098</v>
      </c>
      <c r="F51" s="1">
        <v>1281</v>
      </c>
      <c r="G51" s="1">
        <v>1755</v>
      </c>
      <c r="H51" s="1">
        <v>1645</v>
      </c>
      <c r="I51" s="1">
        <v>5485</v>
      </c>
      <c r="J51" s="1">
        <v>4387</v>
      </c>
      <c r="K51" s="1">
        <v>5485</v>
      </c>
      <c r="L51" s="1">
        <v>3656</v>
      </c>
      <c r="M51" s="1">
        <v>3621</v>
      </c>
      <c r="N51" s="10">
        <f t="shared" si="0"/>
        <v>31707</v>
      </c>
    </row>
    <row r="52" spans="1:14" x14ac:dyDescent="0.3">
      <c r="A52">
        <v>51</v>
      </c>
      <c r="B52" s="1">
        <v>352</v>
      </c>
      <c r="C52" s="1">
        <v>706</v>
      </c>
      <c r="D52" s="1">
        <v>1058</v>
      </c>
      <c r="E52" s="1">
        <v>1764</v>
      </c>
      <c r="F52" s="1">
        <v>1481</v>
      </c>
      <c r="G52" s="1">
        <v>2117</v>
      </c>
      <c r="H52" s="1">
        <v>1411</v>
      </c>
      <c r="I52" s="1">
        <v>4499</v>
      </c>
      <c r="J52" s="1">
        <v>6350</v>
      </c>
      <c r="K52" s="1">
        <v>5998</v>
      </c>
      <c r="L52" s="1">
        <v>2823</v>
      </c>
      <c r="M52" s="1">
        <v>1870</v>
      </c>
      <c r="N52" s="10">
        <f t="shared" si="0"/>
        <v>30429</v>
      </c>
    </row>
    <row r="53" spans="1:14" x14ac:dyDescent="0.3">
      <c r="A53">
        <v>52</v>
      </c>
      <c r="B53" s="1">
        <v>3330</v>
      </c>
      <c r="C53" s="1">
        <v>5549</v>
      </c>
      <c r="D53" s="1">
        <v>6103</v>
      </c>
      <c r="E53" s="1">
        <v>5549</v>
      </c>
      <c r="F53" s="1">
        <v>3107</v>
      </c>
      <c r="G53" s="1">
        <v>2664</v>
      </c>
      <c r="H53" s="1">
        <v>2220</v>
      </c>
      <c r="I53" s="1">
        <v>2497</v>
      </c>
      <c r="J53" s="1">
        <v>2774</v>
      </c>
      <c r="K53" s="1">
        <v>4994</v>
      </c>
      <c r="L53" s="1">
        <v>4994</v>
      </c>
      <c r="M53" s="1">
        <v>5882</v>
      </c>
      <c r="N53" s="10">
        <f t="shared" si="0"/>
        <v>49663</v>
      </c>
    </row>
    <row r="54" spans="1:14" x14ac:dyDescent="0.3">
      <c r="A54">
        <v>53</v>
      </c>
      <c r="B54" s="1">
        <v>2469</v>
      </c>
      <c r="C54" s="1">
        <v>2469</v>
      </c>
      <c r="D54" s="1">
        <v>3086</v>
      </c>
      <c r="E54" s="1">
        <v>2469</v>
      </c>
      <c r="F54" s="1">
        <v>1729</v>
      </c>
      <c r="G54" s="1">
        <v>1297</v>
      </c>
      <c r="H54" s="1">
        <v>1235</v>
      </c>
      <c r="I54" s="1">
        <v>1853</v>
      </c>
      <c r="J54" s="1">
        <v>2469</v>
      </c>
      <c r="K54" s="1">
        <v>2469</v>
      </c>
      <c r="L54" s="1">
        <v>3395</v>
      </c>
      <c r="M54" s="1">
        <v>2642</v>
      </c>
      <c r="N54" s="10">
        <f t="shared" si="0"/>
        <v>27582</v>
      </c>
    </row>
    <row r="55" spans="1:14" x14ac:dyDescent="0.3">
      <c r="A55">
        <v>54</v>
      </c>
      <c r="B55" s="1">
        <v>165</v>
      </c>
      <c r="C55" s="1">
        <v>165</v>
      </c>
      <c r="D55" s="1">
        <v>165</v>
      </c>
      <c r="E55" s="1">
        <v>124</v>
      </c>
      <c r="F55" s="1">
        <v>115</v>
      </c>
      <c r="G55" s="1">
        <v>99</v>
      </c>
      <c r="H55" s="1">
        <v>83</v>
      </c>
      <c r="I55" s="1">
        <v>124</v>
      </c>
      <c r="J55" s="1">
        <v>165</v>
      </c>
      <c r="K55" s="1">
        <v>165</v>
      </c>
      <c r="L55" s="1">
        <v>268</v>
      </c>
      <c r="M55" s="1">
        <v>200</v>
      </c>
      <c r="N55" s="10">
        <f t="shared" si="0"/>
        <v>1838</v>
      </c>
    </row>
    <row r="56" spans="1:14" x14ac:dyDescent="0.3">
      <c r="A56">
        <v>55</v>
      </c>
      <c r="B56" s="1">
        <v>170</v>
      </c>
      <c r="C56" s="1">
        <v>150</v>
      </c>
      <c r="D56" s="1">
        <v>150</v>
      </c>
      <c r="E56" s="1">
        <v>94</v>
      </c>
      <c r="F56" s="1">
        <v>145</v>
      </c>
      <c r="G56" s="1">
        <v>113</v>
      </c>
      <c r="H56" s="1">
        <v>85</v>
      </c>
      <c r="I56" s="1">
        <v>141</v>
      </c>
      <c r="J56" s="1">
        <v>150</v>
      </c>
      <c r="K56" s="1">
        <v>150</v>
      </c>
      <c r="L56" s="1">
        <v>113</v>
      </c>
      <c r="M56" s="1">
        <v>164</v>
      </c>
      <c r="N56" s="10">
        <f t="shared" si="0"/>
        <v>1625</v>
      </c>
    </row>
    <row r="57" spans="1:14" x14ac:dyDescent="0.3">
      <c r="A57">
        <v>56</v>
      </c>
      <c r="B57" s="1">
        <v>66</v>
      </c>
      <c r="C57" s="1">
        <v>131</v>
      </c>
      <c r="D57" s="1">
        <v>144</v>
      </c>
      <c r="E57" s="1">
        <v>131</v>
      </c>
      <c r="F57" s="1">
        <v>92</v>
      </c>
      <c r="G57" s="1">
        <v>110</v>
      </c>
      <c r="H57" s="1">
        <v>79</v>
      </c>
      <c r="I57" s="1">
        <v>80</v>
      </c>
      <c r="J57" s="1">
        <v>131</v>
      </c>
      <c r="K57" s="1">
        <v>39</v>
      </c>
      <c r="L57" s="1">
        <v>39</v>
      </c>
      <c r="M57" s="1">
        <v>58</v>
      </c>
      <c r="N57" s="10">
        <f t="shared" si="0"/>
        <v>1100</v>
      </c>
    </row>
    <row r="58" spans="1:14" x14ac:dyDescent="0.3">
      <c r="A58">
        <v>57</v>
      </c>
      <c r="B58" s="1">
        <v>857</v>
      </c>
      <c r="C58" s="1">
        <v>1885</v>
      </c>
      <c r="D58" s="1">
        <v>1714</v>
      </c>
      <c r="E58" s="1">
        <v>1371</v>
      </c>
      <c r="F58" s="1">
        <v>1081</v>
      </c>
      <c r="G58" s="1">
        <v>823</v>
      </c>
      <c r="H58" s="1">
        <v>686</v>
      </c>
      <c r="I58" s="1">
        <v>1157</v>
      </c>
      <c r="J58" s="1">
        <v>1714</v>
      </c>
      <c r="K58" s="1">
        <v>1371</v>
      </c>
      <c r="L58" s="1">
        <v>1029</v>
      </c>
      <c r="M58" s="1">
        <v>1495</v>
      </c>
      <c r="N58" s="10">
        <f t="shared" si="0"/>
        <v>15183</v>
      </c>
    </row>
    <row r="59" spans="1:14" x14ac:dyDescent="0.3">
      <c r="A59">
        <v>58</v>
      </c>
      <c r="B59" s="1">
        <v>1008</v>
      </c>
      <c r="C59" s="1">
        <v>2218</v>
      </c>
      <c r="D59" s="1">
        <v>2016</v>
      </c>
      <c r="E59" s="1">
        <v>1613</v>
      </c>
      <c r="F59" s="1">
        <v>1270</v>
      </c>
      <c r="G59" s="1">
        <v>968</v>
      </c>
      <c r="H59" s="1">
        <v>807</v>
      </c>
      <c r="I59" s="1">
        <v>1361</v>
      </c>
      <c r="J59" s="1">
        <v>2016</v>
      </c>
      <c r="K59" s="1">
        <v>1613</v>
      </c>
      <c r="L59" s="1">
        <v>1210</v>
      </c>
      <c r="M59" s="1">
        <v>1726</v>
      </c>
      <c r="N59" s="10">
        <f t="shared" si="0"/>
        <v>17826</v>
      </c>
    </row>
    <row r="60" spans="1:14" x14ac:dyDescent="0.3">
      <c r="A60">
        <v>59</v>
      </c>
      <c r="B60" s="1">
        <v>68</v>
      </c>
      <c r="C60" s="1">
        <v>101</v>
      </c>
      <c r="D60" s="1">
        <v>152</v>
      </c>
      <c r="E60" s="1">
        <v>270</v>
      </c>
      <c r="F60" s="1">
        <v>331</v>
      </c>
      <c r="G60" s="1">
        <v>62</v>
      </c>
      <c r="H60" s="1">
        <v>33</v>
      </c>
      <c r="I60" s="1">
        <v>89</v>
      </c>
      <c r="J60" s="1">
        <v>101</v>
      </c>
      <c r="K60" s="1">
        <v>17</v>
      </c>
      <c r="L60" s="1">
        <v>169</v>
      </c>
      <c r="M60" s="1">
        <v>56</v>
      </c>
      <c r="N60" s="10">
        <f t="shared" si="0"/>
        <v>1449</v>
      </c>
    </row>
    <row r="61" spans="1:14" x14ac:dyDescent="0.3">
      <c r="A61">
        <v>60</v>
      </c>
      <c r="B61" s="1">
        <v>56</v>
      </c>
      <c r="C61" s="1">
        <v>56</v>
      </c>
      <c r="D61" s="1">
        <v>48</v>
      </c>
      <c r="E61" s="1">
        <v>56</v>
      </c>
      <c r="F61" s="1">
        <v>38</v>
      </c>
      <c r="G61" s="1">
        <v>33</v>
      </c>
      <c r="H61" s="1">
        <v>34</v>
      </c>
      <c r="I61" s="1">
        <v>42</v>
      </c>
      <c r="J61" s="1">
        <v>56</v>
      </c>
      <c r="K61" s="1">
        <v>56</v>
      </c>
      <c r="L61" s="1">
        <v>76</v>
      </c>
      <c r="M61" s="1">
        <v>62</v>
      </c>
      <c r="N61" s="10">
        <f t="shared" si="0"/>
        <v>613</v>
      </c>
    </row>
    <row r="62" spans="1:14" x14ac:dyDescent="0.3">
      <c r="A62">
        <v>61</v>
      </c>
      <c r="B62" s="1">
        <v>14</v>
      </c>
      <c r="C62" s="1">
        <v>94</v>
      </c>
      <c r="D62" s="1">
        <v>120</v>
      </c>
      <c r="E62" s="1">
        <v>294</v>
      </c>
      <c r="F62" s="1">
        <v>234</v>
      </c>
      <c r="G62" s="1">
        <v>58</v>
      </c>
      <c r="H62" s="1">
        <v>47</v>
      </c>
      <c r="I62" s="1">
        <v>120</v>
      </c>
      <c r="J62" s="1">
        <v>81</v>
      </c>
      <c r="K62" s="1">
        <v>14</v>
      </c>
      <c r="L62" s="1">
        <v>27</v>
      </c>
      <c r="M62" s="1">
        <v>15</v>
      </c>
      <c r="N62" s="10">
        <f t="shared" si="0"/>
        <v>1118</v>
      </c>
    </row>
    <row r="63" spans="1:14" x14ac:dyDescent="0.3">
      <c r="A63">
        <v>62</v>
      </c>
      <c r="B63" s="1">
        <v>57</v>
      </c>
      <c r="C63" s="1">
        <v>393</v>
      </c>
      <c r="D63" s="1">
        <v>504</v>
      </c>
      <c r="E63" s="1">
        <v>1232</v>
      </c>
      <c r="F63" s="1">
        <v>981</v>
      </c>
      <c r="G63" s="1">
        <v>236</v>
      </c>
      <c r="H63" s="1">
        <v>196</v>
      </c>
      <c r="I63" s="1">
        <v>504</v>
      </c>
      <c r="J63" s="1">
        <v>336</v>
      </c>
      <c r="K63" s="1">
        <v>57</v>
      </c>
      <c r="L63" s="1">
        <v>112</v>
      </c>
      <c r="M63" s="1">
        <v>61</v>
      </c>
      <c r="N63" s="10">
        <f t="shared" si="0"/>
        <v>4669</v>
      </c>
    </row>
    <row r="64" spans="1:14" x14ac:dyDescent="0.3">
      <c r="A64">
        <v>63</v>
      </c>
      <c r="B64" s="1">
        <v>209</v>
      </c>
      <c r="C64" s="1">
        <v>278</v>
      </c>
      <c r="D64" s="1">
        <v>278</v>
      </c>
      <c r="E64" s="1">
        <v>278</v>
      </c>
      <c r="F64" s="1">
        <v>195</v>
      </c>
      <c r="G64" s="1">
        <v>168</v>
      </c>
      <c r="H64" s="1">
        <v>139</v>
      </c>
      <c r="I64" s="1">
        <v>209</v>
      </c>
      <c r="J64" s="1">
        <v>278</v>
      </c>
      <c r="K64" s="1">
        <v>278</v>
      </c>
      <c r="L64" s="1">
        <v>452</v>
      </c>
      <c r="M64" s="1">
        <v>339</v>
      </c>
      <c r="N64" s="10">
        <f t="shared" si="0"/>
        <v>3101</v>
      </c>
    </row>
    <row r="65" spans="1:14" x14ac:dyDescent="0.3">
      <c r="A65">
        <v>64</v>
      </c>
      <c r="B65" s="1">
        <v>269</v>
      </c>
      <c r="C65" s="1">
        <v>359</v>
      </c>
      <c r="D65" s="1">
        <v>359</v>
      </c>
      <c r="E65" s="1">
        <v>359</v>
      </c>
      <c r="F65" s="1">
        <v>251</v>
      </c>
      <c r="G65" s="1">
        <v>216</v>
      </c>
      <c r="H65" s="1">
        <v>180</v>
      </c>
      <c r="I65" s="1">
        <v>270</v>
      </c>
      <c r="J65" s="1">
        <v>359</v>
      </c>
      <c r="K65" s="1">
        <v>359</v>
      </c>
      <c r="L65" s="1">
        <v>583</v>
      </c>
      <c r="M65" s="1">
        <v>437</v>
      </c>
      <c r="N65" s="10">
        <f t="shared" si="0"/>
        <v>4001</v>
      </c>
    </row>
    <row r="66" spans="1:14" x14ac:dyDescent="0.3">
      <c r="A66">
        <v>65</v>
      </c>
      <c r="B66" s="1">
        <v>1120</v>
      </c>
      <c r="C66" s="1">
        <v>1493</v>
      </c>
      <c r="D66" s="1">
        <v>1493</v>
      </c>
      <c r="E66" s="1">
        <v>1493</v>
      </c>
      <c r="F66" s="1">
        <v>1045</v>
      </c>
      <c r="G66" s="1">
        <v>896</v>
      </c>
      <c r="H66" s="1">
        <v>746</v>
      </c>
      <c r="I66" s="1">
        <v>1120</v>
      </c>
      <c r="J66" s="1">
        <v>1493</v>
      </c>
      <c r="K66" s="1">
        <v>1493</v>
      </c>
      <c r="L66" s="1">
        <v>2427</v>
      </c>
      <c r="M66" s="1">
        <v>1764</v>
      </c>
      <c r="N66" s="10">
        <f t="shared" si="0"/>
        <v>16583</v>
      </c>
    </row>
    <row r="67" spans="1:14" x14ac:dyDescent="0.3">
      <c r="A67">
        <v>66</v>
      </c>
      <c r="B67" s="1">
        <v>1305</v>
      </c>
      <c r="C67" s="1">
        <v>1305</v>
      </c>
      <c r="D67" s="1">
        <v>1305</v>
      </c>
      <c r="E67" s="1">
        <v>1305</v>
      </c>
      <c r="F67" s="1">
        <v>1714</v>
      </c>
      <c r="G67" s="1">
        <v>882</v>
      </c>
      <c r="H67" s="1">
        <v>572</v>
      </c>
      <c r="I67" s="1">
        <v>1102</v>
      </c>
      <c r="J67" s="1">
        <v>1631</v>
      </c>
      <c r="K67" s="1">
        <v>1142</v>
      </c>
      <c r="L67" s="1">
        <v>816</v>
      </c>
      <c r="M67" s="1">
        <v>1077</v>
      </c>
      <c r="N67" s="10">
        <f t="shared" ref="N67:N101" si="1">SUM(B67:M67)</f>
        <v>14156</v>
      </c>
    </row>
    <row r="68" spans="1:14" x14ac:dyDescent="0.3">
      <c r="A68">
        <v>67</v>
      </c>
      <c r="B68" s="1">
        <v>1131</v>
      </c>
      <c r="C68" s="1">
        <v>1357</v>
      </c>
      <c r="D68" s="1">
        <v>1584</v>
      </c>
      <c r="E68" s="1">
        <v>1584</v>
      </c>
      <c r="F68" s="1">
        <v>793</v>
      </c>
      <c r="G68" s="1">
        <v>815</v>
      </c>
      <c r="H68" s="1">
        <v>679</v>
      </c>
      <c r="I68" s="1">
        <v>1189</v>
      </c>
      <c r="J68" s="1">
        <v>1810</v>
      </c>
      <c r="K68" s="1">
        <v>4524</v>
      </c>
      <c r="L68" s="1">
        <v>4524</v>
      </c>
      <c r="M68" s="1">
        <v>720</v>
      </c>
      <c r="N68" s="10">
        <f t="shared" si="1"/>
        <v>20710</v>
      </c>
    </row>
    <row r="69" spans="1:14" x14ac:dyDescent="0.3">
      <c r="A69">
        <v>68</v>
      </c>
      <c r="B69" s="1">
        <v>1101</v>
      </c>
      <c r="C69" s="1">
        <v>1237</v>
      </c>
      <c r="D69" s="1">
        <v>825</v>
      </c>
      <c r="E69" s="1">
        <v>1101</v>
      </c>
      <c r="F69" s="1">
        <v>866</v>
      </c>
      <c r="G69" s="1">
        <v>578</v>
      </c>
      <c r="H69" s="1">
        <v>413</v>
      </c>
      <c r="I69" s="1">
        <v>1031</v>
      </c>
      <c r="J69" s="1">
        <v>1513</v>
      </c>
      <c r="K69" s="1">
        <v>1787</v>
      </c>
      <c r="L69" s="1">
        <v>962</v>
      </c>
      <c r="M69" s="1">
        <v>883</v>
      </c>
      <c r="N69" s="10">
        <f t="shared" si="1"/>
        <v>12297</v>
      </c>
    </row>
    <row r="70" spans="1:14" x14ac:dyDescent="0.3">
      <c r="A70">
        <v>69</v>
      </c>
      <c r="B70" s="1">
        <v>2718</v>
      </c>
      <c r="C70" s="1">
        <v>2718</v>
      </c>
      <c r="D70" s="1">
        <v>2174</v>
      </c>
      <c r="E70" s="1">
        <v>2718</v>
      </c>
      <c r="F70" s="1">
        <v>1713</v>
      </c>
      <c r="G70" s="1">
        <v>1957</v>
      </c>
      <c r="H70" s="1">
        <v>612</v>
      </c>
      <c r="I70" s="1">
        <v>2547</v>
      </c>
      <c r="J70" s="1">
        <v>2242</v>
      </c>
      <c r="K70" s="1">
        <v>1631</v>
      </c>
      <c r="L70" s="1">
        <v>1427</v>
      </c>
      <c r="M70" s="1">
        <v>1185</v>
      </c>
      <c r="N70" s="10">
        <f t="shared" si="1"/>
        <v>23642</v>
      </c>
    </row>
    <row r="71" spans="1:14" x14ac:dyDescent="0.3">
      <c r="A71">
        <v>70</v>
      </c>
      <c r="B71" s="1">
        <v>597</v>
      </c>
      <c r="C71" s="1">
        <v>597</v>
      </c>
      <c r="D71" s="1">
        <v>479</v>
      </c>
      <c r="E71" s="1">
        <v>597</v>
      </c>
      <c r="F71" s="1">
        <v>378</v>
      </c>
      <c r="G71" s="1">
        <v>430</v>
      </c>
      <c r="H71" s="1">
        <v>135</v>
      </c>
      <c r="I71" s="1">
        <v>560</v>
      </c>
      <c r="J71" s="1">
        <v>493</v>
      </c>
      <c r="K71" s="1">
        <v>359</v>
      </c>
      <c r="L71" s="1">
        <v>314</v>
      </c>
      <c r="M71" s="1">
        <v>261</v>
      </c>
      <c r="N71" s="10">
        <f t="shared" si="1"/>
        <v>5200</v>
      </c>
    </row>
    <row r="72" spans="1:14" x14ac:dyDescent="0.3">
      <c r="A72">
        <v>71</v>
      </c>
      <c r="B72" s="1">
        <v>486</v>
      </c>
      <c r="C72" s="1">
        <v>486</v>
      </c>
      <c r="D72" s="1">
        <v>389</v>
      </c>
      <c r="E72" s="1">
        <v>486</v>
      </c>
      <c r="F72" s="1">
        <v>307</v>
      </c>
      <c r="G72" s="1">
        <v>349</v>
      </c>
      <c r="H72" s="1">
        <v>109</v>
      </c>
      <c r="I72" s="1">
        <v>456</v>
      </c>
      <c r="J72" s="1">
        <v>401</v>
      </c>
      <c r="K72" s="1">
        <v>292</v>
      </c>
      <c r="L72" s="1">
        <v>256</v>
      </c>
      <c r="M72" s="1">
        <v>206</v>
      </c>
      <c r="N72" s="10">
        <f t="shared" si="1"/>
        <v>4223</v>
      </c>
    </row>
    <row r="73" spans="1:14" x14ac:dyDescent="0.3">
      <c r="A73">
        <v>72</v>
      </c>
      <c r="B73" s="1">
        <v>522</v>
      </c>
      <c r="C73" s="1">
        <v>522</v>
      </c>
      <c r="D73" s="1">
        <v>418</v>
      </c>
      <c r="E73" s="1">
        <v>522</v>
      </c>
      <c r="F73" s="1">
        <v>329</v>
      </c>
      <c r="G73" s="1">
        <v>378</v>
      </c>
      <c r="H73" s="1">
        <v>117</v>
      </c>
      <c r="I73" s="1">
        <v>491</v>
      </c>
      <c r="J73" s="1">
        <v>431</v>
      </c>
      <c r="K73" s="1">
        <v>314</v>
      </c>
      <c r="L73" s="1">
        <v>275</v>
      </c>
      <c r="M73" s="1">
        <v>227</v>
      </c>
      <c r="N73" s="10">
        <f t="shared" si="1"/>
        <v>4546</v>
      </c>
    </row>
    <row r="74" spans="1:14" x14ac:dyDescent="0.3">
      <c r="A74">
        <v>73</v>
      </c>
      <c r="B74" s="1">
        <v>448</v>
      </c>
      <c r="C74" s="1">
        <v>448</v>
      </c>
      <c r="D74" s="1">
        <v>359</v>
      </c>
      <c r="E74" s="1">
        <v>448</v>
      </c>
      <c r="F74" s="1">
        <v>284</v>
      </c>
      <c r="G74" s="1">
        <v>323</v>
      </c>
      <c r="H74" s="1">
        <v>101</v>
      </c>
      <c r="I74" s="1">
        <v>420</v>
      </c>
      <c r="J74" s="1">
        <v>371</v>
      </c>
      <c r="K74" s="1">
        <v>269</v>
      </c>
      <c r="L74" s="1">
        <v>235</v>
      </c>
      <c r="M74" s="1">
        <v>193</v>
      </c>
      <c r="N74" s="10">
        <f t="shared" si="1"/>
        <v>3899</v>
      </c>
    </row>
    <row r="75" spans="1:14" x14ac:dyDescent="0.3">
      <c r="A75">
        <v>74</v>
      </c>
      <c r="B75" s="1">
        <v>448</v>
      </c>
      <c r="C75" s="1">
        <v>448</v>
      </c>
      <c r="D75" s="1">
        <v>359</v>
      </c>
      <c r="E75" s="1">
        <v>448</v>
      </c>
      <c r="F75" s="1">
        <v>284</v>
      </c>
      <c r="G75" s="1">
        <v>323</v>
      </c>
      <c r="H75" s="1">
        <v>101</v>
      </c>
      <c r="I75" s="1">
        <v>420</v>
      </c>
      <c r="J75" s="1">
        <v>371</v>
      </c>
      <c r="K75" s="1">
        <v>269</v>
      </c>
      <c r="L75" s="1">
        <v>235</v>
      </c>
      <c r="M75" s="1">
        <v>189</v>
      </c>
      <c r="N75" s="10">
        <f t="shared" si="1"/>
        <v>3895</v>
      </c>
    </row>
    <row r="76" spans="1:14" x14ac:dyDescent="0.3">
      <c r="A76">
        <v>75</v>
      </c>
      <c r="B76" s="1">
        <v>597</v>
      </c>
      <c r="C76" s="1">
        <v>597</v>
      </c>
      <c r="D76" s="1">
        <v>479</v>
      </c>
      <c r="E76" s="1">
        <v>597</v>
      </c>
      <c r="F76" s="1">
        <v>378</v>
      </c>
      <c r="G76" s="1">
        <v>430</v>
      </c>
      <c r="H76" s="1">
        <v>135</v>
      </c>
      <c r="I76" s="1">
        <v>560</v>
      </c>
      <c r="J76" s="1">
        <v>493</v>
      </c>
      <c r="K76" s="1">
        <v>359</v>
      </c>
      <c r="L76" s="1">
        <v>314</v>
      </c>
      <c r="M76" s="1">
        <v>256</v>
      </c>
      <c r="N76" s="10">
        <f t="shared" si="1"/>
        <v>5195</v>
      </c>
    </row>
    <row r="77" spans="1:14" x14ac:dyDescent="0.3">
      <c r="A77">
        <v>76</v>
      </c>
      <c r="B77" s="1">
        <v>635</v>
      </c>
      <c r="C77" s="1">
        <v>635</v>
      </c>
      <c r="D77" s="1">
        <v>508</v>
      </c>
      <c r="E77" s="1">
        <v>635</v>
      </c>
      <c r="F77" s="1">
        <v>401</v>
      </c>
      <c r="G77" s="1">
        <v>457</v>
      </c>
      <c r="H77" s="1">
        <v>143</v>
      </c>
      <c r="I77" s="1">
        <v>595</v>
      </c>
      <c r="J77" s="1">
        <v>523</v>
      </c>
      <c r="K77" s="1">
        <v>382</v>
      </c>
      <c r="L77" s="1">
        <v>333</v>
      </c>
      <c r="M77" s="1">
        <v>267</v>
      </c>
      <c r="N77" s="10">
        <f t="shared" si="1"/>
        <v>5514</v>
      </c>
    </row>
    <row r="78" spans="1:14" x14ac:dyDescent="0.3">
      <c r="A78">
        <v>77</v>
      </c>
      <c r="B78" s="1">
        <v>522</v>
      </c>
      <c r="C78" s="1">
        <v>522</v>
      </c>
      <c r="D78" s="1">
        <v>418</v>
      </c>
      <c r="E78" s="1">
        <v>522</v>
      </c>
      <c r="F78" s="1">
        <v>329</v>
      </c>
      <c r="G78" s="1">
        <v>378</v>
      </c>
      <c r="H78" s="1">
        <v>117</v>
      </c>
      <c r="I78" s="1">
        <v>491</v>
      </c>
      <c r="J78" s="1">
        <v>431</v>
      </c>
      <c r="K78" s="1">
        <v>314</v>
      </c>
      <c r="L78" s="1">
        <v>275</v>
      </c>
      <c r="M78" s="1">
        <v>223</v>
      </c>
      <c r="N78" s="10">
        <f t="shared" si="1"/>
        <v>4542</v>
      </c>
    </row>
    <row r="79" spans="1:14" x14ac:dyDescent="0.3">
      <c r="A79">
        <v>78</v>
      </c>
      <c r="B79" s="1">
        <v>710</v>
      </c>
      <c r="C79" s="1">
        <v>710</v>
      </c>
      <c r="D79" s="1">
        <v>568</v>
      </c>
      <c r="E79" s="1">
        <v>710</v>
      </c>
      <c r="F79" s="1">
        <v>448</v>
      </c>
      <c r="G79" s="1">
        <v>511</v>
      </c>
      <c r="H79" s="1">
        <v>161</v>
      </c>
      <c r="I79" s="1">
        <v>666</v>
      </c>
      <c r="J79" s="1">
        <v>586</v>
      </c>
      <c r="K79" s="1">
        <v>426</v>
      </c>
      <c r="L79" s="1">
        <v>374</v>
      </c>
      <c r="M79" s="1">
        <v>311</v>
      </c>
      <c r="N79" s="10">
        <f t="shared" si="1"/>
        <v>6181</v>
      </c>
    </row>
    <row r="80" spans="1:14" x14ac:dyDescent="0.3">
      <c r="A80">
        <v>79</v>
      </c>
      <c r="B80" s="1">
        <v>486</v>
      </c>
      <c r="C80" s="1">
        <v>486</v>
      </c>
      <c r="D80" s="1">
        <v>389</v>
      </c>
      <c r="E80" s="1">
        <v>486</v>
      </c>
      <c r="F80" s="1">
        <v>307</v>
      </c>
      <c r="G80" s="1">
        <v>349</v>
      </c>
      <c r="H80" s="1">
        <v>109</v>
      </c>
      <c r="I80" s="1">
        <v>456</v>
      </c>
      <c r="J80" s="1">
        <v>401</v>
      </c>
      <c r="K80" s="1">
        <v>292</v>
      </c>
      <c r="L80" s="1">
        <v>256</v>
      </c>
      <c r="M80" s="1">
        <v>214</v>
      </c>
      <c r="N80" s="10">
        <f t="shared" si="1"/>
        <v>4231</v>
      </c>
    </row>
    <row r="81" spans="1:14" x14ac:dyDescent="0.3">
      <c r="A81">
        <v>80</v>
      </c>
      <c r="B81" s="1">
        <v>374</v>
      </c>
      <c r="C81" s="1">
        <v>374</v>
      </c>
      <c r="D81" s="1">
        <v>299</v>
      </c>
      <c r="E81" s="1">
        <v>374</v>
      </c>
      <c r="F81" s="1">
        <v>236</v>
      </c>
      <c r="G81" s="1">
        <v>269</v>
      </c>
      <c r="H81" s="1">
        <v>85</v>
      </c>
      <c r="I81" s="1">
        <v>350</v>
      </c>
      <c r="J81" s="1">
        <v>309</v>
      </c>
      <c r="K81" s="1">
        <v>224</v>
      </c>
      <c r="L81" s="1">
        <v>196</v>
      </c>
      <c r="M81" s="1">
        <v>158</v>
      </c>
      <c r="N81" s="10">
        <f t="shared" si="1"/>
        <v>3248</v>
      </c>
    </row>
    <row r="82" spans="1:14" x14ac:dyDescent="0.3">
      <c r="A82">
        <v>81</v>
      </c>
      <c r="B82" s="1">
        <v>560</v>
      </c>
      <c r="C82" s="1">
        <v>560</v>
      </c>
      <c r="D82" s="1">
        <v>448</v>
      </c>
      <c r="E82" s="1">
        <v>560</v>
      </c>
      <c r="F82" s="1">
        <v>353</v>
      </c>
      <c r="G82" s="1">
        <v>404</v>
      </c>
      <c r="H82" s="1">
        <v>127</v>
      </c>
      <c r="I82" s="1">
        <v>525</v>
      </c>
      <c r="J82" s="1">
        <v>463</v>
      </c>
      <c r="K82" s="1">
        <v>336</v>
      </c>
      <c r="L82" s="1">
        <v>295</v>
      </c>
      <c r="M82" s="1">
        <v>238</v>
      </c>
      <c r="N82" s="10">
        <f t="shared" si="1"/>
        <v>4869</v>
      </c>
    </row>
    <row r="83" spans="1:14" x14ac:dyDescent="0.3">
      <c r="A83">
        <v>82</v>
      </c>
      <c r="B83" s="1">
        <v>635</v>
      </c>
      <c r="C83" s="1">
        <v>635</v>
      </c>
      <c r="D83" s="1">
        <v>508</v>
      </c>
      <c r="E83" s="1">
        <v>635</v>
      </c>
      <c r="F83" s="1">
        <v>401</v>
      </c>
      <c r="G83" s="1">
        <v>457</v>
      </c>
      <c r="H83" s="1">
        <v>143</v>
      </c>
      <c r="I83" s="1">
        <v>595</v>
      </c>
      <c r="J83" s="1">
        <v>523</v>
      </c>
      <c r="K83" s="1">
        <v>382</v>
      </c>
      <c r="L83" s="1">
        <v>333</v>
      </c>
      <c r="M83" s="1">
        <v>272</v>
      </c>
      <c r="N83" s="10">
        <f t="shared" si="1"/>
        <v>5519</v>
      </c>
    </row>
    <row r="84" spans="1:14" x14ac:dyDescent="0.3">
      <c r="A84">
        <v>83</v>
      </c>
      <c r="B84" s="1">
        <v>486</v>
      </c>
      <c r="C84" s="1">
        <v>486</v>
      </c>
      <c r="D84" s="1">
        <v>389</v>
      </c>
      <c r="E84" s="1">
        <v>486</v>
      </c>
      <c r="F84" s="1">
        <v>307</v>
      </c>
      <c r="G84" s="1">
        <v>349</v>
      </c>
      <c r="H84" s="1">
        <v>109</v>
      </c>
      <c r="I84" s="1">
        <v>456</v>
      </c>
      <c r="J84" s="1">
        <v>401</v>
      </c>
      <c r="K84" s="1">
        <v>292</v>
      </c>
      <c r="L84" s="1">
        <v>256</v>
      </c>
      <c r="M84" s="1">
        <v>214</v>
      </c>
      <c r="N84" s="10">
        <f t="shared" si="1"/>
        <v>4231</v>
      </c>
    </row>
    <row r="85" spans="1:14" x14ac:dyDescent="0.3">
      <c r="A85">
        <v>84</v>
      </c>
      <c r="B85" s="1">
        <v>670</v>
      </c>
      <c r="C85" s="1">
        <v>1005</v>
      </c>
      <c r="D85" s="1">
        <v>2344</v>
      </c>
      <c r="E85" s="1">
        <v>2678</v>
      </c>
      <c r="F85" s="1">
        <v>2578</v>
      </c>
      <c r="G85" s="1">
        <v>4018</v>
      </c>
      <c r="H85" s="1">
        <v>2344</v>
      </c>
      <c r="I85" s="1">
        <v>4771</v>
      </c>
      <c r="J85" s="1">
        <v>2010</v>
      </c>
      <c r="K85" s="1">
        <v>1508</v>
      </c>
      <c r="L85" s="1">
        <v>1424</v>
      </c>
      <c r="M85" s="1">
        <v>366</v>
      </c>
      <c r="N85" s="10">
        <f t="shared" si="1"/>
        <v>25716</v>
      </c>
    </row>
    <row r="86" spans="1:14" x14ac:dyDescent="0.3">
      <c r="A86">
        <v>85</v>
      </c>
      <c r="B86" s="1">
        <v>188</v>
      </c>
      <c r="C86" s="1">
        <v>282</v>
      </c>
      <c r="D86" s="1">
        <v>750</v>
      </c>
      <c r="E86" s="1">
        <v>3002</v>
      </c>
      <c r="F86" s="1">
        <v>3022</v>
      </c>
      <c r="G86" s="1">
        <v>1802</v>
      </c>
      <c r="H86" s="1">
        <v>1126</v>
      </c>
      <c r="I86" s="1">
        <v>2252</v>
      </c>
      <c r="J86" s="1">
        <v>1126</v>
      </c>
      <c r="K86" s="1">
        <v>422</v>
      </c>
      <c r="L86" s="1">
        <v>399</v>
      </c>
      <c r="M86" s="1">
        <v>104</v>
      </c>
      <c r="N86" s="10">
        <f t="shared" si="1"/>
        <v>14475</v>
      </c>
    </row>
    <row r="87" spans="1:14" x14ac:dyDescent="0.3">
      <c r="A87">
        <v>86</v>
      </c>
      <c r="B87" s="1">
        <v>68</v>
      </c>
      <c r="C87" s="1">
        <v>101</v>
      </c>
      <c r="D87" s="1">
        <v>809</v>
      </c>
      <c r="E87" s="1">
        <v>2290</v>
      </c>
      <c r="F87" s="1">
        <v>1227</v>
      </c>
      <c r="G87" s="1">
        <v>1295</v>
      </c>
      <c r="H87" s="1">
        <v>1348</v>
      </c>
      <c r="I87" s="1">
        <v>1718</v>
      </c>
      <c r="J87" s="1">
        <v>674</v>
      </c>
      <c r="K87" s="1">
        <v>152</v>
      </c>
      <c r="L87" s="1">
        <v>405</v>
      </c>
      <c r="M87" s="1">
        <v>146</v>
      </c>
      <c r="N87" s="10">
        <f t="shared" si="1"/>
        <v>10233</v>
      </c>
    </row>
    <row r="88" spans="1:14" x14ac:dyDescent="0.3">
      <c r="A88">
        <v>87</v>
      </c>
      <c r="B88" s="1">
        <v>959</v>
      </c>
      <c r="C88" s="1">
        <v>959</v>
      </c>
      <c r="D88" s="1">
        <v>1678</v>
      </c>
      <c r="E88" s="1">
        <v>4075</v>
      </c>
      <c r="F88" s="1">
        <v>1846</v>
      </c>
      <c r="G88" s="1">
        <v>2733</v>
      </c>
      <c r="H88" s="1">
        <v>1678</v>
      </c>
      <c r="I88" s="1">
        <v>2877</v>
      </c>
      <c r="J88" s="1">
        <v>959</v>
      </c>
      <c r="K88" s="1">
        <v>240</v>
      </c>
      <c r="L88" s="1">
        <v>480</v>
      </c>
      <c r="M88" s="1">
        <v>255</v>
      </c>
      <c r="N88" s="10">
        <f t="shared" si="1"/>
        <v>18739</v>
      </c>
    </row>
    <row r="89" spans="1:14" x14ac:dyDescent="0.3">
      <c r="A89">
        <v>88</v>
      </c>
      <c r="B89" s="1">
        <v>524</v>
      </c>
      <c r="C89" s="1">
        <v>349</v>
      </c>
      <c r="D89" s="1">
        <v>1399</v>
      </c>
      <c r="E89" s="1">
        <v>1749</v>
      </c>
      <c r="F89" s="1">
        <v>1347</v>
      </c>
      <c r="G89" s="1">
        <v>2099</v>
      </c>
      <c r="H89" s="1">
        <v>1224</v>
      </c>
      <c r="I89" s="1">
        <v>2492</v>
      </c>
      <c r="J89" s="1">
        <v>700</v>
      </c>
      <c r="K89" s="1">
        <v>524</v>
      </c>
      <c r="L89" s="1">
        <v>349</v>
      </c>
      <c r="M89" s="1">
        <v>742</v>
      </c>
      <c r="N89" s="10">
        <f t="shared" si="1"/>
        <v>13498</v>
      </c>
    </row>
    <row r="90" spans="1:14" x14ac:dyDescent="0.3">
      <c r="A90">
        <v>89</v>
      </c>
      <c r="B90" s="1">
        <v>1666</v>
      </c>
      <c r="C90" s="1">
        <v>3539</v>
      </c>
      <c r="D90" s="1">
        <v>3747</v>
      </c>
      <c r="E90" s="1">
        <v>3539</v>
      </c>
      <c r="F90" s="1">
        <v>1166</v>
      </c>
      <c r="G90" s="1">
        <v>625</v>
      </c>
      <c r="H90" s="1">
        <v>104</v>
      </c>
      <c r="I90" s="1">
        <v>313</v>
      </c>
      <c r="J90" s="1">
        <v>625</v>
      </c>
      <c r="K90" s="1">
        <v>1041</v>
      </c>
      <c r="L90" s="1">
        <v>1249</v>
      </c>
      <c r="M90" s="1">
        <v>2291</v>
      </c>
      <c r="N90" s="10">
        <f t="shared" si="1"/>
        <v>19905</v>
      </c>
    </row>
    <row r="91" spans="1:14" x14ac:dyDescent="0.3">
      <c r="A91">
        <v>90</v>
      </c>
      <c r="B91" s="1">
        <v>1389</v>
      </c>
      <c r="C91" s="1">
        <v>1620</v>
      </c>
      <c r="D91" s="1">
        <v>1851</v>
      </c>
      <c r="E91" s="1">
        <v>4626</v>
      </c>
      <c r="F91" s="1">
        <v>3239</v>
      </c>
      <c r="G91" s="1">
        <v>417</v>
      </c>
      <c r="H91" s="1">
        <v>579</v>
      </c>
      <c r="I91" s="1">
        <v>1042</v>
      </c>
      <c r="J91" s="1">
        <v>1620</v>
      </c>
      <c r="K91" s="1">
        <v>1620</v>
      </c>
      <c r="L91" s="1">
        <v>1156</v>
      </c>
      <c r="M91" s="1">
        <v>1487</v>
      </c>
      <c r="N91" s="10">
        <f t="shared" si="1"/>
        <v>20646</v>
      </c>
    </row>
    <row r="92" spans="1:14" x14ac:dyDescent="0.3">
      <c r="A92">
        <v>91</v>
      </c>
      <c r="B92" s="1">
        <v>1172</v>
      </c>
      <c r="C92" s="1">
        <v>1954</v>
      </c>
      <c r="D92" s="1">
        <v>2150</v>
      </c>
      <c r="E92" s="1">
        <v>2540</v>
      </c>
      <c r="F92" s="1">
        <v>958</v>
      </c>
      <c r="G92" s="1">
        <v>705</v>
      </c>
      <c r="H92" s="1">
        <v>783</v>
      </c>
      <c r="I92" s="1">
        <v>1319</v>
      </c>
      <c r="J92" s="1">
        <v>1172</v>
      </c>
      <c r="K92" s="1">
        <v>1563</v>
      </c>
      <c r="L92" s="1">
        <v>1759</v>
      </c>
      <c r="M92" s="1">
        <v>1451</v>
      </c>
      <c r="N92" s="10">
        <f t="shared" si="1"/>
        <v>17526</v>
      </c>
    </row>
    <row r="93" spans="1:14" x14ac:dyDescent="0.3">
      <c r="A93">
        <v>92</v>
      </c>
      <c r="B93" s="1">
        <v>1390</v>
      </c>
      <c r="C93" s="1">
        <v>3860</v>
      </c>
      <c r="D93" s="1">
        <v>2547</v>
      </c>
      <c r="E93" s="1">
        <v>1853</v>
      </c>
      <c r="F93" s="1">
        <v>1136</v>
      </c>
      <c r="G93" s="1">
        <v>741</v>
      </c>
      <c r="H93" s="1">
        <v>1544</v>
      </c>
      <c r="I93" s="1">
        <v>2317</v>
      </c>
      <c r="J93" s="1">
        <v>2471</v>
      </c>
      <c r="K93" s="1">
        <v>3088</v>
      </c>
      <c r="L93" s="1">
        <v>2779</v>
      </c>
      <c r="M93" s="1">
        <v>3966</v>
      </c>
      <c r="N93" s="10">
        <f t="shared" si="1"/>
        <v>27692</v>
      </c>
    </row>
    <row r="94" spans="1:14" x14ac:dyDescent="0.3">
      <c r="A94">
        <v>93</v>
      </c>
      <c r="B94" s="1">
        <v>3478</v>
      </c>
      <c r="C94" s="1">
        <v>4719</v>
      </c>
      <c r="D94" s="1">
        <v>1491</v>
      </c>
      <c r="E94" s="1">
        <v>1118</v>
      </c>
      <c r="F94" s="1">
        <v>740</v>
      </c>
      <c r="G94" s="1">
        <v>149</v>
      </c>
      <c r="H94" s="1">
        <v>248</v>
      </c>
      <c r="I94" s="1">
        <v>559</v>
      </c>
      <c r="J94" s="1">
        <v>1739</v>
      </c>
      <c r="K94" s="1">
        <v>1988</v>
      </c>
      <c r="L94" s="1">
        <v>2733</v>
      </c>
      <c r="M94" s="1">
        <v>5217</v>
      </c>
      <c r="N94" s="10">
        <f t="shared" si="1"/>
        <v>24179</v>
      </c>
    </row>
    <row r="95" spans="1:14" x14ac:dyDescent="0.3">
      <c r="A95">
        <v>94</v>
      </c>
      <c r="B95" s="1">
        <v>2567</v>
      </c>
      <c r="C95" s="1">
        <v>3422</v>
      </c>
      <c r="D95" s="1">
        <v>1284</v>
      </c>
      <c r="E95" s="1">
        <v>482</v>
      </c>
      <c r="F95" s="1">
        <v>319</v>
      </c>
      <c r="G95" s="1">
        <v>65</v>
      </c>
      <c r="H95" s="1">
        <v>107</v>
      </c>
      <c r="I95" s="1">
        <v>241</v>
      </c>
      <c r="J95" s="1">
        <v>856</v>
      </c>
      <c r="K95" s="1">
        <v>3422</v>
      </c>
      <c r="L95" s="1">
        <v>4920</v>
      </c>
      <c r="M95" s="1">
        <v>3765</v>
      </c>
      <c r="N95" s="10">
        <f t="shared" si="1"/>
        <v>21450</v>
      </c>
    </row>
    <row r="96" spans="1:14" x14ac:dyDescent="0.3">
      <c r="A96">
        <v>95</v>
      </c>
      <c r="B96" s="1">
        <v>2442</v>
      </c>
      <c r="C96" s="1">
        <v>1954</v>
      </c>
      <c r="D96" s="1">
        <v>1954</v>
      </c>
      <c r="E96" s="1">
        <v>1954</v>
      </c>
      <c r="F96" s="1">
        <v>1027</v>
      </c>
      <c r="G96" s="1">
        <v>733</v>
      </c>
      <c r="H96" s="1">
        <v>1100</v>
      </c>
      <c r="I96" s="1">
        <v>1100</v>
      </c>
      <c r="J96" s="1">
        <v>2442</v>
      </c>
      <c r="K96" s="1">
        <v>2686</v>
      </c>
      <c r="L96" s="1">
        <v>2199</v>
      </c>
      <c r="M96" s="1">
        <v>2638</v>
      </c>
      <c r="N96" s="10">
        <f t="shared" si="1"/>
        <v>22229</v>
      </c>
    </row>
    <row r="97" spans="1:14" x14ac:dyDescent="0.3">
      <c r="A97">
        <v>96</v>
      </c>
      <c r="B97" s="1">
        <v>2724</v>
      </c>
      <c r="C97" s="1">
        <v>2724</v>
      </c>
      <c r="D97" s="1">
        <v>2382</v>
      </c>
      <c r="E97" s="1">
        <v>2724</v>
      </c>
      <c r="F97" s="1">
        <v>1908</v>
      </c>
      <c r="G97" s="1">
        <v>1634</v>
      </c>
      <c r="H97" s="1">
        <v>1362</v>
      </c>
      <c r="I97" s="1">
        <v>2043</v>
      </c>
      <c r="J97" s="1">
        <v>2724</v>
      </c>
      <c r="K97" s="1">
        <v>3403</v>
      </c>
      <c r="L97" s="1">
        <v>3744</v>
      </c>
      <c r="M97" s="1">
        <v>2970</v>
      </c>
      <c r="N97" s="10">
        <f t="shared" si="1"/>
        <v>30342</v>
      </c>
    </row>
    <row r="98" spans="1:14" x14ac:dyDescent="0.3">
      <c r="A98">
        <v>97</v>
      </c>
      <c r="B98" s="1">
        <v>2157</v>
      </c>
      <c r="C98" s="1">
        <v>2874</v>
      </c>
      <c r="D98" s="1">
        <v>2874</v>
      </c>
      <c r="E98" s="1">
        <v>2874</v>
      </c>
      <c r="F98" s="1">
        <v>2013</v>
      </c>
      <c r="G98" s="1">
        <v>1725</v>
      </c>
      <c r="H98" s="1">
        <v>1438</v>
      </c>
      <c r="I98" s="1">
        <v>2157</v>
      </c>
      <c r="J98" s="1">
        <v>2874</v>
      </c>
      <c r="K98" s="1">
        <v>2874</v>
      </c>
      <c r="L98" s="1">
        <v>4672</v>
      </c>
      <c r="M98" s="1">
        <v>3494</v>
      </c>
      <c r="N98" s="10">
        <f t="shared" si="1"/>
        <v>32026</v>
      </c>
    </row>
    <row r="99" spans="1:14" x14ac:dyDescent="0.3">
      <c r="A99">
        <v>98</v>
      </c>
      <c r="B99" s="1">
        <v>1300</v>
      </c>
      <c r="C99" s="1">
        <v>2858</v>
      </c>
      <c r="D99" s="1">
        <v>2598</v>
      </c>
      <c r="E99" s="1">
        <v>2339</v>
      </c>
      <c r="F99" s="1">
        <v>1819</v>
      </c>
      <c r="G99" s="1">
        <v>1247</v>
      </c>
      <c r="H99" s="1">
        <v>1040</v>
      </c>
      <c r="I99" s="1">
        <v>1755</v>
      </c>
      <c r="J99" s="1">
        <v>2079</v>
      </c>
      <c r="K99" s="1">
        <v>2079</v>
      </c>
      <c r="L99" s="1">
        <v>1559</v>
      </c>
      <c r="M99" s="1">
        <v>2204</v>
      </c>
      <c r="N99" s="10">
        <f t="shared" si="1"/>
        <v>22877</v>
      </c>
    </row>
    <row r="100" spans="1:14" x14ac:dyDescent="0.3">
      <c r="A100">
        <v>99</v>
      </c>
      <c r="B100" s="1">
        <v>3457</v>
      </c>
      <c r="C100" s="1">
        <v>2938</v>
      </c>
      <c r="D100" s="1">
        <v>864</v>
      </c>
      <c r="E100" s="1">
        <v>195</v>
      </c>
      <c r="F100" s="1">
        <v>363</v>
      </c>
      <c r="G100" s="1">
        <v>104</v>
      </c>
      <c r="H100" s="1">
        <v>44</v>
      </c>
      <c r="I100" s="1">
        <v>98</v>
      </c>
      <c r="J100" s="1">
        <v>1037</v>
      </c>
      <c r="K100" s="1">
        <v>2938</v>
      </c>
      <c r="L100" s="1">
        <v>2247</v>
      </c>
      <c r="M100" s="1">
        <v>3042</v>
      </c>
      <c r="N100" s="10">
        <f t="shared" si="1"/>
        <v>17327</v>
      </c>
    </row>
    <row r="101" spans="1:14" x14ac:dyDescent="0.3">
      <c r="A101">
        <v>100</v>
      </c>
      <c r="B101" s="1">
        <v>2625</v>
      </c>
      <c r="C101" s="1">
        <v>2625</v>
      </c>
      <c r="D101" s="1">
        <v>3675</v>
      </c>
      <c r="E101" s="1">
        <v>3151</v>
      </c>
      <c r="F101" s="1">
        <v>1470</v>
      </c>
      <c r="G101" s="1">
        <v>1575</v>
      </c>
      <c r="H101" s="1">
        <v>395</v>
      </c>
      <c r="I101" s="1">
        <v>985</v>
      </c>
      <c r="J101" s="1">
        <v>2625</v>
      </c>
      <c r="K101" s="1">
        <v>2888</v>
      </c>
      <c r="L101" s="1">
        <v>789</v>
      </c>
      <c r="M101" s="1">
        <v>1113</v>
      </c>
      <c r="N101" s="10">
        <f t="shared" si="1"/>
        <v>23916</v>
      </c>
    </row>
    <row r="102" spans="1:14" x14ac:dyDescent="0.3">
      <c r="N102" s="10">
        <f>SUM(N2:N101)</f>
        <v>1592082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DataSet_Combined</vt:lpstr>
      <vt:lpstr>solved sheet1</vt:lpstr>
      <vt:lpstr>solved sheet 2</vt:lpstr>
      <vt:lpstr>solved sheet 3</vt:lpstr>
      <vt:lpstr>solved sheet3</vt:lpstr>
      <vt:lpstr> 2011 data</vt:lpstr>
      <vt:lpstr>2012 data</vt:lpstr>
      <vt:lpstr>2013 data</vt:lpstr>
    </vt:vector>
  </TitlesOfParts>
  <Company>Saint Mary's University of MN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Kinney</dc:creator>
  <cp:lastModifiedBy>prade</cp:lastModifiedBy>
  <dcterms:created xsi:type="dcterms:W3CDTF">2014-04-06T21:29:44Z</dcterms:created>
  <dcterms:modified xsi:type="dcterms:W3CDTF">2021-08-28T11:30:33Z</dcterms:modified>
</cp:coreProperties>
</file>