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Pradheep\Desktop\project\Library-Management-System-COEN-6312\"/>
    </mc:Choice>
  </mc:AlternateContent>
  <xr:revisionPtr revIDLastSave="0" documentId="13_ncr:1_{D9E64CB5-3E0B-4E82-8251-DF439A855C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1" i="1" l="1"/>
  <c r="O40" i="1"/>
  <c r="Q64" i="1"/>
  <c r="Q66" i="1" s="1"/>
  <c r="P64" i="1"/>
  <c r="P66" i="1" s="1"/>
  <c r="O64" i="1"/>
  <c r="O66" i="1" s="1"/>
  <c r="N64" i="1"/>
  <c r="N66" i="1" s="1"/>
  <c r="M64" i="1"/>
  <c r="M66" i="1" s="1"/>
  <c r="L64" i="1"/>
  <c r="L66" i="1" s="1"/>
  <c r="Q59" i="1"/>
  <c r="Q61" i="1" s="1"/>
  <c r="P59" i="1"/>
  <c r="P61" i="1" s="1"/>
  <c r="O59" i="1"/>
  <c r="O61" i="1" s="1"/>
  <c r="N59" i="1"/>
  <c r="N61" i="1" s="1"/>
  <c r="M59" i="1"/>
  <c r="M61" i="1" s="1"/>
  <c r="L59" i="1"/>
  <c r="L61" i="1" s="1"/>
  <c r="Q53" i="1"/>
  <c r="Q55" i="1" s="1"/>
  <c r="P53" i="1"/>
  <c r="P55" i="1" s="1"/>
  <c r="O53" i="1"/>
  <c r="O55" i="1" s="1"/>
  <c r="N53" i="1"/>
  <c r="N55" i="1" s="1"/>
  <c r="M53" i="1"/>
  <c r="M55" i="1" s="1"/>
  <c r="L53" i="1"/>
  <c r="L55" i="1" s="1"/>
  <c r="Q48" i="1"/>
  <c r="P48" i="1"/>
  <c r="O48" i="1"/>
  <c r="N48" i="1"/>
  <c r="M48" i="1"/>
  <c r="L48" i="1"/>
  <c r="Q47" i="1"/>
  <c r="P47" i="1"/>
  <c r="O47" i="1"/>
  <c r="N47" i="1"/>
  <c r="M47" i="1"/>
  <c r="L47" i="1"/>
  <c r="Q46" i="1"/>
  <c r="P46" i="1"/>
  <c r="O46" i="1"/>
  <c r="N46" i="1"/>
  <c r="M46" i="1"/>
  <c r="L46" i="1"/>
  <c r="Q45" i="1"/>
  <c r="P45" i="1"/>
  <c r="O45" i="1"/>
  <c r="N45" i="1"/>
  <c r="M45" i="1"/>
  <c r="L45" i="1"/>
  <c r="Q44" i="1"/>
  <c r="P44" i="1"/>
  <c r="O44" i="1"/>
  <c r="N44" i="1"/>
  <c r="M44" i="1"/>
  <c r="L44" i="1"/>
  <c r="Q43" i="1"/>
  <c r="P43" i="1"/>
  <c r="O43" i="1"/>
  <c r="N43" i="1"/>
  <c r="M43" i="1"/>
  <c r="L43" i="1"/>
  <c r="Q42" i="1"/>
  <c r="P42" i="1"/>
  <c r="O42" i="1"/>
  <c r="N42" i="1"/>
  <c r="M42" i="1"/>
  <c r="L42" i="1"/>
  <c r="Q41" i="1"/>
  <c r="P41" i="1"/>
  <c r="N41" i="1"/>
  <c r="M41" i="1"/>
  <c r="L41" i="1"/>
  <c r="Q40" i="1"/>
  <c r="P40" i="1"/>
  <c r="N40" i="1"/>
  <c r="M40" i="1"/>
  <c r="L40" i="1"/>
  <c r="Q39" i="1"/>
  <c r="P39" i="1"/>
  <c r="O39" i="1"/>
  <c r="N39" i="1"/>
  <c r="M39" i="1"/>
  <c r="L39" i="1"/>
  <c r="Q38" i="1"/>
  <c r="P38" i="1"/>
  <c r="O38" i="1"/>
  <c r="N38" i="1"/>
  <c r="M38" i="1"/>
  <c r="L38" i="1"/>
  <c r="Q37" i="1"/>
  <c r="P37" i="1"/>
  <c r="O37" i="1"/>
  <c r="O49" i="1" s="1"/>
  <c r="N37" i="1"/>
  <c r="N49" i="1" s="1"/>
  <c r="M37" i="1"/>
  <c r="M49" i="1" s="1"/>
  <c r="L37" i="1"/>
  <c r="Q33" i="1"/>
  <c r="P33" i="1"/>
  <c r="O33" i="1"/>
  <c r="N33" i="1"/>
  <c r="M33" i="1"/>
  <c r="L33" i="1"/>
  <c r="Q32" i="1"/>
  <c r="P32" i="1"/>
  <c r="O32" i="1"/>
  <c r="N32" i="1"/>
  <c r="M32" i="1"/>
  <c r="L32" i="1"/>
  <c r="Q31" i="1"/>
  <c r="P31" i="1"/>
  <c r="O31" i="1"/>
  <c r="N31" i="1"/>
  <c r="M31" i="1"/>
  <c r="L31" i="1"/>
  <c r="Q30" i="1"/>
  <c r="P30" i="1"/>
  <c r="O30" i="1"/>
  <c r="N30" i="1"/>
  <c r="M30" i="1"/>
  <c r="L30" i="1"/>
  <c r="Q29" i="1"/>
  <c r="P29" i="1"/>
  <c r="O29" i="1"/>
  <c r="N29" i="1"/>
  <c r="M29" i="1"/>
  <c r="L29" i="1"/>
  <c r="Q28" i="1"/>
  <c r="P28" i="1"/>
  <c r="O28" i="1"/>
  <c r="N28" i="1"/>
  <c r="M28" i="1"/>
  <c r="L28" i="1"/>
  <c r="Q27" i="1"/>
  <c r="P27" i="1"/>
  <c r="O27" i="1"/>
  <c r="N27" i="1"/>
  <c r="M27" i="1"/>
  <c r="L27" i="1"/>
  <c r="Q26" i="1"/>
  <c r="P26" i="1"/>
  <c r="O26" i="1"/>
  <c r="N26" i="1"/>
  <c r="M26" i="1"/>
  <c r="L26" i="1"/>
  <c r="Q25" i="1"/>
  <c r="P25" i="1"/>
  <c r="O25" i="1"/>
  <c r="N25" i="1"/>
  <c r="M25" i="1"/>
  <c r="L25" i="1"/>
  <c r="Q24" i="1"/>
  <c r="P24" i="1"/>
  <c r="O24" i="1"/>
  <c r="N24" i="1"/>
  <c r="M24" i="1"/>
  <c r="L24" i="1"/>
  <c r="Q23" i="1"/>
  <c r="P23" i="1"/>
  <c r="O23" i="1"/>
  <c r="N23" i="1"/>
  <c r="M23" i="1"/>
  <c r="L23" i="1"/>
  <c r="Q22" i="1"/>
  <c r="P22" i="1"/>
  <c r="O22" i="1"/>
  <c r="N22" i="1"/>
  <c r="M22" i="1"/>
  <c r="L22" i="1"/>
  <c r="Q21" i="1"/>
  <c r="P21" i="1"/>
  <c r="O21" i="1"/>
  <c r="N21" i="1"/>
  <c r="M21" i="1"/>
  <c r="L21" i="1"/>
  <c r="Q20" i="1"/>
  <c r="P20" i="1"/>
  <c r="O20" i="1"/>
  <c r="N20" i="1"/>
  <c r="M20" i="1"/>
  <c r="L20" i="1"/>
  <c r="Q19" i="1"/>
  <c r="P19" i="1"/>
  <c r="O19" i="1"/>
  <c r="N19" i="1"/>
  <c r="M19" i="1"/>
  <c r="L19" i="1"/>
  <c r="Q18" i="1"/>
  <c r="P18" i="1"/>
  <c r="O18" i="1"/>
  <c r="N18" i="1"/>
  <c r="M18" i="1"/>
  <c r="L18" i="1"/>
  <c r="Q16" i="1"/>
  <c r="P16" i="1"/>
  <c r="O16" i="1"/>
  <c r="N16" i="1"/>
  <c r="M16" i="1"/>
  <c r="L16" i="1"/>
  <c r="G16" i="1"/>
  <c r="F16" i="1"/>
  <c r="E16" i="1"/>
  <c r="D16" i="1"/>
  <c r="C16" i="1"/>
  <c r="B16" i="1"/>
  <c r="M34" i="1" l="1"/>
  <c r="N34" i="1"/>
  <c r="Q49" i="1"/>
  <c r="R56" i="1"/>
  <c r="P49" i="1"/>
  <c r="O34" i="1"/>
  <c r="O69" i="1" s="1"/>
  <c r="M69" i="1"/>
  <c r="R67" i="1"/>
  <c r="P34" i="1"/>
  <c r="P69" i="1" s="1"/>
  <c r="Q34" i="1"/>
  <c r="Q69" i="1" s="1"/>
  <c r="N69" i="1"/>
  <c r="L34" i="1"/>
  <c r="L49" i="1"/>
  <c r="L69" i="1" s="1"/>
  <c r="R50" i="1"/>
  <c r="R62" i="1"/>
  <c r="R70" i="1" l="1"/>
  <c r="R35" i="1"/>
</calcChain>
</file>

<file path=xl/sharedStrings.xml><?xml version="1.0" encoding="utf-8"?>
<sst xmlns="http://schemas.openxmlformats.org/spreadsheetml/2006/main" count="118" uniqueCount="95">
  <si>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</si>
  <si>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</si>
  <si>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</si>
  <si>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</si>
  <si>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</si>
  <si>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</si>
  <si>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</si>
  <si>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</si>
  <si>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</si>
  <si>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</si>
  <si>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</si>
  <si>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</si>
  <si>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</si>
  <si>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</si>
  <si>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</si>
  <si>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</si>
  <si>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</si>
  <si>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</si>
  <si>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</si>
  <si>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</si>
  <si>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</si>
  <si>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</si>
  <si>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</si>
  <si>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</si>
  <si>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</si>
  <si>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</si>
  <si>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</si>
  <si>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</si>
  <si>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</si>
  <si>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</si>
  <si>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</si>
  <si>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</si>
  <si>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</si>
  <si>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</si>
  <si>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</si>
  <si>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</si>
  <si>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</si>
  <si>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</si>
  <si>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</si>
  <si>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</si>
  <si>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</si>
  <si>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</si>
  <si>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</si>
  <si>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</si>
  <si>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</si>
  <si>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</si>
  <si>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</si>
  <si>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</si>
  <si>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</si>
  <si>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</si>
  <si>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</si>
  <si>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</si>
  <si>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</si>
  <si>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</si>
  <si>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</si>
  <si>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</si>
  <si>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</si>
  <si>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</si>
  <si>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</si>
  <si>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</si>
  <si>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</si>
  <si>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</si>
  <si>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</si>
  <si>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</si>
  <si>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</si>
  <si>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Coding</t>
  </si>
  <si>
    <t>User account login and creation.</t>
  </si>
  <si>
    <t>Created user account login &amp; creation .java files and pushed on github.</t>
  </si>
  <si>
    <t>User repository</t>
  </si>
  <si>
    <t>Created User repository and added user authentication feature. Updated UserLogin, UserRegistration, App.java files.</t>
  </si>
  <si>
    <t>Milestone 3</t>
  </si>
  <si>
    <t>Milestone 4</t>
  </si>
  <si>
    <t>Total Team hours</t>
  </si>
  <si>
    <t>Milestone 5</t>
  </si>
  <si>
    <t>total team hours</t>
  </si>
  <si>
    <t>Total hour over project</t>
  </si>
  <si>
    <t>Total team hours over project</t>
  </si>
  <si>
    <t>Functionality implementation</t>
  </si>
  <si>
    <t>User login and register add and remove user</t>
  </si>
  <si>
    <t>Functionality implementation for admin</t>
  </si>
  <si>
    <t>Block and unBlock user update for admin</t>
  </si>
  <si>
    <t>Update without togglecase</t>
  </si>
  <si>
    <t>Rework on functional case without togglecase</t>
  </si>
  <si>
    <t>Test cases for User, blocking and userRepository</t>
  </si>
  <si>
    <t>writing Junit testcases for the mentioned classes</t>
  </si>
  <si>
    <t>Line edits, UI Changes, to string(), updateNews implementation</t>
  </si>
  <si>
    <t>UI editing, implementation of toString() method and implementation of updateNews functionality</t>
  </si>
  <si>
    <t>Implementing Admin services, view news toString()</t>
  </si>
  <si>
    <t>Functionality implementation of adminServices and to string on viewNews</t>
  </si>
  <si>
    <t>UI changes and Junit 4 to 5 conversions and rewriting testcases</t>
  </si>
  <si>
    <t>rewrk on testcases</t>
  </si>
  <si>
    <t>Test cases for AdminServices, updatenews and viewnews edit on cases printing</t>
  </si>
  <si>
    <t>Test cases written</t>
  </si>
  <si>
    <t>Debugging</t>
  </si>
  <si>
    <t>Coding and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</si>
</sst>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rgb="FF006100"/>
      <name val="Calibri"/>
      <charset val="134"/>
      <scheme val="minor"/>
    </font>
  </fonts>
  <fills count="3">
    <fill>
      <patternFill patternType="none"/>
    </fill>
    <fill>
      <patternFill patternType="gray125"/>
    </fill>
    <fill>
      <patternFill patternType="solid">
        <fgColor rgb="FFC6EFCE"/>
        <bgColor indexed="64"/>
      </patternFill>
    </fill>
  </fills>
  <borders count="25">
    <border>
      <left/>
      <right/>
      <top/>
      <bottom/>
      <diagonal/>
    </border>
    <border>
      <left style="thin">
        <color auto="1"/>
      </left>
      <right style="thick">
        <color auto="1"/>
      </right>
      <top style="thin">
        <color auto="1"/>
      </top>
      <bottom style="thick">
        <color auto="1"/>
      </bottom>
      <diagonal/>
    </border>
    <border>
      <left style="thin">
        <color auto="1"/>
      </left>
      <right style="thick">
        <color auto="1"/>
      </right>
      <top/>
      <bottom/>
      <diagonal/>
    </border>
    <border>
      <left style="thin">
        <color auto="1"/>
      </left>
      <right style="thick">
        <color auto="1"/>
      </right>
      <top style="thick">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style="thin">
        <color auto="1"/>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auto="1"/>
      </left>
      <right style="thin">
        <color auto="1"/>
      </right>
      <top/>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1" fillId="2" borderId="0" applyNumberFormat="0" applyBorder="0" applyAlignment="0" applyProtection="0"/>
  </cellStyleXfs>
  <cellXfs count="53">
    <xf numFmtId="0" fontId="0" fillId="0" borderId="0" xfId="0"/>
    <xf numFmtId="0" fontId="0" fillId="0" borderId="2" xfId="0" applyBorder="1" applyAlignment="1">
      <alignment horizontal="center"/>
    </xf>
    <xf numFmtId="0" fontId="0" fillId="0" borderId="3" xfId="0" applyBorder="1"/>
    <xf numFmtId="0" fontId="1" fillId="2" borderId="4" xfId="1" applyBorder="1"/>
    <xf numFmtId="0" fontId="1" fillId="2" borderId="5" xfId="1" applyBorder="1"/>
    <xf numFmtId="0" fontId="0" fillId="0" borderId="6" xfId="0" applyBorder="1" applyAlignment="1">
      <alignment horizontal="center"/>
    </xf>
    <xf numFmtId="0" fontId="0" fillId="0" borderId="6" xfId="0" applyBorder="1" applyAlignment="1">
      <alignment vertical="top" wrapText="1"/>
    </xf>
    <xf numFmtId="0" fontId="0" fillId="0" borderId="7" xfId="0" applyBorder="1" applyAlignment="1">
      <alignment horizontal="center" vertical="top"/>
    </xf>
    <xf numFmtId="0" fontId="0" fillId="0" borderId="8" xfId="0" applyBorder="1" applyAlignment="1">
      <alignment vertical="top" wrapText="1"/>
    </xf>
    <xf numFmtId="0" fontId="0" fillId="0" borderId="8" xfId="0" applyBorder="1" applyAlignment="1">
      <alignment horizontal="center" vertical="center"/>
    </xf>
    <xf numFmtId="15" fontId="1" fillId="2" borderId="6" xfId="1" applyNumberFormat="1" applyBorder="1" applyAlignment="1">
      <alignment vertical="top" wrapText="1"/>
    </xf>
    <xf numFmtId="0" fontId="1" fillId="2" borderId="6" xfId="1" applyBorder="1" applyAlignment="1">
      <alignment vertical="top" wrapText="1"/>
    </xf>
    <xf numFmtId="0" fontId="0" fillId="0" borderId="4" xfId="0" applyBorder="1"/>
    <xf numFmtId="15" fontId="1" fillId="2" borderId="4" xfId="1" applyNumberFormat="1" applyBorder="1" applyAlignment="1">
      <alignment vertical="top" wrapText="1"/>
    </xf>
    <xf numFmtId="0" fontId="1" fillId="2" borderId="0" xfId="1" applyBorder="1" applyAlignment="1">
      <alignment vertical="top" wrapText="1"/>
    </xf>
    <xf numFmtId="0" fontId="0" fillId="0" borderId="0" xfId="0" applyAlignment="1">
      <alignment vertical="top" wrapText="1"/>
    </xf>
    <xf numFmtId="0" fontId="0" fillId="0" borderId="12" xfId="0" applyBorder="1" applyAlignment="1">
      <alignment horizontal="center"/>
    </xf>
    <xf numFmtId="0" fontId="0" fillId="0" borderId="13" xfId="0" applyBorder="1" applyAlignment="1">
      <alignment horizontal="center"/>
    </xf>
    <xf numFmtId="0" fontId="0" fillId="0" borderId="15" xfId="0" applyBorder="1"/>
    <xf numFmtId="0" fontId="0" fillId="0" borderId="16" xfId="0" applyBorder="1" applyAlignment="1">
      <alignment wrapText="1"/>
    </xf>
    <xf numFmtId="0" fontId="1" fillId="2" borderId="0" xfId="1" applyBorder="1"/>
    <xf numFmtId="0" fontId="0" fillId="0" borderId="14" xfId="0" applyBorder="1"/>
    <xf numFmtId="0" fontId="1" fillId="2" borderId="17" xfId="1" applyBorder="1"/>
    <xf numFmtId="0" fontId="0" fillId="0" borderId="18" xfId="0" applyBorder="1"/>
    <xf numFmtId="0" fontId="0" fillId="0" borderId="8" xfId="0" applyBorder="1" applyAlignment="1">
      <alignment horizontal="center" vertical="center" wrapText="1"/>
    </xf>
    <xf numFmtId="0" fontId="0" fillId="0" borderId="19" xfId="0" applyBorder="1" applyAlignment="1">
      <alignment horizontal="center" vertical="center"/>
    </xf>
    <xf numFmtId="0" fontId="0" fillId="0" borderId="7" xfId="0" applyBorder="1" applyAlignment="1">
      <alignment vertical="top" wrapText="1"/>
    </xf>
    <xf numFmtId="0" fontId="0" fillId="0" borderId="19" xfId="0" applyBorder="1" applyAlignment="1">
      <alignment vertical="top" wrapText="1"/>
    </xf>
    <xf numFmtId="0" fontId="1" fillId="2" borderId="6" xfId="1" applyBorder="1" applyAlignment="1">
      <alignment horizontal="center" vertical="center" wrapText="1"/>
    </xf>
    <xf numFmtId="0" fontId="0" fillId="0" borderId="20" xfId="0" applyBorder="1" applyAlignment="1">
      <alignment vertical="top" wrapText="1"/>
    </xf>
    <xf numFmtId="0" fontId="0" fillId="0" borderId="20" xfId="0" applyBorder="1"/>
    <xf numFmtId="0" fontId="1" fillId="2" borderId="0" xfId="1" applyBorder="1" applyAlignment="1">
      <alignment horizontal="center" vertical="center" wrapText="1"/>
    </xf>
    <xf numFmtId="0" fontId="1" fillId="2" borderId="20" xfId="1"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19" xfId="0" applyBorder="1" applyAlignment="1">
      <alignment horizontal="center"/>
    </xf>
    <xf numFmtId="0" fontId="0" fillId="0" borderId="19" xfId="0" applyBorder="1"/>
    <xf numFmtId="0" fontId="0" fillId="0" borderId="24" xfId="0" applyBorder="1"/>
    <xf numFmtId="0" fontId="0" fillId="0" borderId="5" xfId="0" applyBorder="1"/>
    <xf numFmtId="0" fontId="0" fillId="0" borderId="17" xfId="0" applyBorder="1"/>
    <xf numFmtId="0" fontId="0" fillId="0" borderId="0" xfId="0" applyAlignment="1">
      <alignment wrapText="1"/>
    </xf>
    <xf numFmtId="0" fontId="0" fillId="0" borderId="17" xfId="0" applyBorder="1" applyAlignment="1">
      <alignment horizontal="center" wrapText="1"/>
    </xf>
    <xf numFmtId="0" fontId="0" fillId="0" borderId="1"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6" xfId="0" applyBorder="1" applyAlignment="1">
      <alignment horizontal="center" vertical="top"/>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left" vertical="top" wrapText="1"/>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70"/>
  <sheetViews>
    <sheetView tabSelected="1" topLeftCell="A46" zoomScale="78" zoomScaleNormal="115" workbookViewId="0">
      <selection activeCell="S46" sqref="S46"/>
    </sheetView>
  </sheetViews>
  <sheetFormatPr defaultColWidth="9" defaultRowHeight="14.4"/>
  <cols>
    <col min="1" max="1" width="11.88671875" customWidth="1"/>
    <col min="2" max="2" width="3.33203125" customWidth="1"/>
    <col min="3" max="3" width="3.88671875" customWidth="1"/>
    <col min="4" max="4" width="5.6640625" customWidth="1"/>
    <col min="5" max="5" width="2.6640625" customWidth="1"/>
    <col min="6" max="6" width="3.88671875" customWidth="1"/>
    <col min="7" max="7" width="3" customWidth="1"/>
    <col min="8" max="8" width="15.44140625" customWidth="1"/>
    <col min="9" max="9" width="15.33203125" customWidth="1"/>
    <col min="10" max="10" width="21.88671875" customWidth="1"/>
    <col min="11" max="11" width="25.44140625" customWidth="1"/>
    <col min="19" max="19" width="35.6640625" customWidth="1"/>
    <col min="23" max="23" width="11" customWidth="1"/>
    <col min="24" max="24" width="10.109375" customWidth="1"/>
    <col min="25" max="25" width="9.88671875" customWidth="1"/>
  </cols>
  <sheetData>
    <row r="3" spans="1:19" ht="16.5" customHeight="1">
      <c r="H3" s="43" t="s">
        <v>0</v>
      </c>
      <c r="I3" s="44"/>
      <c r="J3" s="45"/>
      <c r="K3" s="50"/>
      <c r="S3" s="52" t="s">
        <v>1</v>
      </c>
    </row>
    <row r="4" spans="1:19">
      <c r="H4" s="1"/>
      <c r="I4" s="16"/>
      <c r="J4" s="17"/>
      <c r="K4" s="51"/>
      <c r="S4" s="52"/>
    </row>
    <row r="5" spans="1:19" ht="28.8">
      <c r="H5" s="2" t="s">
        <v>2</v>
      </c>
      <c r="I5" s="18" t="s">
        <v>3</v>
      </c>
      <c r="J5" s="19" t="s">
        <v>4</v>
      </c>
      <c r="K5" s="51"/>
      <c r="S5" s="52"/>
    </row>
    <row r="6" spans="1:19">
      <c r="H6" s="3" t="s">
        <v>5</v>
      </c>
      <c r="I6" s="20" t="s">
        <v>6</v>
      </c>
      <c r="J6" s="20" t="s">
        <v>7</v>
      </c>
      <c r="K6" s="21"/>
      <c r="S6" s="52"/>
    </row>
    <row r="7" spans="1:19">
      <c r="H7" s="3" t="s">
        <v>8</v>
      </c>
      <c r="I7" s="20" t="s">
        <v>9</v>
      </c>
      <c r="J7" s="20" t="s">
        <v>10</v>
      </c>
      <c r="K7" s="21"/>
      <c r="S7" s="52"/>
    </row>
    <row r="8" spans="1:19">
      <c r="H8" s="3" t="s">
        <v>11</v>
      </c>
      <c r="I8" s="20" t="s">
        <v>12</v>
      </c>
      <c r="J8" s="20" t="s">
        <v>11</v>
      </c>
      <c r="K8" s="21"/>
      <c r="S8" s="52"/>
    </row>
    <row r="9" spans="1:19">
      <c r="H9" s="3" t="s">
        <v>13</v>
      </c>
      <c r="I9" s="20" t="s">
        <v>14</v>
      </c>
      <c r="J9" s="20" t="s">
        <v>15</v>
      </c>
      <c r="K9" s="21"/>
      <c r="S9" s="52"/>
    </row>
    <row r="10" spans="1:19">
      <c r="H10" s="3" t="s">
        <v>16</v>
      </c>
      <c r="I10" s="20" t="s">
        <v>17</v>
      </c>
      <c r="J10" s="20" t="s">
        <v>18</v>
      </c>
      <c r="K10" s="21"/>
      <c r="S10" s="52"/>
    </row>
    <row r="11" spans="1:19">
      <c r="H11" s="4" t="s">
        <v>19</v>
      </c>
      <c r="I11" s="22" t="s">
        <v>20</v>
      </c>
      <c r="J11" s="22" t="s">
        <v>21</v>
      </c>
      <c r="K11" s="23"/>
      <c r="S11" s="52"/>
    </row>
    <row r="12" spans="1:19">
      <c r="S12" t="s">
        <v>22</v>
      </c>
    </row>
    <row r="14" spans="1:19">
      <c r="A14" t="s">
        <v>23</v>
      </c>
    </row>
    <row r="15" spans="1:19">
      <c r="A15" s="47" t="s">
        <v>24</v>
      </c>
      <c r="B15" s="46" t="s">
        <v>25</v>
      </c>
      <c r="C15" s="46"/>
      <c r="D15" s="46"/>
      <c r="E15" s="46"/>
      <c r="F15" s="46"/>
      <c r="G15" s="5"/>
      <c r="H15" s="48" t="s">
        <v>26</v>
      </c>
      <c r="I15" s="49" t="s">
        <v>27</v>
      </c>
      <c r="J15" s="48" t="s">
        <v>28</v>
      </c>
      <c r="K15" s="48" t="s">
        <v>29</v>
      </c>
      <c r="L15" s="46" t="s">
        <v>30</v>
      </c>
      <c r="M15" s="46"/>
      <c r="N15" s="46"/>
      <c r="O15" s="46"/>
      <c r="P15" s="46"/>
      <c r="Q15" s="36"/>
      <c r="R15" s="37"/>
    </row>
    <row r="16" spans="1:19" ht="28.8">
      <c r="A16" s="47"/>
      <c r="B16" s="6" t="str">
        <f>$J$6</f>
        <v>Sai</v>
      </c>
      <c r="C16" s="6" t="str">
        <f>$J$7</f>
        <v>SV</v>
      </c>
      <c r="D16" s="6" t="str">
        <f>$J$8</f>
        <v>Kavya</v>
      </c>
      <c r="E16" s="6" t="str">
        <f>$J$9</f>
        <v>PS</v>
      </c>
      <c r="F16" s="6" t="str">
        <f>$J$10</f>
        <v>Het</v>
      </c>
      <c r="G16" s="6" t="str">
        <f>$J$11</f>
        <v>AS</v>
      </c>
      <c r="H16" s="48"/>
      <c r="I16" s="49"/>
      <c r="J16" s="48"/>
      <c r="K16" s="48"/>
      <c r="L16" s="6" t="str">
        <f>$J$6</f>
        <v>Sai</v>
      </c>
      <c r="M16" s="6" t="str">
        <f>$J$7</f>
        <v>SV</v>
      </c>
      <c r="N16" s="6" t="str">
        <f>$J$8</f>
        <v>Kavya</v>
      </c>
      <c r="O16" s="6" t="str">
        <f>$J$9</f>
        <v>PS</v>
      </c>
      <c r="P16" s="6" t="str">
        <f>$J$10</f>
        <v>Het</v>
      </c>
      <c r="Q16" s="6" t="str">
        <f>$J$11</f>
        <v>AS</v>
      </c>
      <c r="R16" s="30"/>
    </row>
    <row r="17" spans="1:18">
      <c r="A17" s="7" t="s">
        <v>31</v>
      </c>
      <c r="B17" s="8"/>
      <c r="C17" s="8"/>
      <c r="D17" s="8"/>
      <c r="E17" s="8"/>
      <c r="F17" s="8"/>
      <c r="G17" s="8"/>
      <c r="H17" s="9"/>
      <c r="I17" s="24"/>
      <c r="J17" s="9"/>
      <c r="K17" s="25"/>
      <c r="L17" s="26"/>
      <c r="M17" s="8"/>
      <c r="N17" s="8"/>
      <c r="O17" s="8"/>
      <c r="P17" s="27"/>
      <c r="Q17" s="29"/>
      <c r="R17" s="30"/>
    </row>
    <row r="18" spans="1:18" ht="54" customHeight="1">
      <c r="A18" s="10">
        <v>45321</v>
      </c>
      <c r="B18" s="11">
        <v>1</v>
      </c>
      <c r="C18" s="11">
        <v>1</v>
      </c>
      <c r="D18" s="11">
        <v>1</v>
      </c>
      <c r="E18" s="11">
        <v>1</v>
      </c>
      <c r="F18" s="11">
        <v>1</v>
      </c>
      <c r="G18" s="11">
        <v>1</v>
      </c>
      <c r="H18" s="11" t="s">
        <v>32</v>
      </c>
      <c r="I18" s="28">
        <v>2</v>
      </c>
      <c r="J18" s="11" t="s">
        <v>33</v>
      </c>
      <c r="K18" s="11" t="s">
        <v>34</v>
      </c>
      <c r="L18" s="6">
        <f t="shared" ref="L18:Q18" si="0">B18*$I18</f>
        <v>2</v>
      </c>
      <c r="M18" s="6">
        <f t="shared" si="0"/>
        <v>2</v>
      </c>
      <c r="N18" s="6">
        <f t="shared" si="0"/>
        <v>2</v>
      </c>
      <c r="O18" s="6">
        <f t="shared" si="0"/>
        <v>2</v>
      </c>
      <c r="P18" s="6">
        <f t="shared" si="0"/>
        <v>2</v>
      </c>
      <c r="Q18" s="6">
        <f t="shared" si="0"/>
        <v>2</v>
      </c>
      <c r="R18" s="30"/>
    </row>
    <row r="19" spans="1:18" ht="54" customHeight="1">
      <c r="A19" s="10">
        <v>45322</v>
      </c>
      <c r="B19" s="11"/>
      <c r="C19" s="11"/>
      <c r="D19" s="11">
        <v>1</v>
      </c>
      <c r="E19" s="11"/>
      <c r="F19" s="11"/>
      <c r="G19" s="11"/>
      <c r="H19" s="11"/>
      <c r="I19" s="28">
        <v>3</v>
      </c>
      <c r="J19" s="11" t="s">
        <v>35</v>
      </c>
      <c r="K19" s="11" t="s">
        <v>36</v>
      </c>
      <c r="L19" s="6">
        <f t="shared" ref="L19:L33" si="1">B19*$I19</f>
        <v>0</v>
      </c>
      <c r="M19" s="6">
        <f t="shared" ref="M19:M33" si="2">C19*$I19</f>
        <v>0</v>
      </c>
      <c r="N19" s="6">
        <f t="shared" ref="N19:N33" si="3">D19*$I19</f>
        <v>3</v>
      </c>
      <c r="O19" s="6">
        <f t="shared" ref="O19:O33" si="4">E19*$I19</f>
        <v>0</v>
      </c>
      <c r="P19" s="6">
        <f t="shared" ref="P19:P33" si="5">F19*$I19</f>
        <v>0</v>
      </c>
      <c r="Q19" s="6">
        <f t="shared" ref="Q19:Q33" si="6">G19*$I19</f>
        <v>0</v>
      </c>
      <c r="R19" s="30"/>
    </row>
    <row r="20" spans="1:18" ht="54" customHeight="1">
      <c r="A20" s="10">
        <v>45323</v>
      </c>
      <c r="B20" s="11"/>
      <c r="C20" s="11"/>
      <c r="D20" s="11"/>
      <c r="E20" s="11">
        <v>1</v>
      </c>
      <c r="F20" s="11"/>
      <c r="G20" s="11"/>
      <c r="H20" s="11"/>
      <c r="I20" s="28">
        <v>2</v>
      </c>
      <c r="J20" s="11" t="s">
        <v>35</v>
      </c>
      <c r="K20" s="11" t="s">
        <v>37</v>
      </c>
      <c r="L20" s="6">
        <f t="shared" si="1"/>
        <v>0</v>
      </c>
      <c r="M20" s="6">
        <f t="shared" si="2"/>
        <v>0</v>
      </c>
      <c r="N20" s="6">
        <f t="shared" si="3"/>
        <v>0</v>
      </c>
      <c r="O20" s="6">
        <f t="shared" si="4"/>
        <v>2</v>
      </c>
      <c r="P20" s="6">
        <f t="shared" si="5"/>
        <v>0</v>
      </c>
      <c r="Q20" s="6">
        <f t="shared" si="6"/>
        <v>0</v>
      </c>
      <c r="R20" s="30"/>
    </row>
    <row r="21" spans="1:18" ht="54" customHeight="1">
      <c r="A21" s="10">
        <v>45323</v>
      </c>
      <c r="B21" s="11"/>
      <c r="C21" s="11">
        <v>1</v>
      </c>
      <c r="D21" s="11"/>
      <c r="E21" s="11"/>
      <c r="F21" s="11"/>
      <c r="G21" s="11"/>
      <c r="H21" s="11"/>
      <c r="I21" s="28">
        <v>3</v>
      </c>
      <c r="J21" s="11" t="s">
        <v>35</v>
      </c>
      <c r="K21" s="11" t="s">
        <v>38</v>
      </c>
      <c r="L21" s="6">
        <f t="shared" si="1"/>
        <v>0</v>
      </c>
      <c r="M21" s="6">
        <f t="shared" si="2"/>
        <v>3</v>
      </c>
      <c r="N21" s="6">
        <f t="shared" si="3"/>
        <v>0</v>
      </c>
      <c r="O21" s="6">
        <f t="shared" si="4"/>
        <v>0</v>
      </c>
      <c r="P21" s="6">
        <f t="shared" si="5"/>
        <v>0</v>
      </c>
      <c r="Q21" s="6">
        <f t="shared" si="6"/>
        <v>0</v>
      </c>
      <c r="R21" s="30"/>
    </row>
    <row r="22" spans="1:18" ht="54" customHeight="1">
      <c r="A22" s="10">
        <v>45324</v>
      </c>
      <c r="B22" s="11"/>
      <c r="C22" s="11"/>
      <c r="D22" s="11"/>
      <c r="E22" s="11"/>
      <c r="F22" s="11">
        <v>1</v>
      </c>
      <c r="G22" s="11"/>
      <c r="H22" s="11"/>
      <c r="I22" s="28">
        <v>2</v>
      </c>
      <c r="J22" s="11" t="s">
        <v>35</v>
      </c>
      <c r="K22" s="11" t="s">
        <v>39</v>
      </c>
      <c r="L22" s="6">
        <f t="shared" si="1"/>
        <v>0</v>
      </c>
      <c r="M22" s="6">
        <f t="shared" si="2"/>
        <v>0</v>
      </c>
      <c r="N22" s="6">
        <f t="shared" si="3"/>
        <v>0</v>
      </c>
      <c r="O22" s="6">
        <f t="shared" si="4"/>
        <v>0</v>
      </c>
      <c r="P22" s="6">
        <f t="shared" si="5"/>
        <v>2</v>
      </c>
      <c r="Q22" s="6">
        <f t="shared" si="6"/>
        <v>0</v>
      </c>
      <c r="R22" s="30"/>
    </row>
    <row r="23" spans="1:18" ht="54" customHeight="1">
      <c r="A23" s="10">
        <v>45324</v>
      </c>
      <c r="B23" s="11"/>
      <c r="C23" s="11"/>
      <c r="D23" s="11"/>
      <c r="E23" s="11"/>
      <c r="F23" s="11"/>
      <c r="G23" s="11">
        <v>1</v>
      </c>
      <c r="H23" s="11"/>
      <c r="I23" s="28">
        <v>3</v>
      </c>
      <c r="J23" s="11" t="s">
        <v>35</v>
      </c>
      <c r="K23" s="11" t="s">
        <v>40</v>
      </c>
      <c r="L23" s="6">
        <f t="shared" si="1"/>
        <v>0</v>
      </c>
      <c r="M23" s="6">
        <f t="shared" si="2"/>
        <v>0</v>
      </c>
      <c r="N23" s="6">
        <f t="shared" si="3"/>
        <v>0</v>
      </c>
      <c r="O23" s="6">
        <f t="shared" si="4"/>
        <v>0</v>
      </c>
      <c r="P23" s="6">
        <f t="shared" si="5"/>
        <v>0</v>
      </c>
      <c r="Q23" s="6">
        <f t="shared" si="6"/>
        <v>3</v>
      </c>
      <c r="R23" s="30"/>
    </row>
    <row r="24" spans="1:18" ht="54" customHeight="1">
      <c r="A24" s="10">
        <v>45325</v>
      </c>
      <c r="B24" s="11">
        <v>1</v>
      </c>
      <c r="C24" s="11"/>
      <c r="D24" s="11"/>
      <c r="E24" s="11"/>
      <c r="F24" s="11"/>
      <c r="G24" s="11"/>
      <c r="H24" s="11"/>
      <c r="I24" s="28">
        <v>2</v>
      </c>
      <c r="J24" s="11" t="s">
        <v>35</v>
      </c>
      <c r="K24" s="11" t="s">
        <v>41</v>
      </c>
      <c r="L24" s="6">
        <f t="shared" si="1"/>
        <v>2</v>
      </c>
      <c r="M24" s="6">
        <f t="shared" si="2"/>
        <v>0</v>
      </c>
      <c r="N24" s="6">
        <f t="shared" si="3"/>
        <v>0</v>
      </c>
      <c r="O24" s="6">
        <f t="shared" si="4"/>
        <v>0</v>
      </c>
      <c r="P24" s="6">
        <f t="shared" si="5"/>
        <v>0</v>
      </c>
      <c r="Q24" s="6">
        <f t="shared" si="6"/>
        <v>0</v>
      </c>
      <c r="R24" s="30"/>
    </row>
    <row r="25" spans="1:18" ht="43.2">
      <c r="A25" s="10">
        <v>45326</v>
      </c>
      <c r="B25" s="11">
        <v>1</v>
      </c>
      <c r="C25" s="11">
        <v>1</v>
      </c>
      <c r="D25" s="11">
        <v>1</v>
      </c>
      <c r="E25" s="11">
        <v>1</v>
      </c>
      <c r="F25" s="11">
        <v>1</v>
      </c>
      <c r="G25" s="11">
        <v>1</v>
      </c>
      <c r="H25" s="11" t="s">
        <v>32</v>
      </c>
      <c r="I25" s="28">
        <v>3</v>
      </c>
      <c r="J25" s="11" t="s">
        <v>42</v>
      </c>
      <c r="K25" s="11" t="s">
        <v>43</v>
      </c>
      <c r="L25" s="6">
        <f t="shared" si="1"/>
        <v>3</v>
      </c>
      <c r="M25" s="6">
        <f t="shared" si="2"/>
        <v>3</v>
      </c>
      <c r="N25" s="6">
        <f t="shared" si="3"/>
        <v>3</v>
      </c>
      <c r="O25" s="6">
        <f t="shared" si="4"/>
        <v>3</v>
      </c>
      <c r="P25" s="6">
        <f t="shared" si="5"/>
        <v>3</v>
      </c>
      <c r="Q25" s="6">
        <f t="shared" si="6"/>
        <v>3</v>
      </c>
      <c r="R25" s="30"/>
    </row>
    <row r="26" spans="1:18" ht="86.4">
      <c r="A26" s="10">
        <v>45330</v>
      </c>
      <c r="B26" s="11"/>
      <c r="C26" s="11">
        <v>1</v>
      </c>
      <c r="D26" s="11">
        <v>1</v>
      </c>
      <c r="E26" s="11"/>
      <c r="F26" s="11"/>
      <c r="G26" s="11"/>
      <c r="H26" s="11"/>
      <c r="I26" s="28">
        <v>1.5</v>
      </c>
      <c r="J26" s="11"/>
      <c r="K26" s="11" t="s">
        <v>44</v>
      </c>
      <c r="L26" s="6">
        <f t="shared" si="1"/>
        <v>0</v>
      </c>
      <c r="M26" s="6">
        <f t="shared" si="2"/>
        <v>1.5</v>
      </c>
      <c r="N26" s="6">
        <f t="shared" si="3"/>
        <v>1.5</v>
      </c>
      <c r="O26" s="6">
        <f t="shared" si="4"/>
        <v>0</v>
      </c>
      <c r="P26" s="6">
        <f t="shared" si="5"/>
        <v>0</v>
      </c>
      <c r="Q26" s="6">
        <f t="shared" si="6"/>
        <v>0</v>
      </c>
      <c r="R26" s="30"/>
    </row>
    <row r="27" spans="1:18">
      <c r="A27" s="10">
        <v>45331</v>
      </c>
      <c r="B27" s="11"/>
      <c r="C27" s="11"/>
      <c r="D27" s="11"/>
      <c r="E27" s="11"/>
      <c r="F27" s="11"/>
      <c r="G27" s="11">
        <v>1</v>
      </c>
      <c r="H27" s="11"/>
      <c r="I27" s="28">
        <v>2</v>
      </c>
      <c r="J27" s="11" t="s">
        <v>45</v>
      </c>
      <c r="K27" s="11" t="s">
        <v>46</v>
      </c>
      <c r="L27" s="6">
        <f t="shared" si="1"/>
        <v>0</v>
      </c>
      <c r="M27" s="6">
        <f t="shared" si="2"/>
        <v>0</v>
      </c>
      <c r="N27" s="6">
        <f t="shared" si="3"/>
        <v>0</v>
      </c>
      <c r="O27" s="6">
        <f t="shared" si="4"/>
        <v>0</v>
      </c>
      <c r="P27" s="6">
        <f t="shared" si="5"/>
        <v>0</v>
      </c>
      <c r="Q27" s="6">
        <f t="shared" si="6"/>
        <v>2</v>
      </c>
      <c r="R27" s="30"/>
    </row>
    <row r="28" spans="1:18" ht="28.8">
      <c r="A28" s="10">
        <v>45333</v>
      </c>
      <c r="B28" s="11">
        <v>1</v>
      </c>
      <c r="C28" s="11">
        <v>1</v>
      </c>
      <c r="D28" s="11">
        <v>1</v>
      </c>
      <c r="E28" s="11">
        <v>1</v>
      </c>
      <c r="F28" s="11">
        <v>1</v>
      </c>
      <c r="G28" s="11">
        <v>1</v>
      </c>
      <c r="H28" s="11" t="s">
        <v>32</v>
      </c>
      <c r="I28" s="28">
        <v>3</v>
      </c>
      <c r="J28" s="11" t="s">
        <v>47</v>
      </c>
      <c r="K28" s="11" t="s">
        <v>48</v>
      </c>
      <c r="L28" s="6">
        <f t="shared" si="1"/>
        <v>3</v>
      </c>
      <c r="M28" s="6">
        <f t="shared" si="2"/>
        <v>3</v>
      </c>
      <c r="N28" s="6">
        <f t="shared" si="3"/>
        <v>3</v>
      </c>
      <c r="O28" s="6">
        <f t="shared" si="4"/>
        <v>3</v>
      </c>
      <c r="P28" s="6">
        <f t="shared" si="5"/>
        <v>3</v>
      </c>
      <c r="Q28" s="6">
        <f t="shared" si="6"/>
        <v>3</v>
      </c>
      <c r="R28" s="30"/>
    </row>
    <row r="29" spans="1:18" ht="57.6">
      <c r="A29" s="10">
        <v>45335</v>
      </c>
      <c r="B29" s="11">
        <v>1</v>
      </c>
      <c r="C29" s="11">
        <v>1</v>
      </c>
      <c r="D29" s="11">
        <v>1</v>
      </c>
      <c r="E29" s="11">
        <v>1</v>
      </c>
      <c r="F29" s="11">
        <v>1</v>
      </c>
      <c r="G29" s="11">
        <v>0</v>
      </c>
      <c r="H29" s="11" t="s">
        <v>32</v>
      </c>
      <c r="I29" s="28">
        <v>2</v>
      </c>
      <c r="J29" s="11" t="s">
        <v>49</v>
      </c>
      <c r="K29" s="11" t="s">
        <v>50</v>
      </c>
      <c r="L29" s="6">
        <f t="shared" si="1"/>
        <v>2</v>
      </c>
      <c r="M29" s="6">
        <f t="shared" si="2"/>
        <v>2</v>
      </c>
      <c r="N29" s="6">
        <f t="shared" si="3"/>
        <v>2</v>
      </c>
      <c r="O29" s="6">
        <f t="shared" si="4"/>
        <v>2</v>
      </c>
      <c r="P29" s="6">
        <f t="shared" si="5"/>
        <v>2</v>
      </c>
      <c r="Q29" s="6">
        <f t="shared" si="6"/>
        <v>0</v>
      </c>
      <c r="R29" s="30"/>
    </row>
    <row r="30" spans="1:18" ht="28.8">
      <c r="A30" s="10">
        <v>45338</v>
      </c>
      <c r="B30" s="11"/>
      <c r="C30" s="11"/>
      <c r="D30" s="11"/>
      <c r="E30" s="11"/>
      <c r="F30" s="11">
        <v>1</v>
      </c>
      <c r="G30" s="11"/>
      <c r="H30" s="11" t="s">
        <v>51</v>
      </c>
      <c r="I30" s="28">
        <v>1.5</v>
      </c>
      <c r="J30" s="11" t="s">
        <v>52</v>
      </c>
      <c r="K30" s="11" t="s">
        <v>53</v>
      </c>
      <c r="L30" s="6">
        <f t="shared" si="1"/>
        <v>0</v>
      </c>
      <c r="M30" s="6">
        <f t="shared" si="2"/>
        <v>0</v>
      </c>
      <c r="N30" s="6">
        <f t="shared" si="3"/>
        <v>0</v>
      </c>
      <c r="O30" s="6">
        <f t="shared" si="4"/>
        <v>0</v>
      </c>
      <c r="P30" s="6">
        <f t="shared" si="5"/>
        <v>1.5</v>
      </c>
      <c r="Q30" s="6">
        <f t="shared" si="6"/>
        <v>0</v>
      </c>
      <c r="R30" s="30"/>
    </row>
    <row r="31" spans="1:18" ht="43.2">
      <c r="A31" s="10">
        <v>45340</v>
      </c>
      <c r="B31" s="11"/>
      <c r="C31" s="11"/>
      <c r="D31" s="11"/>
      <c r="E31" s="11"/>
      <c r="F31" s="11">
        <v>1</v>
      </c>
      <c r="G31" s="11"/>
      <c r="H31" s="11" t="s">
        <v>54</v>
      </c>
      <c r="I31" s="28">
        <v>1</v>
      </c>
      <c r="J31" s="11" t="s">
        <v>55</v>
      </c>
      <c r="K31" s="11" t="s">
        <v>56</v>
      </c>
      <c r="L31" s="6">
        <f t="shared" si="1"/>
        <v>0</v>
      </c>
      <c r="M31" s="6">
        <f t="shared" si="2"/>
        <v>0</v>
      </c>
      <c r="N31" s="6">
        <f t="shared" si="3"/>
        <v>0</v>
      </c>
      <c r="O31" s="6">
        <f t="shared" si="4"/>
        <v>0</v>
      </c>
      <c r="P31" s="6">
        <f t="shared" si="5"/>
        <v>1</v>
      </c>
      <c r="Q31" s="6">
        <f t="shared" si="6"/>
        <v>0</v>
      </c>
      <c r="R31" s="30"/>
    </row>
    <row r="32" spans="1:18" ht="43.2">
      <c r="A32" s="10">
        <v>45340</v>
      </c>
      <c r="B32" s="11">
        <v>1</v>
      </c>
      <c r="C32" s="11">
        <v>1</v>
      </c>
      <c r="D32" s="11">
        <v>1</v>
      </c>
      <c r="E32" s="11">
        <v>1</v>
      </c>
      <c r="F32" s="11">
        <v>1</v>
      </c>
      <c r="G32" s="11">
        <v>1</v>
      </c>
      <c r="H32" s="11" t="s">
        <v>57</v>
      </c>
      <c r="I32" s="28">
        <v>2</v>
      </c>
      <c r="J32" s="11" t="s">
        <v>58</v>
      </c>
      <c r="K32" s="11" t="s">
        <v>59</v>
      </c>
      <c r="L32" s="6">
        <f t="shared" si="1"/>
        <v>2</v>
      </c>
      <c r="M32" s="6">
        <f t="shared" si="2"/>
        <v>2</v>
      </c>
      <c r="N32" s="6">
        <f t="shared" si="3"/>
        <v>2</v>
      </c>
      <c r="O32" s="6">
        <f t="shared" si="4"/>
        <v>2</v>
      </c>
      <c r="P32" s="6">
        <f t="shared" si="5"/>
        <v>2</v>
      </c>
      <c r="Q32" s="6">
        <f t="shared" si="6"/>
        <v>2</v>
      </c>
      <c r="R32" s="30"/>
    </row>
    <row r="33" spans="1:18">
      <c r="A33" s="10">
        <v>45340</v>
      </c>
      <c r="B33" s="11">
        <v>1</v>
      </c>
      <c r="C33" s="11"/>
      <c r="D33" s="11"/>
      <c r="E33" s="11">
        <v>1</v>
      </c>
      <c r="F33" s="11"/>
      <c r="G33" s="11">
        <v>1</v>
      </c>
      <c r="H33" s="11" t="s">
        <v>57</v>
      </c>
      <c r="I33" s="28">
        <v>2</v>
      </c>
      <c r="J33" s="11" t="s">
        <v>60</v>
      </c>
      <c r="K33" s="11" t="s">
        <v>61</v>
      </c>
      <c r="L33" s="6">
        <f t="shared" si="1"/>
        <v>2</v>
      </c>
      <c r="M33" s="6">
        <f t="shared" si="2"/>
        <v>0</v>
      </c>
      <c r="N33" s="6">
        <f t="shared" si="3"/>
        <v>0</v>
      </c>
      <c r="O33" s="6">
        <f t="shared" si="4"/>
        <v>2</v>
      </c>
      <c r="P33" s="6">
        <f t="shared" si="5"/>
        <v>0</v>
      </c>
      <c r="Q33" s="6">
        <f t="shared" si="6"/>
        <v>2</v>
      </c>
      <c r="R33" s="30"/>
    </row>
    <row r="34" spans="1:18" ht="18" customHeight="1">
      <c r="A34" s="12"/>
      <c r="K34" s="29" t="s">
        <v>62</v>
      </c>
      <c r="L34">
        <f t="shared" ref="L34:Q34" si="7">SUM(L18:L32)</f>
        <v>14</v>
      </c>
      <c r="M34">
        <f t="shared" si="7"/>
        <v>16.5</v>
      </c>
      <c r="N34">
        <f t="shared" si="7"/>
        <v>16.5</v>
      </c>
      <c r="O34">
        <f t="shared" si="7"/>
        <v>14</v>
      </c>
      <c r="P34">
        <f t="shared" si="7"/>
        <v>16.5</v>
      </c>
      <c r="Q34">
        <f t="shared" si="7"/>
        <v>15</v>
      </c>
      <c r="R34" s="30"/>
    </row>
    <row r="35" spans="1:18" ht="16.5" customHeight="1">
      <c r="A35" s="12"/>
      <c r="K35" s="15" t="s">
        <v>63</v>
      </c>
      <c r="P35" s="30"/>
      <c r="Q35" s="38"/>
      <c r="R35" s="30">
        <f>SUM(L34:Q34)</f>
        <v>92.5</v>
      </c>
    </row>
    <row r="36" spans="1:18" ht="19.5" customHeight="1">
      <c r="A36" s="12" t="s">
        <v>64</v>
      </c>
      <c r="L36" s="26"/>
      <c r="M36" s="8"/>
      <c r="N36" s="8"/>
      <c r="O36" s="8"/>
      <c r="P36" s="27"/>
      <c r="Q36" s="29"/>
      <c r="R36" s="30"/>
    </row>
    <row r="37" spans="1:18" ht="51" customHeight="1">
      <c r="A37" s="13">
        <v>45341</v>
      </c>
      <c r="B37" s="14"/>
      <c r="C37" s="14"/>
      <c r="D37" s="14"/>
      <c r="E37" s="14"/>
      <c r="F37" s="14"/>
      <c r="G37" s="14">
        <v>1</v>
      </c>
      <c r="H37" s="14" t="s">
        <v>65</v>
      </c>
      <c r="I37" s="31">
        <v>2.5</v>
      </c>
      <c r="J37" s="14" t="s">
        <v>66</v>
      </c>
      <c r="K37" s="32" t="s">
        <v>67</v>
      </c>
      <c r="L37" s="33">
        <f t="shared" ref="L37" si="8">B37*$I37</f>
        <v>0</v>
      </c>
      <c r="M37" s="34">
        <f t="shared" ref="M37:P37" si="9">C37*$I37</f>
        <v>0</v>
      </c>
      <c r="N37" s="34">
        <f t="shared" si="9"/>
        <v>0</v>
      </c>
      <c r="O37" s="34">
        <f t="shared" si="9"/>
        <v>0</v>
      </c>
      <c r="P37" s="35">
        <f t="shared" si="9"/>
        <v>0</v>
      </c>
      <c r="Q37" s="35">
        <f>G37*$I37</f>
        <v>2.5</v>
      </c>
      <c r="R37" s="30"/>
    </row>
    <row r="38" spans="1:18" ht="51" customHeight="1">
      <c r="A38" s="13">
        <v>45342</v>
      </c>
      <c r="B38" s="14"/>
      <c r="C38" s="14"/>
      <c r="D38" s="14"/>
      <c r="E38" s="14"/>
      <c r="F38" s="14"/>
      <c r="G38" s="14">
        <v>1</v>
      </c>
      <c r="H38" s="14" t="s">
        <v>65</v>
      </c>
      <c r="I38" s="31">
        <v>3.5</v>
      </c>
      <c r="J38" s="14" t="s">
        <v>68</v>
      </c>
      <c r="K38" s="32" t="s">
        <v>69</v>
      </c>
      <c r="L38" s="33">
        <f t="shared" ref="L38:L48" si="10">B38*$I38</f>
        <v>0</v>
      </c>
      <c r="M38" s="34">
        <f t="shared" ref="M38:M48" si="11">C38*$I38</f>
        <v>0</v>
      </c>
      <c r="N38" s="34">
        <f t="shared" ref="N38:N48" si="12">D38*$I38</f>
        <v>0</v>
      </c>
      <c r="O38" s="34">
        <f t="shared" ref="O38:O48" si="13">E38*$I38</f>
        <v>0</v>
      </c>
      <c r="P38" s="35">
        <f t="shared" ref="P38:P48" si="14">F38*$I38</f>
        <v>0</v>
      </c>
      <c r="Q38" s="35">
        <f t="shared" ref="Q38:Q48" si="15">G38*$I38</f>
        <v>3.5</v>
      </c>
      <c r="R38" s="30"/>
    </row>
    <row r="39" spans="1:18">
      <c r="A39" s="13"/>
      <c r="B39" s="14"/>
      <c r="C39" s="14"/>
      <c r="D39" s="14"/>
      <c r="E39" s="14"/>
      <c r="F39" s="14"/>
      <c r="G39" s="14"/>
      <c r="H39" s="14"/>
      <c r="I39" s="31"/>
      <c r="J39" s="14"/>
      <c r="K39" s="32"/>
      <c r="L39" s="33">
        <f t="shared" si="10"/>
        <v>0</v>
      </c>
      <c r="M39" s="34">
        <f t="shared" si="11"/>
        <v>0</v>
      </c>
      <c r="N39" s="34">
        <f t="shared" si="12"/>
        <v>0</v>
      </c>
      <c r="O39" s="34">
        <f t="shared" si="13"/>
        <v>0</v>
      </c>
      <c r="P39" s="35">
        <f t="shared" si="14"/>
        <v>0</v>
      </c>
      <c r="Q39" s="35">
        <f t="shared" si="15"/>
        <v>0</v>
      </c>
      <c r="R39" s="30"/>
    </row>
    <row r="40" spans="1:18" ht="28.8">
      <c r="A40" s="13">
        <v>45344</v>
      </c>
      <c r="B40" s="14"/>
      <c r="C40" s="14"/>
      <c r="D40" s="14"/>
      <c r="E40" s="14">
        <v>1</v>
      </c>
      <c r="F40" s="14"/>
      <c r="G40" s="14"/>
      <c r="H40" s="14" t="s">
        <v>65</v>
      </c>
      <c r="I40" s="31">
        <v>3.5</v>
      </c>
      <c r="J40" s="14" t="s">
        <v>78</v>
      </c>
      <c r="K40" s="32" t="s">
        <v>77</v>
      </c>
      <c r="L40" s="33">
        <f t="shared" si="10"/>
        <v>0</v>
      </c>
      <c r="M40" s="34">
        <f t="shared" si="11"/>
        <v>0</v>
      </c>
      <c r="N40" s="34">
        <f t="shared" si="12"/>
        <v>0</v>
      </c>
      <c r="O40" s="34">
        <f>E40*$I40</f>
        <v>3.5</v>
      </c>
      <c r="P40" s="35">
        <f t="shared" si="14"/>
        <v>0</v>
      </c>
      <c r="Q40" s="35">
        <f t="shared" si="15"/>
        <v>0</v>
      </c>
      <c r="R40" s="30"/>
    </row>
    <row r="41" spans="1:18" ht="28.8">
      <c r="A41" s="13">
        <v>45345</v>
      </c>
      <c r="B41" s="14"/>
      <c r="C41" s="14"/>
      <c r="D41" s="14"/>
      <c r="E41" s="14">
        <v>1</v>
      </c>
      <c r="F41" s="14"/>
      <c r="G41" s="14"/>
      <c r="H41" s="14" t="s">
        <v>65</v>
      </c>
      <c r="I41" s="31">
        <v>3</v>
      </c>
      <c r="J41" s="14" t="s">
        <v>80</v>
      </c>
      <c r="K41" s="32" t="s">
        <v>79</v>
      </c>
      <c r="L41" s="33">
        <f t="shared" si="10"/>
        <v>0</v>
      </c>
      <c r="M41" s="34">
        <f t="shared" si="11"/>
        <v>0</v>
      </c>
      <c r="N41" s="34">
        <f t="shared" si="12"/>
        <v>0</v>
      </c>
      <c r="O41" s="34">
        <f>E41*$I41</f>
        <v>3</v>
      </c>
      <c r="P41" s="35">
        <f t="shared" si="14"/>
        <v>0</v>
      </c>
      <c r="Q41" s="35">
        <f t="shared" si="15"/>
        <v>0</v>
      </c>
      <c r="R41" s="30"/>
    </row>
    <row r="42" spans="1:18" ht="28.8">
      <c r="A42" s="13">
        <v>45346</v>
      </c>
      <c r="B42" s="14"/>
      <c r="C42" s="14"/>
      <c r="D42" s="14"/>
      <c r="E42" s="14">
        <v>1</v>
      </c>
      <c r="F42" s="14"/>
      <c r="G42" s="14"/>
      <c r="H42" s="14" t="s">
        <v>65</v>
      </c>
      <c r="I42" s="31">
        <v>1</v>
      </c>
      <c r="J42" s="14" t="s">
        <v>81</v>
      </c>
      <c r="K42" s="32" t="s">
        <v>82</v>
      </c>
      <c r="L42" s="33">
        <f t="shared" si="10"/>
        <v>0</v>
      </c>
      <c r="M42" s="34">
        <f t="shared" si="11"/>
        <v>0</v>
      </c>
      <c r="N42" s="34">
        <f t="shared" si="12"/>
        <v>0</v>
      </c>
      <c r="O42" s="34">
        <f t="shared" si="13"/>
        <v>1</v>
      </c>
      <c r="P42" s="35">
        <f t="shared" si="14"/>
        <v>0</v>
      </c>
      <c r="Q42" s="35">
        <f t="shared" si="15"/>
        <v>0</v>
      </c>
      <c r="R42" s="30"/>
    </row>
    <row r="43" spans="1:18" ht="43.2">
      <c r="A43" s="13">
        <v>45350</v>
      </c>
      <c r="B43" s="14"/>
      <c r="C43" s="14"/>
      <c r="D43" s="14"/>
      <c r="E43" s="14">
        <v>1</v>
      </c>
      <c r="F43" s="14"/>
      <c r="G43" s="14"/>
      <c r="H43" s="14" t="s">
        <v>65</v>
      </c>
      <c r="I43" s="31">
        <v>4</v>
      </c>
      <c r="J43" s="14" t="s">
        <v>83</v>
      </c>
      <c r="K43" s="32" t="s">
        <v>84</v>
      </c>
      <c r="L43" s="33">
        <f t="shared" si="10"/>
        <v>0</v>
      </c>
      <c r="M43" s="34">
        <f t="shared" si="11"/>
        <v>0</v>
      </c>
      <c r="N43" s="34">
        <f t="shared" si="12"/>
        <v>0</v>
      </c>
      <c r="O43" s="34">
        <f t="shared" si="13"/>
        <v>4</v>
      </c>
      <c r="P43" s="35">
        <f t="shared" si="14"/>
        <v>0</v>
      </c>
      <c r="Q43" s="35">
        <f t="shared" si="15"/>
        <v>0</v>
      </c>
      <c r="R43" s="30"/>
    </row>
    <row r="44" spans="1:18" ht="57.6">
      <c r="A44" s="13">
        <v>45351</v>
      </c>
      <c r="B44" s="14"/>
      <c r="C44" s="14"/>
      <c r="D44" s="14"/>
      <c r="E44" s="14">
        <v>1</v>
      </c>
      <c r="F44" s="14"/>
      <c r="G44" s="14"/>
      <c r="H44" s="14" t="s">
        <v>94</v>
      </c>
      <c r="I44" s="31">
        <v>6</v>
      </c>
      <c r="J44" s="14" t="s">
        <v>85</v>
      </c>
      <c r="K44" s="32" t="s">
        <v>86</v>
      </c>
      <c r="L44" s="33">
        <f t="shared" si="10"/>
        <v>0</v>
      </c>
      <c r="M44" s="34">
        <f t="shared" si="11"/>
        <v>0</v>
      </c>
      <c r="N44" s="34">
        <f t="shared" si="12"/>
        <v>0</v>
      </c>
      <c r="O44" s="34">
        <f t="shared" si="13"/>
        <v>6</v>
      </c>
      <c r="P44" s="35">
        <f t="shared" si="14"/>
        <v>0</v>
      </c>
      <c r="Q44" s="35">
        <f t="shared" si="15"/>
        <v>0</v>
      </c>
      <c r="R44" s="30"/>
    </row>
    <row r="45" spans="1:18" ht="43.2">
      <c r="A45" s="13">
        <v>45352</v>
      </c>
      <c r="B45" s="14"/>
      <c r="C45" s="14"/>
      <c r="D45" s="14"/>
      <c r="E45" s="14">
        <v>1</v>
      </c>
      <c r="F45" s="14"/>
      <c r="G45" s="14"/>
      <c r="H45" s="14" t="s">
        <v>65</v>
      </c>
      <c r="I45" s="31">
        <v>3</v>
      </c>
      <c r="J45" s="14" t="s">
        <v>87</v>
      </c>
      <c r="K45" s="32" t="s">
        <v>88</v>
      </c>
      <c r="L45" s="33">
        <f t="shared" si="10"/>
        <v>0</v>
      </c>
      <c r="M45" s="34">
        <f t="shared" si="11"/>
        <v>0</v>
      </c>
      <c r="N45" s="34">
        <f t="shared" si="12"/>
        <v>0</v>
      </c>
      <c r="O45" s="34">
        <f t="shared" si="13"/>
        <v>3</v>
      </c>
      <c r="P45" s="35">
        <f t="shared" si="14"/>
        <v>0</v>
      </c>
      <c r="Q45" s="35">
        <f t="shared" si="15"/>
        <v>0</v>
      </c>
      <c r="R45" s="30"/>
    </row>
    <row r="46" spans="1:18" ht="43.2">
      <c r="A46" s="13">
        <v>45353</v>
      </c>
      <c r="B46" s="14"/>
      <c r="C46" s="14"/>
      <c r="D46" s="14"/>
      <c r="E46" s="14">
        <v>1</v>
      </c>
      <c r="F46" s="14"/>
      <c r="G46" s="14"/>
      <c r="H46" s="14" t="s">
        <v>93</v>
      </c>
      <c r="I46" s="31">
        <v>2</v>
      </c>
      <c r="J46" s="14" t="s">
        <v>89</v>
      </c>
      <c r="K46" s="32" t="s">
        <v>90</v>
      </c>
      <c r="L46" s="33">
        <f t="shared" si="10"/>
        <v>0</v>
      </c>
      <c r="M46" s="34">
        <f t="shared" si="11"/>
        <v>0</v>
      </c>
      <c r="N46" s="34">
        <f t="shared" si="12"/>
        <v>0</v>
      </c>
      <c r="O46" s="34">
        <f t="shared" si="13"/>
        <v>2</v>
      </c>
      <c r="P46" s="35">
        <f t="shared" si="14"/>
        <v>0</v>
      </c>
      <c r="Q46" s="35">
        <f t="shared" si="15"/>
        <v>0</v>
      </c>
      <c r="R46" s="30"/>
    </row>
    <row r="47" spans="1:18" ht="72">
      <c r="A47" s="13">
        <v>45354</v>
      </c>
      <c r="B47" s="14"/>
      <c r="C47" s="14"/>
      <c r="D47" s="14"/>
      <c r="E47" s="14">
        <v>1</v>
      </c>
      <c r="F47" s="14"/>
      <c r="G47" s="14"/>
      <c r="H47" s="14" t="s">
        <v>65</v>
      </c>
      <c r="I47" s="31">
        <v>4</v>
      </c>
      <c r="J47" s="14" t="s">
        <v>91</v>
      </c>
      <c r="K47" s="32" t="s">
        <v>92</v>
      </c>
      <c r="L47" s="33">
        <f t="shared" si="10"/>
        <v>0</v>
      </c>
      <c r="M47" s="34">
        <f t="shared" si="11"/>
        <v>0</v>
      </c>
      <c r="N47" s="34">
        <f t="shared" si="12"/>
        <v>0</v>
      </c>
      <c r="O47" s="34">
        <f t="shared" si="13"/>
        <v>4</v>
      </c>
      <c r="P47" s="35">
        <f t="shared" si="14"/>
        <v>0</v>
      </c>
      <c r="Q47" s="35">
        <f t="shared" si="15"/>
        <v>0</v>
      </c>
      <c r="R47" s="30"/>
    </row>
    <row r="48" spans="1:18">
      <c r="A48" s="13"/>
      <c r="B48" s="14"/>
      <c r="C48" s="14"/>
      <c r="D48" s="14"/>
      <c r="E48" s="14"/>
      <c r="F48" s="14"/>
      <c r="G48" s="14"/>
      <c r="H48" s="14"/>
      <c r="I48" s="31"/>
      <c r="J48" s="14"/>
      <c r="K48" s="32"/>
      <c r="L48" s="33">
        <f t="shared" si="10"/>
        <v>0</v>
      </c>
      <c r="M48" s="34">
        <f t="shared" si="11"/>
        <v>0</v>
      </c>
      <c r="N48" s="34">
        <f t="shared" si="12"/>
        <v>0</v>
      </c>
      <c r="O48" s="34">
        <f t="shared" si="13"/>
        <v>0</v>
      </c>
      <c r="P48" s="35">
        <f t="shared" si="14"/>
        <v>0</v>
      </c>
      <c r="Q48" s="35">
        <f t="shared" si="15"/>
        <v>0</v>
      </c>
      <c r="R48" s="30"/>
    </row>
    <row r="49" spans="1:18">
      <c r="A49" s="12"/>
      <c r="H49" s="15"/>
      <c r="K49" s="29" t="s">
        <v>62</v>
      </c>
      <c r="L49">
        <f>SUM(L37:L38)</f>
        <v>0</v>
      </c>
      <c r="M49">
        <f t="shared" ref="M49:Q49" si="16">SUM(M37:M38)</f>
        <v>0</v>
      </c>
      <c r="N49">
        <f t="shared" si="16"/>
        <v>0</v>
      </c>
      <c r="O49">
        <f t="shared" si="16"/>
        <v>0</v>
      </c>
      <c r="P49" s="30">
        <f t="shared" si="16"/>
        <v>0</v>
      </c>
      <c r="Q49" s="30">
        <f t="shared" si="16"/>
        <v>6</v>
      </c>
      <c r="R49" s="30"/>
    </row>
    <row r="50" spans="1:18">
      <c r="A50" s="12"/>
      <c r="K50" s="15" t="s">
        <v>63</v>
      </c>
      <c r="P50" s="30"/>
      <c r="Q50" s="30"/>
      <c r="R50" s="30">
        <f>SUM(L49:Q49)</f>
        <v>6</v>
      </c>
    </row>
    <row r="51" spans="1:18">
      <c r="A51" s="12"/>
      <c r="P51" s="30"/>
      <c r="Q51" s="38"/>
      <c r="R51" s="30"/>
    </row>
    <row r="52" spans="1:18">
      <c r="A52" s="12" t="s">
        <v>70</v>
      </c>
      <c r="L52" s="26"/>
      <c r="M52" s="8"/>
      <c r="N52" s="8"/>
      <c r="O52" s="8"/>
      <c r="P52" s="27"/>
      <c r="Q52" s="29"/>
      <c r="R52" s="30"/>
    </row>
    <row r="53" spans="1:18">
      <c r="A53" s="13"/>
      <c r="B53" s="14"/>
      <c r="C53" s="14"/>
      <c r="D53" s="14"/>
      <c r="E53" s="14"/>
      <c r="F53" s="14"/>
      <c r="G53" s="14"/>
      <c r="H53" s="14"/>
      <c r="I53" s="31"/>
      <c r="J53" s="14"/>
      <c r="K53" s="32"/>
      <c r="L53" s="33">
        <f t="shared" ref="L53" si="17">B53*$I53</f>
        <v>0</v>
      </c>
      <c r="M53" s="34">
        <f t="shared" ref="M53" si="18">C53*$I53</f>
        <v>0</v>
      </c>
      <c r="N53" s="34">
        <f t="shared" ref="N53" si="19">D53*$I53</f>
        <v>0</v>
      </c>
      <c r="O53" s="34">
        <f t="shared" ref="O53" si="20">E53*$I53</f>
        <v>0</v>
      </c>
      <c r="P53" s="35">
        <f t="shared" ref="P53:Q53" si="21">F53*$I53</f>
        <v>0</v>
      </c>
      <c r="Q53" s="35">
        <f t="shared" si="21"/>
        <v>0</v>
      </c>
      <c r="R53" s="30"/>
    </row>
    <row r="54" spans="1:18">
      <c r="A54" s="13"/>
      <c r="B54" s="14"/>
      <c r="C54" s="14"/>
      <c r="D54" s="14"/>
      <c r="E54" s="14"/>
      <c r="F54" s="14"/>
      <c r="G54" s="14"/>
      <c r="H54" s="14"/>
      <c r="I54" s="31"/>
      <c r="J54" s="14"/>
      <c r="K54" s="32"/>
      <c r="L54" s="15"/>
      <c r="M54" s="15"/>
      <c r="N54" s="15"/>
      <c r="O54" s="15"/>
      <c r="P54" s="29"/>
      <c r="Q54" s="29"/>
      <c r="R54" s="30"/>
    </row>
    <row r="55" spans="1:18">
      <c r="A55" s="12"/>
      <c r="H55" s="15"/>
      <c r="K55" s="29" t="s">
        <v>62</v>
      </c>
      <c r="L55">
        <f>SUM(L53:L54)</f>
        <v>0</v>
      </c>
      <c r="M55">
        <f t="shared" ref="M55" si="22">SUM(M53:M54)</f>
        <v>0</v>
      </c>
      <c r="N55">
        <f t="shared" ref="N55" si="23">SUM(N53:N54)</f>
        <v>0</v>
      </c>
      <c r="O55">
        <f t="shared" ref="O55" si="24">SUM(O53:O54)</f>
        <v>0</v>
      </c>
      <c r="P55" s="30">
        <f t="shared" ref="P55:Q55" si="25">SUM(P53:P54)</f>
        <v>0</v>
      </c>
      <c r="Q55" s="30">
        <f t="shared" si="25"/>
        <v>0</v>
      </c>
      <c r="R55" s="30"/>
    </row>
    <row r="56" spans="1:18">
      <c r="A56" s="12"/>
      <c r="K56" s="15" t="s">
        <v>63</v>
      </c>
      <c r="P56" s="30"/>
      <c r="Q56" s="30"/>
      <c r="R56" s="30">
        <f>SUM(L55:Q55)</f>
        <v>0</v>
      </c>
    </row>
    <row r="57" spans="1:18">
      <c r="A57" s="12"/>
      <c r="K57" s="15"/>
      <c r="P57" s="30"/>
      <c r="Q57" s="38"/>
      <c r="R57" s="30"/>
    </row>
    <row r="58" spans="1:18">
      <c r="A58" s="12" t="s">
        <v>71</v>
      </c>
      <c r="L58" s="26"/>
      <c r="M58" s="8"/>
      <c r="N58" s="8"/>
      <c r="O58" s="8"/>
      <c r="P58" s="27"/>
      <c r="Q58" s="29"/>
      <c r="R58" s="30"/>
    </row>
    <row r="59" spans="1:18">
      <c r="A59" s="13"/>
      <c r="B59" s="14"/>
      <c r="C59" s="14"/>
      <c r="D59" s="14"/>
      <c r="E59" s="14"/>
      <c r="F59" s="14"/>
      <c r="G59" s="14"/>
      <c r="H59" s="14"/>
      <c r="I59" s="31"/>
      <c r="J59" s="14"/>
      <c r="K59" s="32"/>
      <c r="L59" s="33">
        <f t="shared" ref="L59" si="26">B59*$I59</f>
        <v>0</v>
      </c>
      <c r="M59" s="34">
        <f t="shared" ref="M59" si="27">C59*$I59</f>
        <v>0</v>
      </c>
      <c r="N59" s="34">
        <f t="shared" ref="N59" si="28">D59*$I59</f>
        <v>0</v>
      </c>
      <c r="O59" s="34">
        <f t="shared" ref="O59" si="29">E59*$I59</f>
        <v>0</v>
      </c>
      <c r="P59" s="35">
        <f t="shared" ref="P59:Q59" si="30">F59*$I59</f>
        <v>0</v>
      </c>
      <c r="Q59" s="35">
        <f t="shared" si="30"/>
        <v>0</v>
      </c>
      <c r="R59" s="30"/>
    </row>
    <row r="60" spans="1:18">
      <c r="A60" s="13"/>
      <c r="B60" s="14"/>
      <c r="C60" s="14"/>
      <c r="D60" s="14"/>
      <c r="E60" s="14"/>
      <c r="F60" s="14"/>
      <c r="G60" s="14"/>
      <c r="H60" s="14"/>
      <c r="I60" s="31"/>
      <c r="J60" s="14"/>
      <c r="K60" s="32"/>
      <c r="L60" s="15"/>
      <c r="M60" s="15"/>
      <c r="N60" s="15"/>
      <c r="O60" s="15"/>
      <c r="P60" s="29"/>
      <c r="Q60" s="29"/>
      <c r="R60" s="30"/>
    </row>
    <row r="61" spans="1:18">
      <c r="A61" s="12"/>
      <c r="H61" s="15"/>
      <c r="K61" s="29" t="s">
        <v>62</v>
      </c>
      <c r="L61">
        <f>SUM(L59:L60)</f>
        <v>0</v>
      </c>
      <c r="M61">
        <f t="shared" ref="M61" si="31">SUM(M59:M60)</f>
        <v>0</v>
      </c>
      <c r="N61">
        <f t="shared" ref="N61" si="32">SUM(N59:N60)</f>
        <v>0</v>
      </c>
      <c r="O61">
        <f t="shared" ref="O61" si="33">SUM(O59:O60)</f>
        <v>0</v>
      </c>
      <c r="P61" s="30">
        <f t="shared" ref="P61:Q61" si="34">SUM(P59:P60)</f>
        <v>0</v>
      </c>
      <c r="Q61" s="30">
        <f t="shared" si="34"/>
        <v>0</v>
      </c>
      <c r="R61" s="30"/>
    </row>
    <row r="62" spans="1:18">
      <c r="A62" s="12"/>
      <c r="K62" t="s">
        <v>72</v>
      </c>
      <c r="P62" s="30"/>
      <c r="Q62" s="38"/>
      <c r="R62" s="30">
        <f>SUM(L61:P61)</f>
        <v>0</v>
      </c>
    </row>
    <row r="63" spans="1:18">
      <c r="A63" s="12" t="s">
        <v>73</v>
      </c>
      <c r="L63" s="26"/>
      <c r="M63" s="8"/>
      <c r="N63" s="8"/>
      <c r="O63" s="8"/>
      <c r="P63" s="27"/>
      <c r="Q63" s="29"/>
      <c r="R63" s="30"/>
    </row>
    <row r="64" spans="1:18">
      <c r="A64" s="13"/>
      <c r="B64" s="14"/>
      <c r="C64" s="14"/>
      <c r="D64" s="14"/>
      <c r="E64" s="14"/>
      <c r="F64" s="14"/>
      <c r="G64" s="14"/>
      <c r="H64" s="14"/>
      <c r="I64" s="31"/>
      <c r="J64" s="14"/>
      <c r="K64" s="32"/>
      <c r="L64" s="33">
        <f t="shared" ref="L64" si="35">B64*$I64</f>
        <v>0</v>
      </c>
      <c r="M64" s="34">
        <f t="shared" ref="M64" si="36">C64*$I64</f>
        <v>0</v>
      </c>
      <c r="N64" s="34">
        <f t="shared" ref="N64" si="37">D64*$I64</f>
        <v>0</v>
      </c>
      <c r="O64" s="34">
        <f t="shared" ref="O64" si="38">E64*$I64</f>
        <v>0</v>
      </c>
      <c r="P64" s="35">
        <f t="shared" ref="P64:Q64" si="39">F64*$I64</f>
        <v>0</v>
      </c>
      <c r="Q64" s="35">
        <f t="shared" si="39"/>
        <v>0</v>
      </c>
      <c r="R64" s="30"/>
    </row>
    <row r="65" spans="1:18">
      <c r="A65" s="13"/>
      <c r="B65" s="14"/>
      <c r="C65" s="14"/>
      <c r="D65" s="14"/>
      <c r="E65" s="14"/>
      <c r="F65" s="14"/>
      <c r="G65" s="14"/>
      <c r="H65" s="14"/>
      <c r="I65" s="31"/>
      <c r="J65" s="14"/>
      <c r="K65" s="32"/>
      <c r="L65" s="15"/>
      <c r="M65" s="15"/>
      <c r="N65" s="15"/>
      <c r="O65" s="15"/>
      <c r="P65" s="29"/>
      <c r="Q65" s="29"/>
      <c r="R65" s="30"/>
    </row>
    <row r="66" spans="1:18">
      <c r="A66" s="12"/>
      <c r="H66" s="15"/>
      <c r="K66" s="29" t="s">
        <v>62</v>
      </c>
      <c r="L66">
        <f>SUM(L64:L65)</f>
        <v>0</v>
      </c>
      <c r="M66">
        <f t="shared" ref="M66" si="40">SUM(M64:M65)</f>
        <v>0</v>
      </c>
      <c r="N66">
        <f t="shared" ref="N66" si="41">SUM(N64:N65)</f>
        <v>0</v>
      </c>
      <c r="O66">
        <f t="shared" ref="O66" si="42">SUM(O64:O65)</f>
        <v>0</v>
      </c>
      <c r="P66" s="30">
        <f t="shared" ref="P66:Q66" si="43">SUM(P64:P65)</f>
        <v>0</v>
      </c>
      <c r="Q66" s="30">
        <f t="shared" si="43"/>
        <v>0</v>
      </c>
      <c r="R66" s="30"/>
    </row>
    <row r="67" spans="1:18">
      <c r="A67" s="12"/>
      <c r="K67" t="s">
        <v>74</v>
      </c>
      <c r="P67" s="30"/>
      <c r="Q67" s="30"/>
      <c r="R67" s="30">
        <f>SUM(L66:P66)</f>
        <v>0</v>
      </c>
    </row>
    <row r="68" spans="1:18">
      <c r="A68" s="12"/>
      <c r="P68" s="30"/>
      <c r="Q68" s="30"/>
      <c r="R68" s="30"/>
    </row>
    <row r="69" spans="1:18">
      <c r="A69" s="12"/>
      <c r="K69" s="41" t="s">
        <v>75</v>
      </c>
      <c r="L69">
        <f>L34+L49+L55+L61+L66</f>
        <v>14</v>
      </c>
      <c r="M69">
        <f t="shared" ref="M69:Q69" si="44">M34+M49+M55+M61+M66</f>
        <v>16.5</v>
      </c>
      <c r="N69">
        <f t="shared" si="44"/>
        <v>16.5</v>
      </c>
      <c r="O69">
        <f t="shared" si="44"/>
        <v>14</v>
      </c>
      <c r="P69" s="30">
        <f t="shared" si="44"/>
        <v>16.5</v>
      </c>
      <c r="Q69" s="30">
        <f t="shared" si="44"/>
        <v>21</v>
      </c>
      <c r="R69" s="30"/>
    </row>
    <row r="70" spans="1:18" ht="28.8">
      <c r="A70" s="39"/>
      <c r="B70" s="40"/>
      <c r="C70" s="40"/>
      <c r="D70" s="40"/>
      <c r="E70" s="40"/>
      <c r="F70" s="40"/>
      <c r="G70" s="40"/>
      <c r="H70" s="40"/>
      <c r="I70" s="40"/>
      <c r="J70" s="40"/>
      <c r="K70" s="42" t="s">
        <v>76</v>
      </c>
      <c r="L70" s="40"/>
      <c r="M70" s="40"/>
      <c r="N70" s="40"/>
      <c r="O70" s="40"/>
      <c r="P70" s="38"/>
      <c r="Q70" s="38"/>
      <c r="R70" s="38">
        <f>SUM(L69:Q69)</f>
        <v>98.5</v>
      </c>
    </row>
  </sheetData>
  <mergeCells count="10">
    <mergeCell ref="S3:S11"/>
    <mergeCell ref="H3:J3"/>
    <mergeCell ref="B15:F15"/>
    <mergeCell ref="L15:P15"/>
    <mergeCell ref="A15:A16"/>
    <mergeCell ref="H15:H16"/>
    <mergeCell ref="I15:I16"/>
    <mergeCell ref="J15:J16"/>
    <mergeCell ref="K3:K5"/>
    <mergeCell ref="K15:K16"/>
  </mergeCell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Pradheep Shankar</cp:lastModifiedBy>
  <dcterms:created xsi:type="dcterms:W3CDTF">2006-09-15T14:00:00Z</dcterms:created>
  <dcterms:modified xsi:type="dcterms:W3CDTF">2024-03-03T20:56:19Z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1033-12.2.0.13431</vt:lpwstr>
  </property>
  <property fmtid="{D5CDD505-2E9C-101B-9397-08002B2CF9AE}" pid="3" name="ICV">
    <vt:lpwstr>92108884D1B9416BAD96CB33F8AC6A25_13</vt:lpwstr>
  </property>
</Properties>
</file>