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mc:AlternateContent xmlns:mc="http://schemas.openxmlformats.org/markup-compatibility/2006">
    <mc:Choice Requires="x15">
      <x15ac:absPath xmlns:x15ac="http://schemas.microsoft.com/office/spreadsheetml/2010/11/ac" url="/Users/pravallikachowdary/Documents/Sai Teja/Winter 2024/COEN 6312/Project/"/>
    </mc:Choice>
  </mc:AlternateContent>
  <xr:revisionPtr revIDLastSave="0" documentId="13_ncr:1_{7589F632-D45E-A84A-A0ED-6A76134AD07A}" xr6:coauthVersionLast="47" xr6:coauthVersionMax="47" xr10:uidLastSave="{00000000-0000-0000-0000-000000000000}"/>
  <bookViews>
    <workbookView xWindow="0" yWindow="500" windowWidth="28800" windowHeight="159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8" i="1" l="1"/>
  <c r="Q26" i="1"/>
  <c r="P26" i="1"/>
  <c r="O26" i="1"/>
  <c r="N26" i="1"/>
  <c r="M26" i="1"/>
  <c r="L26" i="1"/>
  <c r="Q25" i="1"/>
  <c r="P25" i="1"/>
  <c r="O25" i="1"/>
  <c r="N25" i="1"/>
  <c r="M25" i="1"/>
  <c r="L25" i="1"/>
  <c r="P23" i="1"/>
  <c r="P24" i="1"/>
  <c r="L23" i="1"/>
  <c r="M23" i="1"/>
  <c r="N23" i="1"/>
  <c r="O23" i="1"/>
  <c r="Q23" i="1"/>
  <c r="Q20" i="1"/>
  <c r="Q21" i="1"/>
  <c r="Q22" i="1"/>
  <c r="Q24" i="1"/>
  <c r="P20" i="1"/>
  <c r="P21" i="1"/>
  <c r="P22" i="1"/>
  <c r="O20" i="1"/>
  <c r="O21" i="1"/>
  <c r="O22" i="1"/>
  <c r="O24" i="1"/>
  <c r="N20" i="1"/>
  <c r="N21" i="1"/>
  <c r="N22" i="1"/>
  <c r="N24" i="1"/>
  <c r="L20" i="1"/>
  <c r="L21" i="1"/>
  <c r="L22" i="1"/>
  <c r="L24" i="1"/>
  <c r="M19" i="1"/>
  <c r="M20" i="1"/>
  <c r="M21" i="1"/>
  <c r="M22" i="1"/>
  <c r="M24" i="1"/>
  <c r="L19" i="1"/>
  <c r="N19" i="1"/>
  <c r="O19" i="1"/>
  <c r="P19" i="1"/>
  <c r="Q19" i="1"/>
  <c r="M27" i="1"/>
  <c r="L27" i="1"/>
  <c r="Q27" i="1"/>
  <c r="P27" i="1"/>
  <c r="O27" i="1"/>
  <c r="N27" i="1"/>
  <c r="Q48" i="1"/>
  <c r="Q50" i="1" s="1"/>
  <c r="P48" i="1"/>
  <c r="P50" i="1" s="1"/>
  <c r="O48" i="1"/>
  <c r="O50" i="1" s="1"/>
  <c r="N48" i="1"/>
  <c r="N50" i="1" s="1"/>
  <c r="M48" i="1"/>
  <c r="M50" i="1" s="1"/>
  <c r="L48" i="1"/>
  <c r="L50" i="1" s="1"/>
  <c r="Q43" i="1"/>
  <c r="Q45" i="1" s="1"/>
  <c r="P43" i="1"/>
  <c r="P45" i="1" s="1"/>
  <c r="O43" i="1"/>
  <c r="O45" i="1" s="1"/>
  <c r="N43" i="1"/>
  <c r="N45" i="1" s="1"/>
  <c r="M43" i="1"/>
  <c r="M45" i="1" s="1"/>
  <c r="L43" i="1"/>
  <c r="L45" i="1" s="1"/>
  <c r="Q37" i="1"/>
  <c r="Q39" i="1" s="1"/>
  <c r="P37" i="1"/>
  <c r="P39" i="1" s="1"/>
  <c r="O37" i="1"/>
  <c r="O39" i="1" s="1"/>
  <c r="N37" i="1"/>
  <c r="N39" i="1" s="1"/>
  <c r="M37" i="1"/>
  <c r="M39" i="1" s="1"/>
  <c r="L37" i="1"/>
  <c r="L39" i="1" s="1"/>
  <c r="Q31" i="1"/>
  <c r="Q33" i="1" s="1"/>
  <c r="P31" i="1"/>
  <c r="P33" i="1" s="1"/>
  <c r="O31" i="1"/>
  <c r="O33" i="1" s="1"/>
  <c r="N31" i="1"/>
  <c r="N33" i="1" s="1"/>
  <c r="M31" i="1"/>
  <c r="M33" i="1" s="1"/>
  <c r="L31" i="1"/>
  <c r="L33" i="1" s="1"/>
  <c r="Q18" i="1"/>
  <c r="P18" i="1"/>
  <c r="O18" i="1"/>
  <c r="N18" i="1"/>
  <c r="M18" i="1"/>
  <c r="L18" i="1"/>
  <c r="Q16" i="1"/>
  <c r="P16" i="1"/>
  <c r="O16" i="1"/>
  <c r="N16" i="1"/>
  <c r="M16" i="1"/>
  <c r="L16" i="1"/>
  <c r="G16" i="1"/>
  <c r="F16" i="1"/>
  <c r="E16" i="1"/>
  <c r="D16" i="1"/>
  <c r="C16" i="1"/>
  <c r="B16" i="1"/>
  <c r="Q53" i="1" l="1"/>
  <c r="P28" i="1"/>
  <c r="P53" i="1" s="1"/>
  <c r="N28" i="1"/>
  <c r="N53" i="1" s="1"/>
  <c r="O28" i="1"/>
  <c r="O53" i="1" s="1"/>
  <c r="M28" i="1"/>
  <c r="M53" i="1" s="1"/>
  <c r="R40" i="1"/>
  <c r="R51" i="1"/>
  <c r="R34" i="1"/>
  <c r="R46" i="1"/>
  <c r="L28" i="1"/>
  <c r="L53" i="1" s="1"/>
  <c r="R54" i="1" l="1"/>
  <c r="R29" i="1"/>
</calcChain>
</file>

<file path=xl/sharedStrings.xml><?xml version="1.0" encoding="utf-8"?>
<sst xmlns="http://schemas.openxmlformats.org/spreadsheetml/2006/main" count="67" uniqueCount="57">
  <si>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</si>
  <si>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</si>
  <si>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</si>
  <si>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</si>
  <si>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</si>
  <si>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</si>
  <si>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</si>
  <si>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</si>
  <si>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</si>
  <si>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</si>
  <si>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Kavya</t>
  </si>
  <si>
    <t>Murugan</t>
  </si>
  <si>
    <t>Add more rows as necessary</t>
  </si>
  <si>
    <t>Activities Table</t>
  </si>
  <si>
    <t>Date</t>
  </si>
  <si>
    <t>Who</t>
  </si>
  <si>
    <t>Type of Activty</t>
  </si>
  <si>
    <t>Number of hourse spent</t>
  </si>
  <si>
    <t xml:space="preserve">Purpose </t>
  </si>
  <si>
    <t>Output</t>
  </si>
  <si>
    <t>Hours spent</t>
  </si>
  <si>
    <t>Milestone 1</t>
  </si>
  <si>
    <t>Brainstorming session</t>
  </si>
  <si>
    <t>Total hours</t>
  </si>
  <si>
    <t>Total team hours</t>
  </si>
  <si>
    <t xml:space="preserve">Milestone 2 </t>
  </si>
  <si>
    <t>Milestone 3</t>
  </si>
  <si>
    <t>Milestone 4</t>
  </si>
  <si>
    <t>Total Team hours</t>
  </si>
  <si>
    <t>Milestone 5</t>
  </si>
  <si>
    <t>total team hours</t>
  </si>
  <si>
    <t>Total hour over project</t>
  </si>
  <si>
    <t>Total team hours over project</t>
  </si>
  <si>
    <t>Shankar</t>
  </si>
  <si>
    <t>Pradheep</t>
  </si>
  <si>
    <t>PS</t>
  </si>
  <si>
    <t>SV</t>
  </si>
  <si>
    <t>Het Bimalkumar</t>
  </si>
  <si>
    <t>Shah</t>
  </si>
  <si>
    <t>Abhinaw Siddharth</t>
  </si>
  <si>
    <t>Bogadhi</t>
  </si>
  <si>
    <t>AS</t>
  </si>
  <si>
    <t>Het</t>
  </si>
  <si>
    <t xml:space="preserve">Discuss possible ideas. </t>
  </si>
  <si>
    <t>Everyone should come up with one system and present it to the team.</t>
  </si>
  <si>
    <t>We considered everyones proposals and decided to do Library Management System.</t>
  </si>
  <si>
    <t>Finalize on the system. Distribution of tasks for milestone 1.</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</si>
  <si>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</si>
  <si>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</si>
  <si>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</si>
  <si>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</si>
  <si>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</si>
  <si>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 xml:space="preserve"> </t>
  </si>
  <si>
    <t>Discuss the use case diagram</t>
  </si>
  <si>
    <t>Finalize the use case diagram</t>
  </si>
  <si>
    <t>Discussed on the use case diagram</t>
  </si>
  <si>
    <t>We finalized the use case diagram. We included all the possible use cases for a Library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</si>
</sst>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 x14ac:knownFonts="1">
    <font>
      <sz val="11"/>
      <color theme="1"/>
      <name val="Calibri"/>
      <charset val="134"/>
      <scheme val="minor"/>
    </font>
    <font>
      <sz val="11"/>
      <color rgb="FF006100"/>
      <name val="Calibri"/>
      <family val="2"/>
      <scheme val="minor"/>
    </font>
  </fonts>
  <fills count="3">
    <fill>
      <patternFill patternType="none"/>
    </fill>
    <fill>
      <patternFill patternType="gray125"/>
    </fill>
    <fill>
      <patternFill patternType="solid">
        <fgColor rgb="FFC6EFCE"/>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
    <xf numFmtId="0" fontId="0" fillId="0" borderId="0"/>
    <xf numFmtId="0" fontId="1" fillId="2" borderId="0" applyNumberFormat="0" applyBorder="0" applyAlignment="0" applyProtection="0"/>
  </cellStyleXfs>
  <cellXfs count="53">
    <xf numFmtId="0" fontId="0" fillId="0" borderId="0" xfId="0"/>
    <xf numFmtId="0" fontId="0" fillId="0" borderId="1" xfId="0" applyBorder="1" applyAlignment="1">
      <alignment horizontal="center"/>
    </xf>
    <xf numFmtId="0" fontId="0" fillId="0" borderId="1" xfId="0" applyBorder="1" applyAlignment="1">
      <alignment vertical="top" wrapText="1"/>
    </xf>
    <xf numFmtId="0" fontId="0" fillId="0" borderId="2" xfId="0" applyBorder="1" applyAlignment="1">
      <alignment horizontal="center" vertical="top"/>
    </xf>
    <xf numFmtId="0" fontId="0" fillId="0" borderId="3" xfId="0" applyBorder="1" applyAlignment="1">
      <alignment vertical="top" wrapText="1"/>
    </xf>
    <xf numFmtId="164" fontId="1" fillId="2" borderId="4" xfId="1" applyNumberFormat="1" applyBorder="1" applyAlignment="1">
      <alignment vertical="top" wrapText="1"/>
    </xf>
    <xf numFmtId="0" fontId="1" fillId="2" borderId="0" xfId="1" applyBorder="1" applyAlignment="1">
      <alignment vertical="top" wrapText="1"/>
    </xf>
    <xf numFmtId="0" fontId="0" fillId="0" borderId="4" xfId="0" applyBorder="1"/>
    <xf numFmtId="0" fontId="0" fillId="0" borderId="5" xfId="0" applyBorder="1"/>
    <xf numFmtId="0" fontId="0" fillId="0" borderId="6" xfId="0" applyBorder="1"/>
    <xf numFmtId="0" fontId="0" fillId="0" borderId="8" xfId="0" applyBorder="1" applyAlignment="1">
      <alignment horizontal="center"/>
    </xf>
    <xf numFmtId="0" fontId="0" fillId="0" borderId="9" xfId="0" applyBorder="1"/>
    <xf numFmtId="0" fontId="1" fillId="2" borderId="4" xfId="1" applyBorder="1"/>
    <xf numFmtId="0" fontId="1" fillId="2" borderId="5" xfId="1" applyBorder="1"/>
    <xf numFmtId="0" fontId="0" fillId="0" borderId="3" xfId="0" applyBorder="1" applyAlignment="1">
      <alignment horizontal="center" vertical="center"/>
    </xf>
    <xf numFmtId="0" fontId="0" fillId="0" borderId="0" xfId="0" applyAlignment="1">
      <alignment vertical="top" wrapText="1"/>
    </xf>
    <xf numFmtId="0" fontId="0" fillId="0" borderId="13" xfId="0" applyBorder="1" applyAlignment="1">
      <alignment horizontal="center"/>
    </xf>
    <xf numFmtId="0" fontId="0" fillId="0" borderId="14" xfId="0" applyBorder="1" applyAlignment="1">
      <alignment horizontal="center"/>
    </xf>
    <xf numFmtId="0" fontId="0" fillId="0" borderId="16" xfId="0" applyBorder="1"/>
    <xf numFmtId="0" fontId="0" fillId="0" borderId="17" xfId="0" applyBorder="1" applyAlignment="1">
      <alignment wrapText="1"/>
    </xf>
    <xf numFmtId="0" fontId="1" fillId="2" borderId="0" xfId="1" applyBorder="1"/>
    <xf numFmtId="0" fontId="0" fillId="0" borderId="15" xfId="0" applyBorder="1"/>
    <xf numFmtId="0" fontId="1" fillId="2" borderId="6" xfId="1" applyBorder="1"/>
    <xf numFmtId="0" fontId="0" fillId="0" borderId="18" xfId="0" applyBorder="1"/>
    <xf numFmtId="0" fontId="0" fillId="0" borderId="3" xfId="0" applyBorder="1" applyAlignment="1">
      <alignment horizontal="center" vertical="center" wrapText="1"/>
    </xf>
    <xf numFmtId="0" fontId="0" fillId="0" borderId="19" xfId="0" applyBorder="1" applyAlignment="1">
      <alignment horizontal="center" vertical="center"/>
    </xf>
    <xf numFmtId="0" fontId="0" fillId="0" borderId="2" xfId="0" applyBorder="1" applyAlignment="1">
      <alignment vertical="top" wrapText="1"/>
    </xf>
    <xf numFmtId="0" fontId="1" fillId="2" borderId="0" xfId="1" applyBorder="1" applyAlignment="1">
      <alignment horizontal="center" vertical="center" wrapText="1"/>
    </xf>
    <xf numFmtId="0" fontId="1" fillId="2" borderId="20" xfId="1"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0" xfId="0" applyAlignment="1">
      <alignment wrapText="1"/>
    </xf>
    <xf numFmtId="0" fontId="0" fillId="0" borderId="6" xfId="0" applyBorder="1" applyAlignment="1">
      <alignment horizontal="center" wrapText="1"/>
    </xf>
    <xf numFmtId="0" fontId="0" fillId="0" borderId="19" xfId="0" applyBorder="1" applyAlignment="1">
      <alignment vertical="top" wrapText="1"/>
    </xf>
    <xf numFmtId="0" fontId="0" fillId="0" borderId="20" xfId="0" applyBorder="1"/>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xf numFmtId="0" fontId="0" fillId="0" borderId="19" xfId="0" applyBorder="1" applyAlignment="1">
      <alignment horizontal="center"/>
    </xf>
    <xf numFmtId="0" fontId="0" fillId="0" borderId="19" xfId="0" applyBorder="1"/>
    <xf numFmtId="164" fontId="1" fillId="2" borderId="1" xfId="1" applyNumberFormat="1" applyBorder="1" applyAlignment="1">
      <alignment vertical="top" wrapText="1"/>
    </xf>
    <xf numFmtId="0" fontId="1" fillId="2" borderId="1" xfId="1" applyBorder="1" applyAlignment="1">
      <alignment vertical="top" wrapText="1"/>
    </xf>
    <xf numFmtId="0" fontId="1" fillId="2" borderId="1" xfId="1" applyBorder="1" applyAlignment="1">
      <alignment horizontal="center" vertical="center" wrapText="1"/>
    </xf>
    <xf numFmtId="0" fontId="0" fillId="0" borderId="0" xfId="0" applyAlignment="1">
      <alignment horizontal="left" vertical="top" wrapText="1"/>
    </xf>
    <xf numFmtId="0" fontId="0" fillId="0" borderId="7"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 xfId="0" applyBorder="1" applyAlignment="1">
      <alignment horizontal="center"/>
    </xf>
    <xf numFmtId="0" fontId="0" fillId="0" borderId="1" xfId="0"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15" xfId="0" applyBorder="1" applyAlignment="1">
      <alignment horizontal="center" vertical="center" wrapText="1"/>
    </xf>
  </cellXfs>
  <cellStyles count="2">
    <cellStyle name="Good" xfId="1" builtinId="26"/>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S54"/>
  <sheetViews>
    <sheetView tabSelected="1" topLeftCell="A20" workbookViewId="0">
      <selection activeCell="N28" sqref="N28"/>
    </sheetView>
  </sheetViews>
  <sheetFormatPr baseColWidth="10" defaultColWidth="9" defaultRowHeight="15" x14ac:dyDescent="0.2"/>
  <cols>
    <col min="1" max="1" width="11.83203125" customWidth="1"/>
    <col min="2" max="2" width="3.33203125" bestFit="1" customWidth="1"/>
    <col min="3" max="3" width="3.83203125" customWidth="1"/>
    <col min="4" max="4" width="5.6640625" customWidth="1"/>
    <col min="5" max="5" width="2.6640625" customWidth="1"/>
    <col min="6" max="6" width="3.83203125" bestFit="1" customWidth="1"/>
    <col min="7" max="7" width="3" bestFit="1" customWidth="1"/>
    <col min="8" max="8" width="15.5" customWidth="1"/>
    <col min="9" max="9" width="15.33203125" customWidth="1"/>
    <col min="10" max="10" width="21.83203125" customWidth="1"/>
    <col min="11" max="11" width="25.5" customWidth="1"/>
    <col min="19" max="19" width="35.6640625" customWidth="1"/>
    <col min="23" max="23" width="11" customWidth="1"/>
    <col min="24" max="24" width="10.1640625" customWidth="1"/>
    <col min="25" max="25" width="9.83203125" customWidth="1"/>
  </cols>
  <sheetData>
    <row r="3" spans="1:19" ht="16.5" customHeight="1" x14ac:dyDescent="0.2">
      <c r="H3" s="44" t="s">
        <v>0</v>
      </c>
      <c r="I3" s="45"/>
      <c r="J3" s="46"/>
      <c r="K3" s="51"/>
      <c r="S3" s="43" t="s">
        <v>1</v>
      </c>
    </row>
    <row r="4" spans="1:19" x14ac:dyDescent="0.2">
      <c r="H4" s="10"/>
      <c r="I4" s="16"/>
      <c r="J4" s="17"/>
      <c r="K4" s="52"/>
      <c r="S4" s="43"/>
    </row>
    <row r="5" spans="1:19" ht="32" x14ac:dyDescent="0.2">
      <c r="H5" s="11" t="s">
        <v>2</v>
      </c>
      <c r="I5" s="18" t="s">
        <v>3</v>
      </c>
      <c r="J5" s="19" t="s">
        <v>4</v>
      </c>
      <c r="K5" s="52"/>
      <c r="S5" s="43"/>
    </row>
    <row r="6" spans="1:19" x14ac:dyDescent="0.2">
      <c r="H6" s="12" t="s">
        <v>5</v>
      </c>
      <c r="I6" s="20" t="s">
        <v>6</v>
      </c>
      <c r="J6" s="20" t="s">
        <v>7</v>
      </c>
      <c r="K6" s="21"/>
      <c r="S6" s="43"/>
    </row>
    <row r="7" spans="1:19" x14ac:dyDescent="0.2">
      <c r="H7" s="12" t="s">
        <v>8</v>
      </c>
      <c r="I7" s="20" t="s">
        <v>9</v>
      </c>
      <c r="J7" s="20" t="s">
        <v>36</v>
      </c>
      <c r="K7" s="21"/>
      <c r="S7" s="43"/>
    </row>
    <row r="8" spans="1:19" x14ac:dyDescent="0.2">
      <c r="H8" s="12" t="s">
        <v>10</v>
      </c>
      <c r="I8" s="20" t="s">
        <v>11</v>
      </c>
      <c r="J8" s="20" t="s">
        <v>10</v>
      </c>
      <c r="K8" s="21"/>
      <c r="S8" s="43"/>
    </row>
    <row r="9" spans="1:19" x14ac:dyDescent="0.2">
      <c r="H9" s="12" t="s">
        <v>34</v>
      </c>
      <c r="I9" s="20" t="s">
        <v>33</v>
      </c>
      <c r="J9" s="20" t="s">
        <v>35</v>
      </c>
      <c r="K9" s="21"/>
      <c r="S9" s="43"/>
    </row>
    <row r="10" spans="1:19" x14ac:dyDescent="0.2">
      <c r="H10" s="12" t="s">
        <v>37</v>
      </c>
      <c r="I10" s="20" t="s">
        <v>38</v>
      </c>
      <c r="J10" s="20" t="s">
        <v>42</v>
      </c>
      <c r="K10" s="21"/>
      <c r="S10" s="43"/>
    </row>
    <row r="11" spans="1:19" x14ac:dyDescent="0.2">
      <c r="H11" s="13" t="s">
        <v>39</v>
      </c>
      <c r="I11" s="22" t="s">
        <v>40</v>
      </c>
      <c r="J11" s="22" t="s">
        <v>41</v>
      </c>
      <c r="K11" s="23"/>
      <c r="S11" s="43"/>
    </row>
    <row r="12" spans="1:19" x14ac:dyDescent="0.2">
      <c r="S12" t="s">
        <v>12</v>
      </c>
    </row>
    <row r="14" spans="1:19" x14ac:dyDescent="0.2">
      <c r="A14" t="s">
        <v>13</v>
      </c>
    </row>
    <row r="15" spans="1:19" x14ac:dyDescent="0.2">
      <c r="A15" s="48" t="s">
        <v>14</v>
      </c>
      <c r="B15" s="47" t="s">
        <v>15</v>
      </c>
      <c r="C15" s="47"/>
      <c r="D15" s="47"/>
      <c r="E15" s="47"/>
      <c r="F15" s="47"/>
      <c r="G15" s="1"/>
      <c r="H15" s="49" t="s">
        <v>16</v>
      </c>
      <c r="I15" s="50" t="s">
        <v>17</v>
      </c>
      <c r="J15" s="49" t="s">
        <v>18</v>
      </c>
      <c r="K15" s="49" t="s">
        <v>19</v>
      </c>
      <c r="L15" s="47" t="s">
        <v>20</v>
      </c>
      <c r="M15" s="47"/>
      <c r="N15" s="47"/>
      <c r="O15" s="47"/>
      <c r="P15" s="47"/>
      <c r="Q15" s="38"/>
      <c r="R15" s="39"/>
    </row>
    <row r="16" spans="1:19" ht="32" x14ac:dyDescent="0.2">
      <c r="A16" s="48"/>
      <c r="B16" s="2" t="str">
        <f>$J$6</f>
        <v>Sai</v>
      </c>
      <c r="C16" s="2" t="str">
        <f>$J$7</f>
        <v>SV</v>
      </c>
      <c r="D16" s="2" t="str">
        <f>$J$8</f>
        <v>Kavya</v>
      </c>
      <c r="E16" s="2" t="str">
        <f>$J$9</f>
        <v>PS</v>
      </c>
      <c r="F16" s="2" t="str">
        <f>$J$10</f>
        <v>Het</v>
      </c>
      <c r="G16" s="2" t="str">
        <f>$J$11</f>
        <v>AS</v>
      </c>
      <c r="H16" s="49"/>
      <c r="I16" s="50"/>
      <c r="J16" s="49"/>
      <c r="K16" s="49"/>
      <c r="L16" s="2" t="str">
        <f>$J$6</f>
        <v>Sai</v>
      </c>
      <c r="M16" s="2" t="str">
        <f>$J$7</f>
        <v>SV</v>
      </c>
      <c r="N16" s="2" t="str">
        <f>$J$8</f>
        <v>Kavya</v>
      </c>
      <c r="O16" s="2" t="str">
        <f>$J$9</f>
        <v>PS</v>
      </c>
      <c r="P16" s="2" t="str">
        <f>$J$10</f>
        <v>Het</v>
      </c>
      <c r="Q16" s="2" t="str">
        <f>$J$11</f>
        <v>AS</v>
      </c>
      <c r="R16" s="34"/>
    </row>
    <row r="17" spans="1:18" x14ac:dyDescent="0.2">
      <c r="A17" s="3" t="s">
        <v>21</v>
      </c>
      <c r="B17" s="4"/>
      <c r="C17" s="4"/>
      <c r="D17" s="4"/>
      <c r="E17" s="4"/>
      <c r="F17" s="4"/>
      <c r="G17" s="4"/>
      <c r="H17" s="14"/>
      <c r="I17" s="24"/>
      <c r="J17" s="14"/>
      <c r="K17" s="25"/>
      <c r="L17" s="26"/>
      <c r="M17" s="4"/>
      <c r="N17" s="4"/>
      <c r="O17" s="4"/>
      <c r="P17" s="33"/>
      <c r="Q17" s="29"/>
      <c r="R17" s="34"/>
    </row>
    <row r="18" spans="1:18" ht="54" customHeight="1" x14ac:dyDescent="0.2">
      <c r="A18" s="40">
        <v>45321</v>
      </c>
      <c r="B18" s="41">
        <v>1</v>
      </c>
      <c r="C18" s="41">
        <v>1</v>
      </c>
      <c r="D18" s="41">
        <v>1</v>
      </c>
      <c r="E18" s="41">
        <v>1</v>
      </c>
      <c r="F18" s="41">
        <v>1</v>
      </c>
      <c r="G18" s="41">
        <v>1</v>
      </c>
      <c r="H18" s="41" t="s">
        <v>22</v>
      </c>
      <c r="I18" s="42">
        <v>2</v>
      </c>
      <c r="J18" s="41" t="s">
        <v>43</v>
      </c>
      <c r="K18" s="41" t="s">
        <v>44</v>
      </c>
      <c r="L18" s="2">
        <f>B18*$I18</f>
        <v>2</v>
      </c>
      <c r="M18" s="2">
        <f t="shared" ref="M18:P31" si="0">C18*$I18</f>
        <v>2</v>
      </c>
      <c r="N18" s="2">
        <f t="shared" si="0"/>
        <v>2</v>
      </c>
      <c r="O18" s="2">
        <f t="shared" si="0"/>
        <v>2</v>
      </c>
      <c r="P18" s="2">
        <f t="shared" si="0"/>
        <v>2</v>
      </c>
      <c r="Q18" s="2">
        <f>G18*$I18</f>
        <v>2</v>
      </c>
      <c r="R18" s="34"/>
    </row>
    <row r="19" spans="1:18" ht="54" customHeight="1" x14ac:dyDescent="0.2">
      <c r="A19" s="40">
        <v>45322</v>
      </c>
      <c r="B19" s="41"/>
      <c r="C19" s="41"/>
      <c r="D19" s="41">
        <v>1</v>
      </c>
      <c r="E19" s="41"/>
      <c r="F19" s="41"/>
      <c r="G19" s="41"/>
      <c r="H19" s="41"/>
      <c r="I19" s="42">
        <v>3</v>
      </c>
      <c r="J19" s="41"/>
      <c r="K19" s="41" t="s">
        <v>47</v>
      </c>
      <c r="L19" s="2">
        <f t="shared" ref="L19:L26" si="1">B19*$I19</f>
        <v>0</v>
      </c>
      <c r="M19" s="2">
        <f t="shared" si="0"/>
        <v>0</v>
      </c>
      <c r="N19" s="2">
        <f t="shared" si="0"/>
        <v>3</v>
      </c>
      <c r="O19" s="2">
        <f t="shared" si="0"/>
        <v>0</v>
      </c>
      <c r="P19" s="2">
        <f t="shared" si="0"/>
        <v>0</v>
      </c>
      <c r="Q19" s="2">
        <f t="shared" ref="Q19:Q26" si="2">G19*$I19</f>
        <v>0</v>
      </c>
      <c r="R19" s="34"/>
    </row>
    <row r="20" spans="1:18" ht="54" customHeight="1" x14ac:dyDescent="0.2">
      <c r="A20" s="40">
        <v>45323</v>
      </c>
      <c r="B20" s="41"/>
      <c r="C20" s="41"/>
      <c r="D20" s="41"/>
      <c r="E20" s="41">
        <v>1</v>
      </c>
      <c r="F20" s="41"/>
      <c r="G20" s="41"/>
      <c r="H20" s="41"/>
      <c r="I20" s="42">
        <v>2</v>
      </c>
      <c r="J20" s="41"/>
      <c r="K20" s="41" t="s">
        <v>48</v>
      </c>
      <c r="L20" s="2">
        <f t="shared" si="1"/>
        <v>0</v>
      </c>
      <c r="M20" s="2">
        <f t="shared" si="0"/>
        <v>0</v>
      </c>
      <c r="N20" s="2">
        <f t="shared" si="0"/>
        <v>0</v>
      </c>
      <c r="O20" s="2">
        <f t="shared" si="0"/>
        <v>2</v>
      </c>
      <c r="P20" s="2">
        <f t="shared" si="0"/>
        <v>0</v>
      </c>
      <c r="Q20" s="2">
        <f t="shared" si="2"/>
        <v>0</v>
      </c>
      <c r="R20" s="34"/>
    </row>
    <row r="21" spans="1:18" ht="54" customHeight="1" x14ac:dyDescent="0.2">
      <c r="A21" s="40">
        <v>45323</v>
      </c>
      <c r="B21" s="41"/>
      <c r="C21" s="41">
        <v>1</v>
      </c>
      <c r="D21" s="41"/>
      <c r="E21" s="41"/>
      <c r="F21" s="41"/>
      <c r="G21" s="41"/>
      <c r="H21" s="41"/>
      <c r="I21" s="42">
        <v>3</v>
      </c>
      <c r="J21" s="41"/>
      <c r="K21" s="41" t="s">
        <v>49</v>
      </c>
      <c r="L21" s="2">
        <f t="shared" si="1"/>
        <v>0</v>
      </c>
      <c r="M21" s="2">
        <f t="shared" si="0"/>
        <v>3</v>
      </c>
      <c r="N21" s="2">
        <f t="shared" si="0"/>
        <v>0</v>
      </c>
      <c r="O21" s="2">
        <f t="shared" si="0"/>
        <v>0</v>
      </c>
      <c r="P21" s="2">
        <f t="shared" si="0"/>
        <v>0</v>
      </c>
      <c r="Q21" s="2">
        <f t="shared" si="2"/>
        <v>0</v>
      </c>
      <c r="R21" s="34"/>
    </row>
    <row r="22" spans="1:18" ht="54" customHeight="1" x14ac:dyDescent="0.2">
      <c r="A22" s="40">
        <v>45324</v>
      </c>
      <c r="B22" s="41"/>
      <c r="C22" s="41"/>
      <c r="D22" s="41"/>
      <c r="E22" s="41"/>
      <c r="F22" s="41">
        <v>1</v>
      </c>
      <c r="G22" s="41"/>
      <c r="H22" s="41"/>
      <c r="I22" s="42">
        <v>2</v>
      </c>
      <c r="J22" s="41"/>
      <c r="K22" s="41" t="s">
        <v>50</v>
      </c>
      <c r="L22" s="2">
        <f t="shared" si="1"/>
        <v>0</v>
      </c>
      <c r="M22" s="2">
        <f t="shared" si="0"/>
        <v>0</v>
      </c>
      <c r="N22" s="2">
        <f t="shared" si="0"/>
        <v>0</v>
      </c>
      <c r="O22" s="2">
        <f t="shared" si="0"/>
        <v>0</v>
      </c>
      <c r="P22" s="2">
        <f t="shared" si="0"/>
        <v>2</v>
      </c>
      <c r="Q22" s="2">
        <f t="shared" si="2"/>
        <v>0</v>
      </c>
      <c r="R22" s="34"/>
    </row>
    <row r="23" spans="1:18" ht="54" customHeight="1" x14ac:dyDescent="0.2">
      <c r="A23" s="40"/>
      <c r="B23" s="41"/>
      <c r="C23" s="41"/>
      <c r="D23" s="41"/>
      <c r="E23" s="41"/>
      <c r="F23" s="41"/>
      <c r="G23" s="41">
        <v>1</v>
      </c>
      <c r="H23" s="41"/>
      <c r="I23" s="42">
        <v>2</v>
      </c>
      <c r="J23" s="41"/>
      <c r="K23" s="41" t="s">
        <v>51</v>
      </c>
      <c r="L23" s="2">
        <f t="shared" si="1"/>
        <v>0</v>
      </c>
      <c r="M23" s="2">
        <f t="shared" si="0"/>
        <v>0</v>
      </c>
      <c r="N23" s="2">
        <f t="shared" si="0"/>
        <v>0</v>
      </c>
      <c r="O23" s="2">
        <f t="shared" si="0"/>
        <v>0</v>
      </c>
      <c r="P23" s="2">
        <f t="shared" si="0"/>
        <v>0</v>
      </c>
      <c r="Q23" s="2">
        <f t="shared" si="2"/>
        <v>2</v>
      </c>
      <c r="R23" s="34"/>
    </row>
    <row r="24" spans="1:18" ht="54" customHeight="1" x14ac:dyDescent="0.2">
      <c r="A24" s="40">
        <v>45325</v>
      </c>
      <c r="B24" s="41">
        <v>1</v>
      </c>
      <c r="C24" s="41"/>
      <c r="D24" s="41"/>
      <c r="E24" s="41"/>
      <c r="F24" s="41"/>
      <c r="G24" s="41"/>
      <c r="H24" s="41"/>
      <c r="I24" s="42">
        <v>2</v>
      </c>
      <c r="J24" s="41"/>
      <c r="K24" s="41" t="s">
        <v>52</v>
      </c>
      <c r="L24" s="2">
        <f t="shared" si="1"/>
        <v>2</v>
      </c>
      <c r="M24" s="2">
        <f t="shared" si="0"/>
        <v>0</v>
      </c>
      <c r="N24" s="2">
        <f t="shared" si="0"/>
        <v>0</v>
      </c>
      <c r="O24" s="2">
        <f t="shared" si="0"/>
        <v>0</v>
      </c>
      <c r="P24" s="2">
        <f t="shared" si="0"/>
        <v>0</v>
      </c>
      <c r="Q24" s="2">
        <f t="shared" si="2"/>
        <v>0</v>
      </c>
      <c r="R24" s="34"/>
    </row>
    <row r="25" spans="1:18" ht="48" x14ac:dyDescent="0.2">
      <c r="A25" s="40">
        <v>45326</v>
      </c>
      <c r="B25" s="41">
        <v>1</v>
      </c>
      <c r="C25" s="41">
        <v>1</v>
      </c>
      <c r="D25" s="41">
        <v>1</v>
      </c>
      <c r="E25" s="41">
        <v>1</v>
      </c>
      <c r="F25" s="41">
        <v>1</v>
      </c>
      <c r="G25" s="41">
        <v>1</v>
      </c>
      <c r="H25" s="41" t="s">
        <v>22</v>
      </c>
      <c r="I25" s="42">
        <v>3</v>
      </c>
      <c r="J25" s="41" t="s">
        <v>46</v>
      </c>
      <c r="K25" s="41" t="s">
        <v>45</v>
      </c>
      <c r="L25" s="2">
        <f t="shared" si="1"/>
        <v>3</v>
      </c>
      <c r="M25" s="2">
        <f t="shared" ref="M25:M26" si="3">C25*$I25</f>
        <v>3</v>
      </c>
      <c r="N25" s="2">
        <f t="shared" ref="N25:N26" si="4">D25*$I25</f>
        <v>3</v>
      </c>
      <c r="O25" s="2">
        <f t="shared" ref="O25:O26" si="5">E25*$I25</f>
        <v>3</v>
      </c>
      <c r="P25" s="2">
        <f t="shared" ref="P25:P26" si="6">F25*$I25</f>
        <v>3</v>
      </c>
      <c r="Q25" s="2">
        <f t="shared" si="2"/>
        <v>3</v>
      </c>
      <c r="R25" s="34"/>
    </row>
    <row r="26" spans="1:18" ht="32" x14ac:dyDescent="0.2">
      <c r="A26" s="40">
        <v>45333</v>
      </c>
      <c r="B26" s="41">
        <v>1</v>
      </c>
      <c r="C26" s="41">
        <v>1</v>
      </c>
      <c r="D26" s="41">
        <v>1</v>
      </c>
      <c r="E26" s="41">
        <v>0</v>
      </c>
      <c r="F26" s="41">
        <v>1</v>
      </c>
      <c r="G26" s="41">
        <v>0</v>
      </c>
      <c r="H26" s="41" t="s">
        <v>22</v>
      </c>
      <c r="I26" s="42">
        <v>3</v>
      </c>
      <c r="J26" s="41" t="s">
        <v>53</v>
      </c>
      <c r="K26" s="41" t="s">
        <v>55</v>
      </c>
      <c r="L26" s="2">
        <f t="shared" si="1"/>
        <v>3</v>
      </c>
      <c r="M26" s="2">
        <f t="shared" si="3"/>
        <v>3</v>
      </c>
      <c r="N26" s="2">
        <f t="shared" si="4"/>
        <v>3</v>
      </c>
      <c r="O26" s="2">
        <f t="shared" si="5"/>
        <v>0</v>
      </c>
      <c r="P26" s="2">
        <f t="shared" si="6"/>
        <v>3</v>
      </c>
      <c r="Q26" s="2">
        <f t="shared" si="2"/>
        <v>0</v>
      </c>
      <c r="R26" s="34"/>
    </row>
    <row r="27" spans="1:18" ht="64" x14ac:dyDescent="0.2">
      <c r="A27" s="40">
        <v>45335</v>
      </c>
      <c r="B27" s="41">
        <v>1</v>
      </c>
      <c r="C27" s="41">
        <v>1</v>
      </c>
      <c r="D27" s="41">
        <v>1</v>
      </c>
      <c r="E27" s="41">
        <v>1</v>
      </c>
      <c r="F27" s="41">
        <v>1</v>
      </c>
      <c r="G27" s="41">
        <v>0</v>
      </c>
      <c r="H27" s="41" t="s">
        <v>22</v>
      </c>
      <c r="I27" s="42">
        <v>2</v>
      </c>
      <c r="J27" s="41" t="s">
        <v>54</v>
      </c>
      <c r="K27" s="41" t="s">
        <v>56</v>
      </c>
      <c r="L27" s="2">
        <f t="shared" ref="L27" si="7">B27*$I27</f>
        <v>2</v>
      </c>
      <c r="M27" s="2">
        <f t="shared" si="0"/>
        <v>2</v>
      </c>
      <c r="N27" s="2">
        <f t="shared" si="0"/>
        <v>2</v>
      </c>
      <c r="O27" s="2">
        <f t="shared" si="0"/>
        <v>2</v>
      </c>
      <c r="P27" s="2">
        <f t="shared" si="0"/>
        <v>2</v>
      </c>
      <c r="Q27" s="2">
        <f t="shared" ref="Q27" si="8">G27*$I27</f>
        <v>0</v>
      </c>
      <c r="R27" s="34"/>
    </row>
    <row r="28" spans="1:18" ht="18" customHeight="1" x14ac:dyDescent="0.2">
      <c r="A28" s="7"/>
      <c r="K28" s="29" t="s">
        <v>23</v>
      </c>
      <c r="L28">
        <f t="shared" ref="L28:Q28" si="9">SUM(L18:L27)</f>
        <v>12</v>
      </c>
      <c r="M28">
        <f t="shared" si="9"/>
        <v>13</v>
      </c>
      <c r="N28">
        <f t="shared" si="9"/>
        <v>13</v>
      </c>
      <c r="O28">
        <f t="shared" si="9"/>
        <v>9</v>
      </c>
      <c r="P28">
        <f t="shared" si="9"/>
        <v>12</v>
      </c>
      <c r="Q28">
        <f>SUM(Q18:Q27)</f>
        <v>7</v>
      </c>
      <c r="R28" s="34"/>
    </row>
    <row r="29" spans="1:18" ht="16.5" customHeight="1" x14ac:dyDescent="0.2">
      <c r="A29" s="7"/>
      <c r="K29" s="15" t="s">
        <v>24</v>
      </c>
      <c r="P29" s="34"/>
      <c r="Q29" s="37"/>
      <c r="R29" s="34">
        <f>SUM(L28:Q28)</f>
        <v>66</v>
      </c>
    </row>
    <row r="30" spans="1:18" ht="19.5" customHeight="1" x14ac:dyDescent="0.2">
      <c r="A30" s="7" t="s">
        <v>25</v>
      </c>
      <c r="L30" s="26"/>
      <c r="M30" s="4"/>
      <c r="N30" s="4"/>
      <c r="O30" s="4"/>
      <c r="P30" s="33"/>
      <c r="Q30" s="29"/>
      <c r="R30" s="34"/>
    </row>
    <row r="31" spans="1:18" ht="51" customHeight="1" x14ac:dyDescent="0.2">
      <c r="A31" s="5">
        <v>43490</v>
      </c>
      <c r="B31" s="6"/>
      <c r="C31" s="6"/>
      <c r="D31" s="6"/>
      <c r="E31" s="6"/>
      <c r="F31" s="6"/>
      <c r="G31" s="6"/>
      <c r="H31" s="6"/>
      <c r="I31" s="27"/>
      <c r="J31" s="6"/>
      <c r="K31" s="28"/>
      <c r="L31" s="30">
        <f t="shared" ref="L31" si="10">B31*$I31</f>
        <v>0</v>
      </c>
      <c r="M31" s="35">
        <f t="shared" si="0"/>
        <v>0</v>
      </c>
      <c r="N31" s="35">
        <f t="shared" si="0"/>
        <v>0</v>
      </c>
      <c r="O31" s="35">
        <f t="shared" si="0"/>
        <v>0</v>
      </c>
      <c r="P31" s="36">
        <f t="shared" si="0"/>
        <v>0</v>
      </c>
      <c r="Q31" s="36">
        <f>G31*$I31</f>
        <v>0</v>
      </c>
      <c r="R31" s="34"/>
    </row>
    <row r="32" spans="1:18" ht="51" customHeight="1" x14ac:dyDescent="0.2">
      <c r="A32" s="5"/>
      <c r="B32" s="6"/>
      <c r="C32" s="6"/>
      <c r="D32" s="6"/>
      <c r="E32" s="6"/>
      <c r="F32" s="6"/>
      <c r="G32" s="6"/>
      <c r="H32" s="6"/>
      <c r="I32" s="27"/>
      <c r="J32" s="6"/>
      <c r="K32" s="28"/>
      <c r="L32" s="15"/>
      <c r="M32" s="15"/>
      <c r="N32" s="15"/>
      <c r="O32" s="15"/>
      <c r="P32" s="29"/>
      <c r="Q32" s="29"/>
      <c r="R32" s="34"/>
    </row>
    <row r="33" spans="1:18" ht="16" x14ac:dyDescent="0.2">
      <c r="A33" s="7"/>
      <c r="H33" s="15"/>
      <c r="K33" s="29" t="s">
        <v>23</v>
      </c>
      <c r="L33">
        <f>SUM(L31:L32)</f>
        <v>0</v>
      </c>
      <c r="M33">
        <f t="shared" ref="M33:P33" si="11">SUM(M31:M32)</f>
        <v>0</v>
      </c>
      <c r="N33">
        <f t="shared" si="11"/>
        <v>0</v>
      </c>
      <c r="O33">
        <f t="shared" si="11"/>
        <v>0</v>
      </c>
      <c r="P33" s="34">
        <f t="shared" si="11"/>
        <v>0</v>
      </c>
      <c r="Q33" s="34">
        <f>SUM(Q31:Q32)</f>
        <v>0</v>
      </c>
      <c r="R33" s="34"/>
    </row>
    <row r="34" spans="1:18" ht="16" x14ac:dyDescent="0.2">
      <c r="A34" s="7"/>
      <c r="K34" s="15" t="s">
        <v>24</v>
      </c>
      <c r="P34" s="34"/>
      <c r="Q34" s="34"/>
      <c r="R34" s="34">
        <f>SUM(L33:Q33)</f>
        <v>0</v>
      </c>
    </row>
    <row r="35" spans="1:18" x14ac:dyDescent="0.2">
      <c r="A35" s="7"/>
      <c r="P35" s="34"/>
      <c r="Q35" s="37"/>
      <c r="R35" s="34"/>
    </row>
    <row r="36" spans="1:18" x14ac:dyDescent="0.2">
      <c r="A36" s="7" t="s">
        <v>26</v>
      </c>
      <c r="L36" s="26"/>
      <c r="M36" s="4"/>
      <c r="N36" s="4"/>
      <c r="O36" s="4"/>
      <c r="P36" s="33"/>
      <c r="Q36" s="29"/>
      <c r="R36" s="34"/>
    </row>
    <row r="37" spans="1:18" x14ac:dyDescent="0.2">
      <c r="A37" s="5"/>
      <c r="B37" s="6"/>
      <c r="C37" s="6"/>
      <c r="D37" s="6"/>
      <c r="E37" s="6"/>
      <c r="F37" s="6"/>
      <c r="G37" s="6"/>
      <c r="H37" s="6"/>
      <c r="I37" s="27"/>
      <c r="J37" s="6"/>
      <c r="K37" s="28"/>
      <c r="L37" s="30">
        <f t="shared" ref="L37" si="12">B37*$I37</f>
        <v>0</v>
      </c>
      <c r="M37" s="35">
        <f t="shared" ref="M37" si="13">C37*$I37</f>
        <v>0</v>
      </c>
      <c r="N37" s="35">
        <f t="shared" ref="N37" si="14">D37*$I37</f>
        <v>0</v>
      </c>
      <c r="O37" s="35">
        <f t="shared" ref="O37" si="15">E37*$I37</f>
        <v>0</v>
      </c>
      <c r="P37" s="36">
        <f t="shared" ref="P37" si="16">F37*$I37</f>
        <v>0</v>
      </c>
      <c r="Q37" s="36">
        <f>G37*$I37</f>
        <v>0</v>
      </c>
      <c r="R37" s="34"/>
    </row>
    <row r="38" spans="1:18" x14ac:dyDescent="0.2">
      <c r="A38" s="5"/>
      <c r="B38" s="6"/>
      <c r="C38" s="6"/>
      <c r="D38" s="6"/>
      <c r="E38" s="6"/>
      <c r="F38" s="6"/>
      <c r="G38" s="6"/>
      <c r="H38" s="6"/>
      <c r="I38" s="27"/>
      <c r="J38" s="6"/>
      <c r="K38" s="28"/>
      <c r="L38" s="15"/>
      <c r="M38" s="15"/>
      <c r="N38" s="15"/>
      <c r="O38" s="15"/>
      <c r="P38" s="29"/>
      <c r="Q38" s="29"/>
      <c r="R38" s="34"/>
    </row>
    <row r="39" spans="1:18" ht="16" x14ac:dyDescent="0.2">
      <c r="A39" s="7"/>
      <c r="H39" s="15"/>
      <c r="K39" s="29" t="s">
        <v>23</v>
      </c>
      <c r="L39">
        <f>SUM(L37:L38)</f>
        <v>0</v>
      </c>
      <c r="M39">
        <f t="shared" ref="M39" si="17">SUM(M37:M38)</f>
        <v>0</v>
      </c>
      <c r="N39">
        <f t="shared" ref="N39" si="18">SUM(N37:N38)</f>
        <v>0</v>
      </c>
      <c r="O39">
        <f t="shared" ref="O39" si="19">SUM(O37:O38)</f>
        <v>0</v>
      </c>
      <c r="P39" s="34">
        <f t="shared" ref="P39" si="20">SUM(P37:P38)</f>
        <v>0</v>
      </c>
      <c r="Q39" s="34">
        <f>SUM(Q37:Q38)</f>
        <v>0</v>
      </c>
      <c r="R39" s="34"/>
    </row>
    <row r="40" spans="1:18" ht="16" x14ac:dyDescent="0.2">
      <c r="A40" s="7"/>
      <c r="K40" s="15" t="s">
        <v>24</v>
      </c>
      <c r="P40" s="34"/>
      <c r="Q40" s="34"/>
      <c r="R40" s="34">
        <f>SUM(L39:Q39)</f>
        <v>0</v>
      </c>
    </row>
    <row r="41" spans="1:18" x14ac:dyDescent="0.2">
      <c r="A41" s="7"/>
      <c r="K41" s="15"/>
      <c r="P41" s="34"/>
      <c r="Q41" s="37"/>
      <c r="R41" s="34"/>
    </row>
    <row r="42" spans="1:18" x14ac:dyDescent="0.2">
      <c r="A42" s="7" t="s">
        <v>27</v>
      </c>
      <c r="L42" s="26"/>
      <c r="M42" s="4"/>
      <c r="N42" s="4"/>
      <c r="O42" s="4"/>
      <c r="P42" s="33"/>
      <c r="Q42" s="29"/>
      <c r="R42" s="34"/>
    </row>
    <row r="43" spans="1:18" x14ac:dyDescent="0.2">
      <c r="A43" s="5"/>
      <c r="B43" s="6"/>
      <c r="C43" s="6"/>
      <c r="D43" s="6"/>
      <c r="E43" s="6"/>
      <c r="F43" s="6"/>
      <c r="G43" s="6"/>
      <c r="H43" s="6"/>
      <c r="I43" s="27"/>
      <c r="J43" s="6"/>
      <c r="K43" s="28"/>
      <c r="L43" s="30">
        <f t="shared" ref="L43" si="21">B43*$I43</f>
        <v>0</v>
      </c>
      <c r="M43" s="35">
        <f t="shared" ref="M43" si="22">C43*$I43</f>
        <v>0</v>
      </c>
      <c r="N43" s="35">
        <f t="shared" ref="N43" si="23">D43*$I43</f>
        <v>0</v>
      </c>
      <c r="O43" s="35">
        <f t="shared" ref="O43" si="24">E43*$I43</f>
        <v>0</v>
      </c>
      <c r="P43" s="36">
        <f t="shared" ref="P43" si="25">F43*$I43</f>
        <v>0</v>
      </c>
      <c r="Q43" s="36">
        <f>G43*$I43</f>
        <v>0</v>
      </c>
      <c r="R43" s="34"/>
    </row>
    <row r="44" spans="1:18" x14ac:dyDescent="0.2">
      <c r="A44" s="5"/>
      <c r="B44" s="6"/>
      <c r="C44" s="6"/>
      <c r="D44" s="6"/>
      <c r="E44" s="6"/>
      <c r="F44" s="6"/>
      <c r="G44" s="6"/>
      <c r="H44" s="6"/>
      <c r="I44" s="27"/>
      <c r="J44" s="6"/>
      <c r="K44" s="28"/>
      <c r="L44" s="15"/>
      <c r="M44" s="15"/>
      <c r="N44" s="15"/>
      <c r="O44" s="15"/>
      <c r="P44" s="29"/>
      <c r="Q44" s="29"/>
      <c r="R44" s="34"/>
    </row>
    <row r="45" spans="1:18" ht="16" x14ac:dyDescent="0.2">
      <c r="A45" s="7"/>
      <c r="H45" s="15"/>
      <c r="K45" s="29" t="s">
        <v>23</v>
      </c>
      <c r="L45">
        <f>SUM(L43:L44)</f>
        <v>0</v>
      </c>
      <c r="M45">
        <f t="shared" ref="M45" si="26">SUM(M43:M44)</f>
        <v>0</v>
      </c>
      <c r="N45">
        <f t="shared" ref="N45" si="27">SUM(N43:N44)</f>
        <v>0</v>
      </c>
      <c r="O45">
        <f t="shared" ref="O45" si="28">SUM(O43:O44)</f>
        <v>0</v>
      </c>
      <c r="P45" s="34">
        <f t="shared" ref="P45" si="29">SUM(P43:P44)</f>
        <v>0</v>
      </c>
      <c r="Q45" s="34">
        <f>SUM(Q43:Q44)</f>
        <v>0</v>
      </c>
      <c r="R45" s="34"/>
    </row>
    <row r="46" spans="1:18" x14ac:dyDescent="0.2">
      <c r="A46" s="7"/>
      <c r="K46" t="s">
        <v>28</v>
      </c>
      <c r="P46" s="34"/>
      <c r="Q46" s="37"/>
      <c r="R46" s="34">
        <f>SUM(L45:P45)</f>
        <v>0</v>
      </c>
    </row>
    <row r="47" spans="1:18" x14ac:dyDescent="0.2">
      <c r="A47" s="7" t="s">
        <v>29</v>
      </c>
      <c r="L47" s="26"/>
      <c r="M47" s="4"/>
      <c r="N47" s="4"/>
      <c r="O47" s="4"/>
      <c r="P47" s="33"/>
      <c r="Q47" s="29"/>
      <c r="R47" s="34"/>
    </row>
    <row r="48" spans="1:18" x14ac:dyDescent="0.2">
      <c r="A48" s="5"/>
      <c r="B48" s="6"/>
      <c r="C48" s="6"/>
      <c r="D48" s="6"/>
      <c r="E48" s="6"/>
      <c r="F48" s="6"/>
      <c r="G48" s="6"/>
      <c r="H48" s="6"/>
      <c r="I48" s="27"/>
      <c r="J48" s="6"/>
      <c r="K48" s="28"/>
      <c r="L48" s="30">
        <f t="shared" ref="L48" si="30">B48*$I48</f>
        <v>0</v>
      </c>
      <c r="M48" s="35">
        <f t="shared" ref="M48" si="31">C48*$I48</f>
        <v>0</v>
      </c>
      <c r="N48" s="35">
        <f t="shared" ref="N48" si="32">D48*$I48</f>
        <v>0</v>
      </c>
      <c r="O48" s="35">
        <f t="shared" ref="O48" si="33">E48*$I48</f>
        <v>0</v>
      </c>
      <c r="P48" s="36">
        <f t="shared" ref="P48" si="34">F48*$I48</f>
        <v>0</v>
      </c>
      <c r="Q48" s="36">
        <f>G48*$I48</f>
        <v>0</v>
      </c>
      <c r="R48" s="34"/>
    </row>
    <row r="49" spans="1:18" x14ac:dyDescent="0.2">
      <c r="A49" s="5"/>
      <c r="B49" s="6"/>
      <c r="C49" s="6"/>
      <c r="D49" s="6"/>
      <c r="E49" s="6"/>
      <c r="F49" s="6"/>
      <c r="G49" s="6"/>
      <c r="H49" s="6"/>
      <c r="I49" s="27"/>
      <c r="J49" s="6"/>
      <c r="K49" s="28"/>
      <c r="L49" s="15"/>
      <c r="M49" s="15"/>
      <c r="N49" s="15"/>
      <c r="O49" s="15"/>
      <c r="P49" s="29"/>
      <c r="Q49" s="29"/>
      <c r="R49" s="34"/>
    </row>
    <row r="50" spans="1:18" ht="16" x14ac:dyDescent="0.2">
      <c r="A50" s="7"/>
      <c r="H50" s="15"/>
      <c r="K50" s="29" t="s">
        <v>23</v>
      </c>
      <c r="L50">
        <f>SUM(L48:L49)</f>
        <v>0</v>
      </c>
      <c r="M50">
        <f t="shared" ref="M50" si="35">SUM(M48:M49)</f>
        <v>0</v>
      </c>
      <c r="N50">
        <f t="shared" ref="N50" si="36">SUM(N48:N49)</f>
        <v>0</v>
      </c>
      <c r="O50">
        <f t="shared" ref="O50" si="37">SUM(O48:O49)</f>
        <v>0</v>
      </c>
      <c r="P50" s="34">
        <f t="shared" ref="P50" si="38">SUM(P48:P49)</f>
        <v>0</v>
      </c>
      <c r="Q50" s="34">
        <f>SUM(Q48:Q49)</f>
        <v>0</v>
      </c>
      <c r="R50" s="34"/>
    </row>
    <row r="51" spans="1:18" x14ac:dyDescent="0.2">
      <c r="A51" s="7"/>
      <c r="K51" t="s">
        <v>30</v>
      </c>
      <c r="P51" s="34"/>
      <c r="Q51" s="34"/>
      <c r="R51" s="34">
        <f>SUM(L50:P50)</f>
        <v>0</v>
      </c>
    </row>
    <row r="52" spans="1:18" x14ac:dyDescent="0.2">
      <c r="A52" s="7"/>
      <c r="P52" s="34"/>
      <c r="Q52" s="34"/>
      <c r="R52" s="34"/>
    </row>
    <row r="53" spans="1:18" ht="16" x14ac:dyDescent="0.2">
      <c r="A53" s="7"/>
      <c r="K53" s="31" t="s">
        <v>31</v>
      </c>
      <c r="L53">
        <f>L28+L33+L39+L45+L50</f>
        <v>12</v>
      </c>
      <c r="M53">
        <f t="shared" ref="M53:P53" si="39">M28+M33+M39+M45+M50</f>
        <v>13</v>
      </c>
      <c r="N53">
        <f t="shared" si="39"/>
        <v>13</v>
      </c>
      <c r="O53">
        <f t="shared" si="39"/>
        <v>9</v>
      </c>
      <c r="P53" s="34">
        <f t="shared" si="39"/>
        <v>12</v>
      </c>
      <c r="Q53" s="34">
        <f>Q28+Q33+Q39+Q45+Q50</f>
        <v>7</v>
      </c>
      <c r="R53" s="34"/>
    </row>
    <row r="54" spans="1:18" ht="16" x14ac:dyDescent="0.2">
      <c r="A54" s="8"/>
      <c r="B54" s="9"/>
      <c r="C54" s="9"/>
      <c r="D54" s="9"/>
      <c r="E54" s="9"/>
      <c r="F54" s="9"/>
      <c r="G54" s="9"/>
      <c r="H54" s="9"/>
      <c r="I54" s="9"/>
      <c r="J54" s="9"/>
      <c r="K54" s="32" t="s">
        <v>32</v>
      </c>
      <c r="L54" s="9"/>
      <c r="M54" s="9"/>
      <c r="N54" s="9"/>
      <c r="O54" s="9"/>
      <c r="P54" s="37"/>
      <c r="Q54" s="37"/>
      <c r="R54" s="37">
        <f>SUM(L53:P53)</f>
        <v>59</v>
      </c>
    </row>
  </sheetData>
  <mergeCells count="10">
    <mergeCell ref="S3:S11"/>
    <mergeCell ref="H3:J3"/>
    <mergeCell ref="B15:F15"/>
    <mergeCell ref="L15:P15"/>
    <mergeCell ref="A15:A16"/>
    <mergeCell ref="H15:H16"/>
    <mergeCell ref="I15:I16"/>
    <mergeCell ref="J15:J16"/>
    <mergeCell ref="K3:K5"/>
    <mergeCell ref="K15:K16"/>
  </mergeCells>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Pravallika Chowdary</cp:lastModifiedBy>
  <dcterms:created xsi:type="dcterms:W3CDTF">2006-09-15T19:00:00Z</dcterms:created>
  <dcterms:modified xsi:type="dcterms:W3CDTF">2024-02-14T03:18:54Z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