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Pradheep\Desktop\Library-Management-System-COEN-6312\"/>
    </mc:Choice>
  </mc:AlternateContent>
  <xr:revisionPtr revIDLastSave="0" documentId="13_ncr:1_{CD567B62-FDD2-425F-820A-B355F58187E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3" i="1" l="1"/>
  <c r="Q107" i="1"/>
  <c r="Q108" i="1"/>
  <c r="Q106" i="1"/>
  <c r="P96" i="1"/>
  <c r="O96" i="1"/>
  <c r="N96" i="1"/>
  <c r="M97" i="1"/>
  <c r="L97" i="1"/>
  <c r="P97" i="1"/>
  <c r="O97" i="1"/>
  <c r="P107" i="1"/>
  <c r="O107" i="1"/>
  <c r="O106" i="1"/>
  <c r="N106" i="1"/>
  <c r="Q104" i="1"/>
  <c r="O104" i="1"/>
  <c r="N104" i="1"/>
  <c r="M104" i="1"/>
  <c r="L104" i="1"/>
  <c r="Q146" i="1"/>
  <c r="Q148" i="1" s="1"/>
  <c r="P146" i="1"/>
  <c r="P148" i="1" s="1"/>
  <c r="O146" i="1"/>
  <c r="O148" i="1" s="1"/>
  <c r="N146" i="1"/>
  <c r="N148" i="1" s="1"/>
  <c r="M146" i="1"/>
  <c r="M148" i="1" s="1"/>
  <c r="L146" i="1"/>
  <c r="L148" i="1" s="1"/>
  <c r="Q134" i="1"/>
  <c r="Q143" i="1" s="1"/>
  <c r="P134" i="1"/>
  <c r="P143" i="1" s="1"/>
  <c r="O134" i="1"/>
  <c r="N134" i="1"/>
  <c r="N143" i="1" s="1"/>
  <c r="M134" i="1"/>
  <c r="M143" i="1" s="1"/>
  <c r="L134" i="1"/>
  <c r="L143" i="1" s="1"/>
  <c r="Q129" i="1"/>
  <c r="P129" i="1"/>
  <c r="O129" i="1"/>
  <c r="N129" i="1"/>
  <c r="M129" i="1"/>
  <c r="L129" i="1"/>
  <c r="Q122" i="1"/>
  <c r="P122" i="1"/>
  <c r="O122" i="1"/>
  <c r="N122" i="1"/>
  <c r="M122" i="1"/>
  <c r="L122" i="1"/>
  <c r="Q120" i="1"/>
  <c r="P120" i="1"/>
  <c r="O120" i="1"/>
  <c r="N120" i="1"/>
  <c r="M120" i="1"/>
  <c r="L120" i="1"/>
  <c r="Q118" i="1"/>
  <c r="P118" i="1"/>
  <c r="O118" i="1"/>
  <c r="N118" i="1"/>
  <c r="M118" i="1"/>
  <c r="L118" i="1"/>
  <c r="Q109" i="1"/>
  <c r="P109" i="1"/>
  <c r="O109" i="1"/>
  <c r="N109" i="1"/>
  <c r="M109" i="1"/>
  <c r="L109" i="1"/>
  <c r="P108" i="1"/>
  <c r="O108" i="1"/>
  <c r="N108" i="1"/>
  <c r="M108" i="1"/>
  <c r="L108" i="1"/>
  <c r="Q105" i="1"/>
  <c r="P105" i="1"/>
  <c r="O105" i="1"/>
  <c r="N105" i="1"/>
  <c r="M105" i="1"/>
  <c r="L105" i="1"/>
  <c r="Q103" i="1"/>
  <c r="P103" i="1"/>
  <c r="O103" i="1"/>
  <c r="N103" i="1"/>
  <c r="M103" i="1"/>
  <c r="L103" i="1"/>
  <c r="Q102" i="1"/>
  <c r="P102" i="1"/>
  <c r="O102" i="1"/>
  <c r="M102" i="1"/>
  <c r="L102" i="1"/>
  <c r="Q99" i="1"/>
  <c r="P99" i="1"/>
  <c r="O99" i="1"/>
  <c r="N99" i="1"/>
  <c r="M99" i="1"/>
  <c r="L99" i="1"/>
  <c r="Q98" i="1"/>
  <c r="P98" i="1"/>
  <c r="O98" i="1"/>
  <c r="N98" i="1"/>
  <c r="M98" i="1"/>
  <c r="L98" i="1"/>
  <c r="Q94" i="1"/>
  <c r="P94" i="1"/>
  <c r="O94" i="1"/>
  <c r="N94" i="1"/>
  <c r="M94" i="1"/>
  <c r="L94" i="1"/>
  <c r="Q89" i="1"/>
  <c r="P89" i="1"/>
  <c r="O89" i="1"/>
  <c r="N89" i="1"/>
  <c r="M89" i="1"/>
  <c r="M88" i="1"/>
  <c r="Q87" i="1"/>
  <c r="P87" i="1"/>
  <c r="O87" i="1"/>
  <c r="N87" i="1"/>
  <c r="M87" i="1"/>
  <c r="L87" i="1"/>
  <c r="Q86" i="1"/>
  <c r="P86" i="1"/>
  <c r="O86" i="1"/>
  <c r="N86" i="1"/>
  <c r="M86" i="1"/>
  <c r="L86" i="1"/>
  <c r="Q85" i="1"/>
  <c r="P85" i="1"/>
  <c r="O85" i="1"/>
  <c r="N85" i="1"/>
  <c r="M85" i="1"/>
  <c r="L85" i="1"/>
  <c r="Q84" i="1"/>
  <c r="P84" i="1"/>
  <c r="O84" i="1"/>
  <c r="N84" i="1"/>
  <c r="M84" i="1"/>
  <c r="L84" i="1"/>
  <c r="Q83" i="1"/>
  <c r="P83" i="1"/>
  <c r="O83" i="1"/>
  <c r="N83" i="1"/>
  <c r="M83" i="1"/>
  <c r="L83" i="1"/>
  <c r="Q82" i="1"/>
  <c r="P82" i="1"/>
  <c r="O82" i="1"/>
  <c r="N82" i="1"/>
  <c r="M82" i="1"/>
  <c r="L82" i="1"/>
  <c r="Q81" i="1"/>
  <c r="P81" i="1"/>
  <c r="O81" i="1"/>
  <c r="N81" i="1"/>
  <c r="M81" i="1"/>
  <c r="L81" i="1"/>
  <c r="Q80" i="1"/>
  <c r="P80" i="1"/>
  <c r="O80" i="1"/>
  <c r="N80" i="1"/>
  <c r="M80" i="1"/>
  <c r="L80" i="1"/>
  <c r="Q79" i="1"/>
  <c r="P79" i="1"/>
  <c r="O79" i="1"/>
  <c r="N79" i="1"/>
  <c r="M79" i="1"/>
  <c r="L79" i="1"/>
  <c r="Q78" i="1"/>
  <c r="O78" i="1"/>
  <c r="N78" i="1"/>
  <c r="L78" i="1"/>
  <c r="Q77" i="1"/>
  <c r="O77" i="1"/>
  <c r="M77" i="1"/>
  <c r="L77" i="1"/>
  <c r="Q76" i="1"/>
  <c r="P76" i="1"/>
  <c r="O76" i="1"/>
  <c r="N76" i="1"/>
  <c r="M76" i="1"/>
  <c r="L76" i="1"/>
  <c r="Q75" i="1"/>
  <c r="P75" i="1"/>
  <c r="O75" i="1"/>
  <c r="N75" i="1"/>
  <c r="M75" i="1"/>
  <c r="L75" i="1"/>
  <c r="Q74" i="1"/>
  <c r="O74" i="1"/>
  <c r="N74" i="1"/>
  <c r="L74" i="1"/>
  <c r="Q73" i="1"/>
  <c r="P73" i="1"/>
  <c r="O73" i="1"/>
  <c r="N73" i="1"/>
  <c r="M73" i="1"/>
  <c r="L73" i="1"/>
  <c r="Q72" i="1"/>
  <c r="P72" i="1"/>
  <c r="O72" i="1"/>
  <c r="N72" i="1"/>
  <c r="M72" i="1"/>
  <c r="L72" i="1"/>
  <c r="Q71" i="1"/>
  <c r="P71" i="1"/>
  <c r="O71" i="1"/>
  <c r="M71" i="1"/>
  <c r="Q70" i="1"/>
  <c r="P70" i="1"/>
  <c r="O70" i="1"/>
  <c r="N70" i="1"/>
  <c r="M70" i="1"/>
  <c r="L70" i="1"/>
  <c r="Q69" i="1"/>
  <c r="P69" i="1"/>
  <c r="O69" i="1"/>
  <c r="N69" i="1"/>
  <c r="M69" i="1"/>
  <c r="L69" i="1"/>
  <c r="Q68" i="1"/>
  <c r="P68" i="1"/>
  <c r="O68" i="1"/>
  <c r="N68" i="1"/>
  <c r="M68" i="1"/>
  <c r="L68" i="1"/>
  <c r="Q67" i="1"/>
  <c r="P67" i="1"/>
  <c r="N67" i="1"/>
  <c r="L67" i="1"/>
  <c r="Q66" i="1"/>
  <c r="P66" i="1"/>
  <c r="O66" i="1"/>
  <c r="N66" i="1"/>
  <c r="M66" i="1"/>
  <c r="L66" i="1"/>
  <c r="Q65" i="1"/>
  <c r="P65" i="1"/>
  <c r="Q64" i="1"/>
  <c r="P64" i="1"/>
  <c r="O64" i="1"/>
  <c r="N64" i="1"/>
  <c r="M64" i="1"/>
  <c r="L64" i="1"/>
  <c r="Q63" i="1"/>
  <c r="P63" i="1"/>
  <c r="L63" i="1"/>
  <c r="Q62" i="1"/>
  <c r="P62" i="1"/>
  <c r="N62" i="1"/>
  <c r="L62" i="1"/>
  <c r="Q61" i="1"/>
  <c r="P61" i="1"/>
  <c r="O61" i="1"/>
  <c r="N61" i="1"/>
  <c r="M61" i="1"/>
  <c r="L61" i="1"/>
  <c r="Q60" i="1"/>
  <c r="P60" i="1"/>
  <c r="O60" i="1"/>
  <c r="N60" i="1"/>
  <c r="M60" i="1"/>
  <c r="L60" i="1"/>
  <c r="N59" i="1"/>
  <c r="Q58" i="1"/>
  <c r="P58" i="1"/>
  <c r="O58" i="1"/>
  <c r="N58" i="1"/>
  <c r="M58" i="1"/>
  <c r="L58" i="1"/>
  <c r="Q57" i="1"/>
  <c r="P57" i="1"/>
  <c r="O57" i="1"/>
  <c r="N57" i="1"/>
  <c r="M57" i="1"/>
  <c r="L57" i="1"/>
  <c r="Q56" i="1"/>
  <c r="O56" i="1"/>
  <c r="M56" i="1"/>
  <c r="L56" i="1"/>
  <c r="Q55" i="1"/>
  <c r="P55" i="1"/>
  <c r="O55" i="1"/>
  <c r="N55" i="1"/>
  <c r="M55" i="1"/>
  <c r="L55" i="1"/>
  <c r="Q54" i="1"/>
  <c r="P54" i="1"/>
  <c r="O54" i="1"/>
  <c r="N54" i="1"/>
  <c r="M54" i="1"/>
  <c r="L54" i="1"/>
  <c r="Q53" i="1"/>
  <c r="P53" i="1"/>
  <c r="O53" i="1"/>
  <c r="N53" i="1"/>
  <c r="M53" i="1"/>
  <c r="L53" i="1"/>
  <c r="Q52" i="1"/>
  <c r="P52" i="1"/>
  <c r="O52" i="1"/>
  <c r="N52" i="1"/>
  <c r="M52" i="1"/>
  <c r="L52" i="1"/>
  <c r="Q51" i="1"/>
  <c r="P51" i="1"/>
  <c r="O51" i="1"/>
  <c r="N51" i="1"/>
  <c r="M51" i="1"/>
  <c r="L51" i="1"/>
  <c r="Q50" i="1"/>
  <c r="P50" i="1"/>
  <c r="O50" i="1"/>
  <c r="N50" i="1"/>
  <c r="M50" i="1"/>
  <c r="L50" i="1"/>
  <c r="Q49" i="1"/>
  <c r="P49" i="1"/>
  <c r="O49" i="1"/>
  <c r="N49" i="1"/>
  <c r="M49" i="1"/>
  <c r="L49" i="1"/>
  <c r="Q48" i="1"/>
  <c r="P48" i="1"/>
  <c r="O48" i="1"/>
  <c r="N48" i="1"/>
  <c r="M48" i="1"/>
  <c r="L48" i="1"/>
  <c r="Q47" i="1"/>
  <c r="P47" i="1"/>
  <c r="O47" i="1"/>
  <c r="N47" i="1"/>
  <c r="M47" i="1"/>
  <c r="L47" i="1"/>
  <c r="Q46" i="1"/>
  <c r="P46" i="1"/>
  <c r="O46" i="1"/>
  <c r="N46" i="1"/>
  <c r="M46" i="1"/>
  <c r="L46" i="1"/>
  <c r="Q45" i="1"/>
  <c r="P45" i="1"/>
  <c r="O45" i="1"/>
  <c r="N45" i="1"/>
  <c r="M45" i="1"/>
  <c r="L45" i="1"/>
  <c r="Q44" i="1"/>
  <c r="P44" i="1"/>
  <c r="N44" i="1"/>
  <c r="L44" i="1"/>
  <c r="Q43" i="1"/>
  <c r="P43" i="1"/>
  <c r="O43" i="1"/>
  <c r="N43" i="1"/>
  <c r="M43" i="1"/>
  <c r="L43" i="1"/>
  <c r="Q41" i="1"/>
  <c r="P41" i="1"/>
  <c r="O41" i="1"/>
  <c r="N41" i="1"/>
  <c r="M41" i="1"/>
  <c r="L41" i="1"/>
  <c r="Q39" i="1"/>
  <c r="P39" i="1"/>
  <c r="O39" i="1"/>
  <c r="N39" i="1"/>
  <c r="M39" i="1"/>
  <c r="L39" i="1"/>
  <c r="P38" i="1"/>
  <c r="O38" i="1"/>
  <c r="M38" i="1"/>
  <c r="L38" i="1"/>
  <c r="Q37" i="1"/>
  <c r="P37" i="1"/>
  <c r="O37" i="1"/>
  <c r="N37" i="1"/>
  <c r="M37" i="1"/>
  <c r="L37" i="1"/>
  <c r="Q33" i="1"/>
  <c r="P33" i="1"/>
  <c r="O33" i="1"/>
  <c r="N33" i="1"/>
  <c r="M33" i="1"/>
  <c r="L33" i="1"/>
  <c r="Q32" i="1"/>
  <c r="P32" i="1"/>
  <c r="O32" i="1"/>
  <c r="N32" i="1"/>
  <c r="M32" i="1"/>
  <c r="L32" i="1"/>
  <c r="Q31" i="1"/>
  <c r="P31" i="1"/>
  <c r="O31" i="1"/>
  <c r="N31" i="1"/>
  <c r="M31" i="1"/>
  <c r="L31" i="1"/>
  <c r="Q30" i="1"/>
  <c r="P30" i="1"/>
  <c r="O30" i="1"/>
  <c r="N30" i="1"/>
  <c r="M30" i="1"/>
  <c r="L30" i="1"/>
  <c r="Q29" i="1"/>
  <c r="P29" i="1"/>
  <c r="O29" i="1"/>
  <c r="N29" i="1"/>
  <c r="M29" i="1"/>
  <c r="L29" i="1"/>
  <c r="Q28" i="1"/>
  <c r="P28" i="1"/>
  <c r="O28" i="1"/>
  <c r="N28" i="1"/>
  <c r="M28" i="1"/>
  <c r="L28" i="1"/>
  <c r="Q27" i="1"/>
  <c r="P27" i="1"/>
  <c r="O27" i="1"/>
  <c r="N27" i="1"/>
  <c r="M27" i="1"/>
  <c r="L27" i="1"/>
  <c r="Q26" i="1"/>
  <c r="P26" i="1"/>
  <c r="O26" i="1"/>
  <c r="N26" i="1"/>
  <c r="M26" i="1"/>
  <c r="L26" i="1"/>
  <c r="Q25" i="1"/>
  <c r="P25" i="1"/>
  <c r="O25" i="1"/>
  <c r="N25" i="1"/>
  <c r="M25" i="1"/>
  <c r="L25" i="1"/>
  <c r="Q24" i="1"/>
  <c r="P24" i="1"/>
  <c r="O24" i="1"/>
  <c r="N24" i="1"/>
  <c r="M24" i="1"/>
  <c r="L24" i="1"/>
  <c r="Q23" i="1"/>
  <c r="P23" i="1"/>
  <c r="O23" i="1"/>
  <c r="N23" i="1"/>
  <c r="M23" i="1"/>
  <c r="L23" i="1"/>
  <c r="Q22" i="1"/>
  <c r="P22" i="1"/>
  <c r="O22" i="1"/>
  <c r="N22" i="1"/>
  <c r="M22" i="1"/>
  <c r="L22" i="1"/>
  <c r="Q21" i="1"/>
  <c r="P21" i="1"/>
  <c r="O21" i="1"/>
  <c r="N21" i="1"/>
  <c r="M21" i="1"/>
  <c r="L21" i="1"/>
  <c r="Q20" i="1"/>
  <c r="P20" i="1"/>
  <c r="O20" i="1"/>
  <c r="N20" i="1"/>
  <c r="M20" i="1"/>
  <c r="L20" i="1"/>
  <c r="Q19" i="1"/>
  <c r="P19" i="1"/>
  <c r="O19" i="1"/>
  <c r="N19" i="1"/>
  <c r="M19" i="1"/>
  <c r="L19" i="1"/>
  <c r="Q18" i="1"/>
  <c r="P18" i="1"/>
  <c r="O18" i="1"/>
  <c r="N18" i="1"/>
  <c r="M18" i="1"/>
  <c r="L18" i="1"/>
  <c r="Q16" i="1"/>
  <c r="P16" i="1"/>
  <c r="O16" i="1"/>
  <c r="N16" i="1"/>
  <c r="M16" i="1"/>
  <c r="L16" i="1"/>
  <c r="G16" i="1"/>
  <c r="F16" i="1"/>
  <c r="E16" i="1"/>
  <c r="D16" i="1"/>
  <c r="C16" i="1"/>
  <c r="B16" i="1"/>
  <c r="L130" i="1" l="1"/>
  <c r="M130" i="1"/>
  <c r="N130" i="1"/>
  <c r="O130" i="1"/>
  <c r="R134" i="1"/>
  <c r="L90" i="1"/>
  <c r="N90" i="1"/>
  <c r="L34" i="1"/>
  <c r="P90" i="1"/>
  <c r="P130" i="1"/>
  <c r="M34" i="1"/>
  <c r="M90" i="1"/>
  <c r="O90" i="1"/>
  <c r="Q90" i="1"/>
  <c r="N34" i="1"/>
  <c r="P34" i="1"/>
  <c r="Q130" i="1"/>
  <c r="O34" i="1"/>
  <c r="Q34" i="1"/>
  <c r="R144" i="1"/>
  <c r="O151" i="1" l="1"/>
  <c r="L151" i="1"/>
  <c r="Q151" i="1"/>
  <c r="N151" i="1"/>
  <c r="P151" i="1"/>
  <c r="M151" i="1"/>
  <c r="R131" i="1"/>
  <c r="R35" i="1"/>
  <c r="R91" i="1"/>
</calcChain>
</file>

<file path=xl/sharedStrings.xml><?xml version="1.0" encoding="utf-8"?>
<sst xmlns="http://schemas.openxmlformats.org/spreadsheetml/2006/main" count="373" uniqueCount="237">
  <si>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</si>
  <si>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</si>
  <si>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</si>
  <si>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</si>
  <si>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</si>
  <si>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</si>
  <si>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</si>
  <si>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</si>
  <si>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</si>
  <si>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</si>
  <si>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</si>
  <si>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</si>
  <si>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</si>
  <si>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</si>
  <si>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</si>
  <si>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</si>
  <si>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</si>
  <si>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</si>
  <si>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</si>
  <si>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</si>
  <si>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</si>
  <si>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</si>
  <si>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</si>
  <si>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</si>
  <si>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</si>
  <si>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</si>
  <si>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</si>
  <si>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</si>
  <si>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</si>
  <si>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</si>
  <si>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</si>
  <si>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</si>
  <si>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</si>
  <si>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</si>
  <si>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</si>
  <si>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</si>
  <si>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</si>
  <si>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</si>
  <si>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</si>
  <si>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</si>
  <si>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</si>
  <si>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</si>
  <si>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</si>
  <si>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</si>
  <si>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</si>
  <si>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</si>
  <si>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</si>
  <si>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</si>
  <si>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</si>
  <si>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</si>
  <si>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</si>
  <si>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</si>
  <si>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</si>
  <si>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</si>
  <si>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</si>
  <si>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</si>
  <si>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</si>
  <si>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</si>
  <si>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</si>
  <si>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</si>
  <si>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</si>
  <si>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</si>
  <si>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</si>
  <si>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</si>
  <si>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</si>
  <si>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</si>
  <si>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</si>
  <si>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</si>
  <si>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</si>
  <si>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</si>
  <si>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</si>
  <si>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</si>
  <si>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</si>
  <si>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</si>
  <si>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</si>
  <si>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</si>
  <si>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</si>
  <si>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</si>
  <si>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</si>
  <si>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</si>
  <si>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</si>
  <si>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</si>
  <si>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</si>
  <si>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</si>
  <si>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</si>
  <si>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</si>
  <si>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</si>
  <si>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</si>
  <si>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</si>
  <si>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</si>
  <si>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</si>
  <si>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</si>
  <si>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</si>
  <si>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</si>
  <si>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</si>
  <si>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</si>
  <si>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</si>
  <si>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</si>
  <si>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</si>
  <si>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</si>
  <si>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</si>
  <si>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</si>
  <si>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</si>
  <si>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</si>
  <si>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</si>
  <si>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</si>
  <si>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</si>
  <si>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</si>
  <si>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</si>
  <si>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</si>
  <si>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</si>
  <si>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</si>
  <si>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</si>
  <si>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</si>
  <si>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</si>
  <si>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</si>
  <si>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</si>
  <si>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</si>
  <si>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</si>
  <si>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</si>
  <si>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</si>
  <si>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</si>
  <si>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</si>
  <si>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</si>
  <si>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</si>
  <si>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</si>
  <si>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</si>
  <si>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</si>
  <si>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</si>
  <si>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</si>
  <si>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</si>
  <si>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</si>
  <si>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</si>
  <si>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</si>
  <si>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</si>
  <si>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</si>
  <si>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</si>
  <si>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</si>
  <si>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</si>
  <si>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</si>
  <si>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</si>
  <si>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</si>
  <si>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</si>
  <si>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</si>
  <si>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</si>
  <si>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</si>
  <si>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</si>
  <si>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</si>
  <si>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</si>
  <si>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</si>
  <si>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</si>
  <si>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</si>
  <si>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</si>
  <si>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</si>
  <si>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</si>
  <si>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</si>
  <si>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</si>
  <si>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</si>
  <si>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</si>
  <si>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</si>
  <si>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</si>
  <si>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</si>
  <si>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</si>
  <si>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</si>
  <si>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</si>
  <si>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</si>
  <si>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</si>
  <si>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</si>
  <si>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</si>
  <si>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</si>
  <si>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</si>
  <si>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Search</t>
  </si>
  <si>
    <t>OCL brainstorming</t>
  </si>
  <si>
    <t xml:space="preserve">Found OCLs </t>
  </si>
  <si>
    <t>Coding and Test</t>
  </si>
  <si>
    <t>Code Reviews</t>
  </si>
  <si>
    <t>Reviewed the code and merged</t>
  </si>
  <si>
    <t>Coding and ocl</t>
  </si>
  <si>
    <t>Written ocl constraints and updated code.</t>
  </si>
  <si>
    <t>Ocl implementation for presentation room code.</t>
  </si>
  <si>
    <t>Report work</t>
  </si>
  <si>
    <t>Edit Report</t>
  </si>
  <si>
    <t>Ocl for Presentation room</t>
  </si>
  <si>
    <t>Drawing object diagrams</t>
  </si>
  <si>
    <t>Building diagrams in accordance to OCLs</t>
  </si>
  <si>
    <t>Report Work</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</si>
  <si>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</si>
  <si>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</si>
  <si>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</si>
  <si>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</si>
  <si>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</si>
  <si>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</si>
  <si>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</si>
  <si>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</si>
  <si>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</si>
  <si>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</si>
  <si>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Editing diagram in Report</t>
  </si>
  <si>
    <t>Formatting and segregating</t>
  </si>
  <si>
    <t>Ocl and diagrams</t>
  </si>
  <si>
    <t>Added Ocls and diagram into the report</t>
  </si>
  <si>
    <t>Completed the report</t>
  </si>
  <si>
    <t>Fixed the format of the reports</t>
  </si>
  <si>
    <t>Milestone 4</t>
  </si>
  <si>
    <t>Total Team hours</t>
  </si>
  <si>
    <t>Milestone 5</t>
  </si>
  <si>
    <t>total team hours</t>
  </si>
  <si>
    <t>Total hour over project</t>
  </si>
  <si>
    <t>Total team hours over project</t>
  </si>
  <si>
    <t>OCL listing</t>
  </si>
  <si>
    <t>brainstorming</t>
  </si>
  <si>
    <t>OCL</t>
  </si>
  <si>
    <t>Finding OCL's</t>
  </si>
  <si>
    <t>OCL -Report</t>
  </si>
  <si>
    <t>OCL-coding</t>
  </si>
  <si>
    <t xml:space="preserve">Implementing the OCL's </t>
  </si>
  <si>
    <t>Code and debug</t>
  </si>
  <si>
    <t>Worked on completing the ocl implementation and debug</t>
  </si>
  <si>
    <t>Debugging the code</t>
  </si>
  <si>
    <t>Debugging the code to complete the implementation</t>
  </si>
  <si>
    <t>Object diagram</t>
  </si>
  <si>
    <t>Adding object diagrams to the respective constraints</t>
  </si>
  <si>
    <t>Coding for the OCL assigned to me and writing their constraints</t>
  </si>
  <si>
    <t>Formatting and working on report</t>
  </si>
  <si>
    <t>Writing down all possible ocl constraints for the project</t>
  </si>
  <si>
    <t>Converting the OCL statements to constraint.</t>
  </si>
  <si>
    <t>Implementation of the OCL table</t>
  </si>
  <si>
    <t>UML diagrams</t>
  </si>
  <si>
    <t>Sequence Diagram</t>
  </si>
  <si>
    <t>Free user buys membership</t>
  </si>
  <si>
    <t>Paid user Fns</t>
  </si>
  <si>
    <t>Rework on Paid user Mng</t>
  </si>
  <si>
    <t>Communication diagrams</t>
  </si>
  <si>
    <t>Comm diag for membership</t>
  </si>
  <si>
    <t>Communication</t>
  </si>
  <si>
    <t>Format reworking UML</t>
  </si>
  <si>
    <t>Formating and Captioning</t>
  </si>
  <si>
    <t>Format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</si>
</sst>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scheme val="minor"/>
    </font>
    <font>
      <sz val="11"/>
      <name val="Calibri"/>
    </font>
    <font>
      <sz val="11"/>
      <name val="Calibri"/>
    </font>
    <font>
      <sz val="11"/>
      <color rgb="FF006100"/>
      <name val="Calibri"/>
    </font>
  </fonts>
  <fills count="3">
    <fill>
      <patternFill patternType="none"/>
    </fill>
    <fill>
      <patternFill patternType="gray125"/>
    </fill>
    <fill>
      <patternFill patternType="solid">
        <fgColor rgb="FFC6EFCE"/>
        <bgColor rgb="FFC6EFCE"/>
      </patternFill>
    </fill>
  </fills>
  <borders count="31">
    <border>
      <left/>
      <right/>
      <top/>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n">
        <color rgb="FF000000"/>
      </left>
      <right style="thin">
        <color rgb="FF000000"/>
      </right>
      <top style="thin">
        <color rgb="FF000000"/>
      </top>
      <bottom/>
      <diagonal/>
    </border>
    <border>
      <left style="thin">
        <color rgb="FF000000"/>
      </left>
      <right style="thick">
        <color rgb="FF000000"/>
      </right>
      <top/>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n">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style="thin">
        <color rgb="FF000000"/>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9" xfId="0" applyFont="1" applyBorder="1"/>
    <xf numFmtId="0" fontId="1" fillId="0" borderId="10" xfId="0" applyFont="1" applyBorder="1"/>
    <xf numFmtId="0" fontId="1" fillId="0" borderId="11" xfId="0" applyFont="1" applyBorder="1" applyAlignment="1">
      <alignment wrapText="1"/>
    </xf>
    <xf numFmtId="0" fontId="3" fillId="2" borderId="12" xfId="0" applyFont="1" applyFill="1" applyBorder="1"/>
    <xf numFmtId="0" fontId="3" fillId="2" borderId="13" xfId="0" applyFont="1" applyFill="1" applyBorder="1"/>
    <xf numFmtId="0" fontId="1" fillId="0" borderId="8" xfId="0" applyFont="1" applyBorder="1"/>
    <xf numFmtId="0" fontId="3" fillId="2" borderId="14" xfId="0" applyFont="1" applyFill="1" applyBorder="1"/>
    <xf numFmtId="0" fontId="3" fillId="2" borderId="15" xfId="0" applyFont="1" applyFill="1" applyBorder="1"/>
    <xf numFmtId="0" fontId="1" fillId="0" borderId="16" xfId="0" applyFont="1"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xf numFmtId="0" fontId="1" fillId="0" borderId="20" xfId="0" applyFont="1" applyBorder="1" applyAlignment="1">
      <alignment vertical="top" wrapText="1"/>
    </xf>
    <xf numFmtId="0" fontId="1" fillId="0" borderId="22" xfId="0" applyFont="1" applyBorder="1"/>
    <xf numFmtId="0" fontId="1" fillId="0" borderId="23" xfId="0" applyFont="1" applyBorder="1" applyAlignment="1">
      <alignment horizontal="center" vertical="top"/>
    </xf>
    <xf numFmtId="0" fontId="1" fillId="0" borderId="24" xfId="0" applyFont="1" applyBorder="1" applyAlignment="1">
      <alignment vertical="top" wrapText="1"/>
    </xf>
    <xf numFmtId="0" fontId="1" fillId="0" borderId="24" xfId="0" applyFont="1" applyBorder="1" applyAlignment="1">
      <alignment horizontal="center" vertical="center"/>
    </xf>
    <xf numFmtId="0" fontId="1" fillId="0" borderId="24" xfId="0" applyFont="1" applyBorder="1" applyAlignment="1">
      <alignment horizontal="center" vertical="center" wrapText="1"/>
    </xf>
    <xf numFmtId="0" fontId="1" fillId="0" borderId="21" xfId="0" applyFont="1" applyBorder="1" applyAlignment="1">
      <alignment horizontal="center" vertical="center"/>
    </xf>
    <xf numFmtId="0" fontId="1" fillId="0" borderId="23" xfId="0" applyFont="1" applyBorder="1" applyAlignment="1">
      <alignment vertical="top" wrapText="1"/>
    </xf>
    <xf numFmtId="0" fontId="1" fillId="0" borderId="21" xfId="0" applyFont="1" applyBorder="1" applyAlignment="1">
      <alignment vertical="top" wrapText="1"/>
    </xf>
    <xf numFmtId="0" fontId="1" fillId="0" borderId="22" xfId="0" applyFont="1" applyBorder="1" applyAlignment="1">
      <alignment vertical="top" wrapText="1"/>
    </xf>
    <xf numFmtId="15" fontId="3" fillId="2" borderId="20" xfId="0" applyNumberFormat="1" applyFont="1" applyFill="1" applyBorder="1" applyAlignment="1">
      <alignment vertical="top" wrapText="1"/>
    </xf>
    <xf numFmtId="0" fontId="3" fillId="2" borderId="20" xfId="0" applyFont="1" applyFill="1" applyBorder="1" applyAlignment="1">
      <alignment vertical="top" wrapText="1"/>
    </xf>
    <xf numFmtId="0" fontId="3" fillId="2" borderId="20" xfId="0" applyFont="1" applyFill="1" applyBorder="1" applyAlignment="1">
      <alignment horizontal="center" vertical="center"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 fillId="0" borderId="17" xfId="0" applyFont="1" applyBorder="1" applyAlignment="1">
      <alignment vertical="top" wrapText="1"/>
    </xf>
    <xf numFmtId="0" fontId="3" fillId="2" borderId="13" xfId="0" applyFont="1" applyFill="1" applyBorder="1" applyAlignment="1">
      <alignment vertical="top" wrapText="1"/>
    </xf>
    <xf numFmtId="0" fontId="3" fillId="2" borderId="27" xfId="0" applyFont="1" applyFill="1" applyBorder="1" applyAlignment="1">
      <alignment vertical="top" wrapText="1"/>
    </xf>
    <xf numFmtId="15" fontId="3" fillId="2" borderId="12" xfId="0" applyNumberFormat="1" applyFont="1" applyFill="1" applyBorder="1" applyAlignment="1">
      <alignment vertical="top" wrapText="1"/>
    </xf>
    <xf numFmtId="0" fontId="3" fillId="2" borderId="13" xfId="0" applyFont="1" applyFill="1" applyBorder="1" applyAlignment="1">
      <alignment horizontal="center" vertical="center" wrapText="1"/>
    </xf>
    <xf numFmtId="0" fontId="1" fillId="0" borderId="18" xfId="0" applyFont="1" applyBorder="1" applyAlignment="1">
      <alignment vertical="top" wrapText="1"/>
    </xf>
    <xf numFmtId="0" fontId="1" fillId="0" borderId="19" xfId="0" applyFont="1" applyBorder="1" applyAlignment="1">
      <alignment vertical="top" wrapText="1"/>
    </xf>
    <xf numFmtId="0" fontId="1" fillId="0" borderId="0" xfId="0" applyFont="1" applyAlignment="1">
      <alignment wrapText="1"/>
    </xf>
    <xf numFmtId="0" fontId="1" fillId="0" borderId="28" xfId="0" applyFont="1" applyBorder="1"/>
    <xf numFmtId="0" fontId="1" fillId="0" borderId="29" xfId="0" applyFont="1" applyBorder="1"/>
    <xf numFmtId="0" fontId="1" fillId="0" borderId="29" xfId="0" applyFont="1" applyBorder="1" applyAlignment="1">
      <alignment horizontal="center" wrapText="1"/>
    </xf>
    <xf numFmtId="0" fontId="1" fillId="0" borderId="27" xfId="0" applyFont="1" applyBorder="1"/>
    <xf numFmtId="0" fontId="3" fillId="2" borderId="17" xfId="0" applyFont="1" applyFill="1" applyBorder="1" applyAlignment="1">
      <alignment horizontal="center" vertical="center" wrapText="1"/>
    </xf>
    <xf numFmtId="0" fontId="3" fillId="2" borderId="19" xfId="0" applyFont="1" applyFill="1" applyBorder="1" applyAlignment="1">
      <alignment vertical="top" wrapText="1"/>
    </xf>
    <xf numFmtId="0" fontId="3" fillId="2" borderId="4" xfId="0" applyFont="1" applyFill="1" applyBorder="1" applyAlignment="1">
      <alignment vertical="top" wrapText="1"/>
    </xf>
    <xf numFmtId="0" fontId="3" fillId="2" borderId="16" xfId="0" applyFont="1" applyFill="1" applyBorder="1" applyAlignment="1">
      <alignment vertical="top" wrapText="1"/>
    </xf>
    <xf numFmtId="0" fontId="3" fillId="2" borderId="30" xfId="0" applyFont="1" applyFill="1" applyBorder="1" applyAlignment="1">
      <alignment vertical="top" wrapText="1"/>
    </xf>
    <xf numFmtId="15" fontId="3" fillId="2" borderId="25" xfId="0" applyNumberFormat="1" applyFont="1" applyFill="1" applyBorder="1" applyAlignment="1">
      <alignment vertical="top" wrapText="1"/>
    </xf>
    <xf numFmtId="0" fontId="1" fillId="0" borderId="13" xfId="0" applyFont="1" applyBorder="1" applyAlignment="1">
      <alignment vertical="top" wrapText="1"/>
    </xf>
    <xf numFmtId="0" fontId="1" fillId="0" borderId="27" xfId="0" applyFont="1" applyBorder="1" applyAlignment="1">
      <alignment vertical="top" wrapText="1"/>
    </xf>
    <xf numFmtId="15" fontId="0" fillId="0" borderId="0" xfId="0" applyNumberFormat="1"/>
    <xf numFmtId="15" fontId="3" fillId="2" borderId="13" xfId="0" applyNumberFormat="1" applyFont="1" applyFill="1" applyBorder="1" applyAlignment="1">
      <alignment vertical="top" wrapText="1"/>
    </xf>
    <xf numFmtId="0" fontId="1" fillId="0" borderId="17" xfId="0" applyFont="1" applyBorder="1" applyAlignment="1">
      <alignment horizontal="center"/>
    </xf>
    <xf numFmtId="0" fontId="2" fillId="0" borderId="18" xfId="0" applyFont="1" applyBorder="1"/>
    <xf numFmtId="0" fontId="2" fillId="0" borderId="19" xfId="0" applyFont="1" applyBorder="1"/>
    <xf numFmtId="0" fontId="1" fillId="0" borderId="4" xfId="0" applyFont="1" applyBorder="1" applyAlignment="1">
      <alignment horizontal="center" vertical="top"/>
    </xf>
    <xf numFmtId="0" fontId="2" fillId="0" borderId="16" xfId="0" applyFont="1" applyBorder="1"/>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1" xfId="0" applyFont="1" applyBorder="1" applyAlignment="1">
      <alignment horizontal="center"/>
    </xf>
    <xf numFmtId="0" fontId="2" fillId="0" borderId="2" xfId="0" applyFont="1" applyBorder="1"/>
    <xf numFmtId="0" fontId="2" fillId="0" borderId="3" xfId="0" applyFont="1" applyBorder="1"/>
    <xf numFmtId="0" fontId="2" fillId="0" borderId="8" xfId="0" applyFont="1" applyBorder="1"/>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2"/>
  <sheetViews>
    <sheetView tabSelected="1" topLeftCell="A118" zoomScale="70" workbookViewId="0">
      <selection activeCell="T145" sqref="T145"/>
    </sheetView>
  </sheetViews>
  <sheetFormatPr defaultColWidth="14.44140625" defaultRowHeight="15" customHeight="1" x14ac:dyDescent="0.3"/>
  <cols>
    <col min="1" max="1" width="11.88671875" customWidth="1"/>
    <col min="2" max="2" width="3.33203125" customWidth="1"/>
    <col min="3" max="3" width="3.88671875" customWidth="1"/>
    <col min="4" max="4" width="5.6640625" customWidth="1"/>
    <col min="5" max="5" width="2.6640625" customWidth="1"/>
    <col min="6" max="6" width="3.88671875" customWidth="1"/>
    <col min="7" max="7" width="3" customWidth="1"/>
    <col min="8" max="8" width="15.44140625" customWidth="1"/>
    <col min="9" max="9" width="15.33203125" customWidth="1"/>
    <col min="10" max="10" width="21.88671875" customWidth="1"/>
    <col min="11" max="11" width="25.44140625" customWidth="1"/>
    <col min="12" max="18" width="9" customWidth="1"/>
    <col min="19" max="19" width="35.6640625" customWidth="1"/>
  </cols>
  <sheetData>
    <row r="1" spans="1:19" ht="14.25" customHeight="1" x14ac:dyDescent="0.3"/>
    <row r="2" spans="1:19" ht="14.25" customHeight="1" x14ac:dyDescent="0.3"/>
    <row r="3" spans="1:19" ht="16.5" customHeight="1" x14ac:dyDescent="0.3">
      <c r="H3" s="61" t="s">
        <v>0</v>
      </c>
      <c r="I3" s="62"/>
      <c r="J3" s="63"/>
      <c r="K3" s="60"/>
      <c r="S3" s="65" t="s">
        <v>1</v>
      </c>
    </row>
    <row r="4" spans="1:19" ht="14.25" customHeight="1" x14ac:dyDescent="0.3">
      <c r="H4" s="1"/>
      <c r="I4" s="2"/>
      <c r="J4" s="3"/>
      <c r="K4" s="64"/>
      <c r="S4" s="66"/>
    </row>
    <row r="5" spans="1:19" ht="14.25" customHeight="1" x14ac:dyDescent="0.3">
      <c r="H5" s="4" t="s">
        <v>2</v>
      </c>
      <c r="I5" s="5" t="s">
        <v>3</v>
      </c>
      <c r="J5" s="6" t="s">
        <v>4</v>
      </c>
      <c r="K5" s="64"/>
      <c r="S5" s="66"/>
    </row>
    <row r="6" spans="1:19" ht="14.25" customHeight="1" x14ac:dyDescent="0.3">
      <c r="H6" s="7" t="s">
        <v>5</v>
      </c>
      <c r="I6" s="8" t="s">
        <v>6</v>
      </c>
      <c r="J6" s="8" t="s">
        <v>7</v>
      </c>
      <c r="K6" s="9"/>
      <c r="S6" s="66"/>
    </row>
    <row r="7" spans="1:19" ht="14.25" customHeight="1" x14ac:dyDescent="0.3">
      <c r="H7" s="7" t="s">
        <v>8</v>
      </c>
      <c r="I7" s="8" t="s">
        <v>9</v>
      </c>
      <c r="J7" s="8" t="s">
        <v>10</v>
      </c>
      <c r="K7" s="9"/>
      <c r="S7" s="66"/>
    </row>
    <row r="8" spans="1:19" ht="14.25" customHeight="1" x14ac:dyDescent="0.3">
      <c r="H8" s="7" t="s">
        <v>11</v>
      </c>
      <c r="I8" s="8" t="s">
        <v>12</v>
      </c>
      <c r="J8" s="8" t="s">
        <v>11</v>
      </c>
      <c r="K8" s="9"/>
      <c r="S8" s="66"/>
    </row>
    <row r="9" spans="1:19" ht="14.25" customHeight="1" x14ac:dyDescent="0.3">
      <c r="H9" s="7" t="s">
        <v>13</v>
      </c>
      <c r="I9" s="8" t="s">
        <v>14</v>
      </c>
      <c r="J9" s="8" t="s">
        <v>15</v>
      </c>
      <c r="K9" s="9"/>
      <c r="S9" s="66"/>
    </row>
    <row r="10" spans="1:19" ht="14.25" customHeight="1" x14ac:dyDescent="0.3">
      <c r="H10" s="7" t="s">
        <v>16</v>
      </c>
      <c r="I10" s="8" t="s">
        <v>17</v>
      </c>
      <c r="J10" s="8" t="s">
        <v>18</v>
      </c>
      <c r="K10" s="9"/>
      <c r="S10" s="66"/>
    </row>
    <row r="11" spans="1:19" ht="14.25" customHeight="1" x14ac:dyDescent="0.3">
      <c r="H11" s="10" t="s">
        <v>19</v>
      </c>
      <c r="I11" s="11" t="s">
        <v>20</v>
      </c>
      <c r="J11" s="11" t="s">
        <v>21</v>
      </c>
      <c r="K11" s="12"/>
      <c r="S11" s="66"/>
    </row>
    <row r="12" spans="1:19" ht="14.25" customHeight="1" x14ac:dyDescent="0.3">
      <c r="S12" t="s">
        <v>22</v>
      </c>
    </row>
    <row r="13" spans="1:19" ht="14.25" customHeight="1" x14ac:dyDescent="0.3"/>
    <row r="14" spans="1:19" ht="14.25" customHeight="1" x14ac:dyDescent="0.3">
      <c r="A14" t="s">
        <v>23</v>
      </c>
    </row>
    <row r="15" spans="1:19" ht="14.25" customHeight="1" x14ac:dyDescent="0.3">
      <c r="A15" s="57" t="s">
        <v>24</v>
      </c>
      <c r="B15" s="54" t="s">
        <v>25</v>
      </c>
      <c r="C15" s="55"/>
      <c r="D15" s="55"/>
      <c r="E15" s="55"/>
      <c r="F15" s="56"/>
      <c r="G15" s="13"/>
      <c r="H15" s="59" t="s">
        <v>26</v>
      </c>
      <c r="I15" s="60" t="s">
        <v>27</v>
      </c>
      <c r="J15" s="59" t="s">
        <v>28</v>
      </c>
      <c r="K15" s="59" t="s">
        <v>29</v>
      </c>
      <c r="L15" s="54" t="s">
        <v>30</v>
      </c>
      <c r="M15" s="55"/>
      <c r="N15" s="55"/>
      <c r="O15" s="55"/>
      <c r="P15" s="56"/>
      <c r="Q15" s="14"/>
      <c r="R15" s="15"/>
    </row>
    <row r="16" spans="1:19" ht="14.25" customHeight="1" x14ac:dyDescent="0.3">
      <c r="A16" s="58"/>
      <c r="B16" s="16" t="str">
        <f>$J$6</f>
        <v>Sai</v>
      </c>
      <c r="C16" s="16" t="str">
        <f>$J$7</f>
        <v>SV</v>
      </c>
      <c r="D16" s="16" t="str">
        <f>$J$8</f>
        <v>Kavya</v>
      </c>
      <c r="E16" s="16" t="str">
        <f>$J$9</f>
        <v>PS</v>
      </c>
      <c r="F16" s="16" t="str">
        <f>$J$10</f>
        <v>Het</v>
      </c>
      <c r="G16" s="16" t="str">
        <f>$J$11</f>
        <v>AS</v>
      </c>
      <c r="H16" s="58"/>
      <c r="I16" s="58"/>
      <c r="J16" s="58"/>
      <c r="K16" s="58"/>
      <c r="L16" s="16" t="str">
        <f>$J$6</f>
        <v>Sai</v>
      </c>
      <c r="M16" s="16" t="str">
        <f>$J$7</f>
        <v>SV</v>
      </c>
      <c r="N16" s="16" t="str">
        <f>$J$8</f>
        <v>Kavya</v>
      </c>
      <c r="O16" s="16" t="str">
        <f>$J$9</f>
        <v>PS</v>
      </c>
      <c r="P16" s="16" t="str">
        <f>$J$10</f>
        <v>Het</v>
      </c>
      <c r="Q16" s="16" t="str">
        <f>$J$11</f>
        <v>AS</v>
      </c>
      <c r="R16" s="17"/>
    </row>
    <row r="17" spans="1:18" ht="14.25" customHeight="1" x14ac:dyDescent="0.3">
      <c r="A17" s="18" t="s">
        <v>31</v>
      </c>
      <c r="B17" s="19"/>
      <c r="C17" s="19"/>
      <c r="D17" s="19"/>
      <c r="E17" s="19"/>
      <c r="F17" s="19"/>
      <c r="G17" s="19"/>
      <c r="H17" s="20"/>
      <c r="I17" s="21"/>
      <c r="J17" s="20"/>
      <c r="K17" s="22"/>
      <c r="L17" s="23"/>
      <c r="M17" s="19"/>
      <c r="N17" s="19"/>
      <c r="O17" s="19"/>
      <c r="P17" s="24"/>
      <c r="Q17" s="25"/>
      <c r="R17" s="17"/>
    </row>
    <row r="18" spans="1:18" ht="54" customHeight="1" x14ac:dyDescent="0.3">
      <c r="A18" s="26">
        <v>45321</v>
      </c>
      <c r="B18" s="27">
        <v>1</v>
      </c>
      <c r="C18" s="27">
        <v>1</v>
      </c>
      <c r="D18" s="27">
        <v>1</v>
      </c>
      <c r="E18" s="27">
        <v>1</v>
      </c>
      <c r="F18" s="27">
        <v>1</v>
      </c>
      <c r="G18" s="27">
        <v>1</v>
      </c>
      <c r="H18" s="27" t="s">
        <v>32</v>
      </c>
      <c r="I18" s="28">
        <v>2</v>
      </c>
      <c r="J18" s="27" t="s">
        <v>33</v>
      </c>
      <c r="K18" s="27" t="s">
        <v>34</v>
      </c>
      <c r="L18" s="16">
        <f t="shared" ref="L18:Q18" si="0">B18*$I18</f>
        <v>2</v>
      </c>
      <c r="M18" s="16">
        <f t="shared" si="0"/>
        <v>2</v>
      </c>
      <c r="N18" s="16">
        <f t="shared" si="0"/>
        <v>2</v>
      </c>
      <c r="O18" s="16">
        <f t="shared" si="0"/>
        <v>2</v>
      </c>
      <c r="P18" s="16">
        <f t="shared" si="0"/>
        <v>2</v>
      </c>
      <c r="Q18" s="16">
        <f t="shared" si="0"/>
        <v>2</v>
      </c>
      <c r="R18" s="17"/>
    </row>
    <row r="19" spans="1:18" ht="54" customHeight="1" x14ac:dyDescent="0.3">
      <c r="A19" s="26">
        <v>45322</v>
      </c>
      <c r="B19" s="27"/>
      <c r="C19" s="27"/>
      <c r="D19" s="27">
        <v>1</v>
      </c>
      <c r="E19" s="27"/>
      <c r="F19" s="27"/>
      <c r="G19" s="27"/>
      <c r="H19" s="27"/>
      <c r="I19" s="28">
        <v>3</v>
      </c>
      <c r="J19" s="27" t="s">
        <v>35</v>
      </c>
      <c r="K19" s="27" t="s">
        <v>36</v>
      </c>
      <c r="L19" s="16">
        <f t="shared" ref="L19:Q19" si="1">B19*$I19</f>
        <v>0</v>
      </c>
      <c r="M19" s="16">
        <f t="shared" si="1"/>
        <v>0</v>
      </c>
      <c r="N19" s="16">
        <f t="shared" si="1"/>
        <v>3</v>
      </c>
      <c r="O19" s="16">
        <f t="shared" si="1"/>
        <v>0</v>
      </c>
      <c r="P19" s="16">
        <f t="shared" si="1"/>
        <v>0</v>
      </c>
      <c r="Q19" s="16">
        <f t="shared" si="1"/>
        <v>0</v>
      </c>
      <c r="R19" s="17"/>
    </row>
    <row r="20" spans="1:18" ht="54" customHeight="1" x14ac:dyDescent="0.3">
      <c r="A20" s="26">
        <v>45323</v>
      </c>
      <c r="B20" s="27"/>
      <c r="C20" s="27"/>
      <c r="D20" s="27"/>
      <c r="E20" s="27">
        <v>1</v>
      </c>
      <c r="F20" s="27"/>
      <c r="G20" s="27"/>
      <c r="H20" s="27"/>
      <c r="I20" s="28">
        <v>2</v>
      </c>
      <c r="J20" s="27" t="s">
        <v>35</v>
      </c>
      <c r="K20" s="27" t="s">
        <v>37</v>
      </c>
      <c r="L20" s="16">
        <f t="shared" ref="L20:Q20" si="2">B20*$I20</f>
        <v>0</v>
      </c>
      <c r="M20" s="16">
        <f t="shared" si="2"/>
        <v>0</v>
      </c>
      <c r="N20" s="16">
        <f t="shared" si="2"/>
        <v>0</v>
      </c>
      <c r="O20" s="16">
        <f t="shared" si="2"/>
        <v>2</v>
      </c>
      <c r="P20" s="16">
        <f t="shared" si="2"/>
        <v>0</v>
      </c>
      <c r="Q20" s="16">
        <f t="shared" si="2"/>
        <v>0</v>
      </c>
      <c r="R20" s="17"/>
    </row>
    <row r="21" spans="1:18" ht="54" customHeight="1" x14ac:dyDescent="0.3">
      <c r="A21" s="26">
        <v>45323</v>
      </c>
      <c r="B21" s="27"/>
      <c r="C21" s="27">
        <v>1</v>
      </c>
      <c r="D21" s="27"/>
      <c r="E21" s="27"/>
      <c r="F21" s="27"/>
      <c r="G21" s="27"/>
      <c r="H21" s="27"/>
      <c r="I21" s="28">
        <v>3</v>
      </c>
      <c r="J21" s="27" t="s">
        <v>35</v>
      </c>
      <c r="K21" s="27" t="s">
        <v>38</v>
      </c>
      <c r="L21" s="16">
        <f t="shared" ref="L21:Q21" si="3">B21*$I21</f>
        <v>0</v>
      </c>
      <c r="M21" s="16">
        <f t="shared" si="3"/>
        <v>3</v>
      </c>
      <c r="N21" s="16">
        <f t="shared" si="3"/>
        <v>0</v>
      </c>
      <c r="O21" s="16">
        <f t="shared" si="3"/>
        <v>0</v>
      </c>
      <c r="P21" s="16">
        <f t="shared" si="3"/>
        <v>0</v>
      </c>
      <c r="Q21" s="16">
        <f t="shared" si="3"/>
        <v>0</v>
      </c>
      <c r="R21" s="17"/>
    </row>
    <row r="22" spans="1:18" ht="54" customHeight="1" x14ac:dyDescent="0.3">
      <c r="A22" s="26">
        <v>45324</v>
      </c>
      <c r="B22" s="27"/>
      <c r="C22" s="27"/>
      <c r="D22" s="27"/>
      <c r="E22" s="27"/>
      <c r="F22" s="27">
        <v>1</v>
      </c>
      <c r="G22" s="27"/>
      <c r="H22" s="27"/>
      <c r="I22" s="28">
        <v>2</v>
      </c>
      <c r="J22" s="27" t="s">
        <v>35</v>
      </c>
      <c r="K22" s="27" t="s">
        <v>39</v>
      </c>
      <c r="L22" s="16">
        <f t="shared" ref="L22:Q22" si="4">B22*$I22</f>
        <v>0</v>
      </c>
      <c r="M22" s="16">
        <f t="shared" si="4"/>
        <v>0</v>
      </c>
      <c r="N22" s="16">
        <f t="shared" si="4"/>
        <v>0</v>
      </c>
      <c r="O22" s="16">
        <f t="shared" si="4"/>
        <v>0</v>
      </c>
      <c r="P22" s="16">
        <f t="shared" si="4"/>
        <v>2</v>
      </c>
      <c r="Q22" s="16">
        <f t="shared" si="4"/>
        <v>0</v>
      </c>
      <c r="R22" s="17"/>
    </row>
    <row r="23" spans="1:18" ht="54" customHeight="1" x14ac:dyDescent="0.3">
      <c r="A23" s="26">
        <v>45324</v>
      </c>
      <c r="B23" s="27"/>
      <c r="C23" s="27"/>
      <c r="D23" s="27"/>
      <c r="E23" s="27"/>
      <c r="F23" s="27"/>
      <c r="G23" s="27">
        <v>1</v>
      </c>
      <c r="H23" s="27"/>
      <c r="I23" s="28">
        <v>3</v>
      </c>
      <c r="J23" s="27" t="s">
        <v>35</v>
      </c>
      <c r="K23" s="27" t="s">
        <v>40</v>
      </c>
      <c r="L23" s="16">
        <f t="shared" ref="L23:Q23" si="5">B23*$I23</f>
        <v>0</v>
      </c>
      <c r="M23" s="16">
        <f t="shared" si="5"/>
        <v>0</v>
      </c>
      <c r="N23" s="16">
        <f t="shared" si="5"/>
        <v>0</v>
      </c>
      <c r="O23" s="16">
        <f t="shared" si="5"/>
        <v>0</v>
      </c>
      <c r="P23" s="16">
        <f t="shared" si="5"/>
        <v>0</v>
      </c>
      <c r="Q23" s="16">
        <f t="shared" si="5"/>
        <v>3</v>
      </c>
      <c r="R23" s="17"/>
    </row>
    <row r="24" spans="1:18" ht="54" customHeight="1" x14ac:dyDescent="0.3">
      <c r="A24" s="26">
        <v>45325</v>
      </c>
      <c r="B24" s="27">
        <v>1</v>
      </c>
      <c r="C24" s="27"/>
      <c r="D24" s="27"/>
      <c r="E24" s="27"/>
      <c r="F24" s="27"/>
      <c r="G24" s="27"/>
      <c r="H24" s="27"/>
      <c r="I24" s="28">
        <v>2</v>
      </c>
      <c r="J24" s="27" t="s">
        <v>35</v>
      </c>
      <c r="K24" s="27" t="s">
        <v>41</v>
      </c>
      <c r="L24" s="16">
        <f t="shared" ref="L24:Q24" si="6">B24*$I24</f>
        <v>2</v>
      </c>
      <c r="M24" s="16">
        <f t="shared" si="6"/>
        <v>0</v>
      </c>
      <c r="N24" s="16">
        <f t="shared" si="6"/>
        <v>0</v>
      </c>
      <c r="O24" s="16">
        <f t="shared" si="6"/>
        <v>0</v>
      </c>
      <c r="P24" s="16">
        <f t="shared" si="6"/>
        <v>0</v>
      </c>
      <c r="Q24" s="16">
        <f t="shared" si="6"/>
        <v>0</v>
      </c>
      <c r="R24" s="17"/>
    </row>
    <row r="25" spans="1:18" ht="14.25" customHeight="1" x14ac:dyDescent="0.3">
      <c r="A25" s="26">
        <v>45326</v>
      </c>
      <c r="B25" s="27">
        <v>1</v>
      </c>
      <c r="C25" s="27">
        <v>1</v>
      </c>
      <c r="D25" s="27">
        <v>1</v>
      </c>
      <c r="E25" s="27">
        <v>1</v>
      </c>
      <c r="F25" s="27">
        <v>1</v>
      </c>
      <c r="G25" s="27">
        <v>1</v>
      </c>
      <c r="H25" s="27" t="s">
        <v>32</v>
      </c>
      <c r="I25" s="28">
        <v>3</v>
      </c>
      <c r="J25" s="27" t="s">
        <v>42</v>
      </c>
      <c r="K25" s="27" t="s">
        <v>43</v>
      </c>
      <c r="L25" s="16">
        <f t="shared" ref="L25:Q25" si="7">B25*$I25</f>
        <v>3</v>
      </c>
      <c r="M25" s="16">
        <f t="shared" si="7"/>
        <v>3</v>
      </c>
      <c r="N25" s="16">
        <f t="shared" si="7"/>
        <v>3</v>
      </c>
      <c r="O25" s="16">
        <f t="shared" si="7"/>
        <v>3</v>
      </c>
      <c r="P25" s="16">
        <f t="shared" si="7"/>
        <v>3</v>
      </c>
      <c r="Q25" s="16">
        <f t="shared" si="7"/>
        <v>3</v>
      </c>
      <c r="R25" s="17"/>
    </row>
    <row r="26" spans="1:18" ht="14.25" customHeight="1" x14ac:dyDescent="0.3">
      <c r="A26" s="26">
        <v>45330</v>
      </c>
      <c r="B26" s="27"/>
      <c r="C26" s="27">
        <v>1</v>
      </c>
      <c r="D26" s="27">
        <v>1</v>
      </c>
      <c r="E26" s="27"/>
      <c r="F26" s="27"/>
      <c r="G26" s="27"/>
      <c r="H26" s="27"/>
      <c r="I26" s="28">
        <v>1.5</v>
      </c>
      <c r="J26" s="27"/>
      <c r="K26" s="27" t="s">
        <v>44</v>
      </c>
      <c r="L26" s="16">
        <f t="shared" ref="L26:Q26" si="8">B26*$I26</f>
        <v>0</v>
      </c>
      <c r="M26" s="16">
        <f t="shared" si="8"/>
        <v>1.5</v>
      </c>
      <c r="N26" s="16">
        <f t="shared" si="8"/>
        <v>1.5</v>
      </c>
      <c r="O26" s="16">
        <f t="shared" si="8"/>
        <v>0</v>
      </c>
      <c r="P26" s="16">
        <f t="shared" si="8"/>
        <v>0</v>
      </c>
      <c r="Q26" s="16">
        <f t="shared" si="8"/>
        <v>0</v>
      </c>
      <c r="R26" s="17"/>
    </row>
    <row r="27" spans="1:18" ht="14.25" customHeight="1" x14ac:dyDescent="0.3">
      <c r="A27" s="26">
        <v>45331</v>
      </c>
      <c r="B27" s="27"/>
      <c r="C27" s="27"/>
      <c r="D27" s="27"/>
      <c r="E27" s="27"/>
      <c r="F27" s="27"/>
      <c r="G27" s="27">
        <v>1</v>
      </c>
      <c r="H27" s="27"/>
      <c r="I27" s="28">
        <v>2</v>
      </c>
      <c r="J27" s="27" t="s">
        <v>45</v>
      </c>
      <c r="K27" s="27" t="s">
        <v>46</v>
      </c>
      <c r="L27" s="16">
        <f t="shared" ref="L27:Q27" si="9">B27*$I27</f>
        <v>0</v>
      </c>
      <c r="M27" s="16">
        <f t="shared" si="9"/>
        <v>0</v>
      </c>
      <c r="N27" s="16">
        <f t="shared" si="9"/>
        <v>0</v>
      </c>
      <c r="O27" s="16">
        <f t="shared" si="9"/>
        <v>0</v>
      </c>
      <c r="P27" s="16">
        <f t="shared" si="9"/>
        <v>0</v>
      </c>
      <c r="Q27" s="16">
        <f t="shared" si="9"/>
        <v>2</v>
      </c>
      <c r="R27" s="17"/>
    </row>
    <row r="28" spans="1:18" ht="14.25" customHeight="1" x14ac:dyDescent="0.3">
      <c r="A28" s="26">
        <v>45333</v>
      </c>
      <c r="B28" s="27">
        <v>1</v>
      </c>
      <c r="C28" s="27">
        <v>1</v>
      </c>
      <c r="D28" s="27">
        <v>1</v>
      </c>
      <c r="E28" s="27">
        <v>1</v>
      </c>
      <c r="F28" s="27">
        <v>1</v>
      </c>
      <c r="G28" s="27">
        <v>1</v>
      </c>
      <c r="H28" s="27" t="s">
        <v>32</v>
      </c>
      <c r="I28" s="28">
        <v>3</v>
      </c>
      <c r="J28" s="27" t="s">
        <v>47</v>
      </c>
      <c r="K28" s="27" t="s">
        <v>48</v>
      </c>
      <c r="L28" s="16">
        <f t="shared" ref="L28:Q28" si="10">B28*$I28</f>
        <v>3</v>
      </c>
      <c r="M28" s="16">
        <f t="shared" si="10"/>
        <v>3</v>
      </c>
      <c r="N28" s="16">
        <f t="shared" si="10"/>
        <v>3</v>
      </c>
      <c r="O28" s="16">
        <f t="shared" si="10"/>
        <v>3</v>
      </c>
      <c r="P28" s="16">
        <f t="shared" si="10"/>
        <v>3</v>
      </c>
      <c r="Q28" s="16">
        <f t="shared" si="10"/>
        <v>3</v>
      </c>
      <c r="R28" s="17"/>
    </row>
    <row r="29" spans="1:18" ht="14.25" customHeight="1" x14ac:dyDescent="0.3">
      <c r="A29" s="26">
        <v>45335</v>
      </c>
      <c r="B29" s="27">
        <v>1</v>
      </c>
      <c r="C29" s="27">
        <v>1</v>
      </c>
      <c r="D29" s="27">
        <v>1</v>
      </c>
      <c r="E29" s="27">
        <v>1</v>
      </c>
      <c r="F29" s="27">
        <v>1</v>
      </c>
      <c r="G29" s="27">
        <v>0</v>
      </c>
      <c r="H29" s="27" t="s">
        <v>32</v>
      </c>
      <c r="I29" s="28">
        <v>2</v>
      </c>
      <c r="J29" s="27" t="s">
        <v>49</v>
      </c>
      <c r="K29" s="27" t="s">
        <v>50</v>
      </c>
      <c r="L29" s="16">
        <f t="shared" ref="L29:Q29" si="11">B29*$I29</f>
        <v>2</v>
      </c>
      <c r="M29" s="16">
        <f t="shared" si="11"/>
        <v>2</v>
      </c>
      <c r="N29" s="16">
        <f t="shared" si="11"/>
        <v>2</v>
      </c>
      <c r="O29" s="16">
        <f t="shared" si="11"/>
        <v>2</v>
      </c>
      <c r="P29" s="16">
        <f t="shared" si="11"/>
        <v>2</v>
      </c>
      <c r="Q29" s="16">
        <f t="shared" si="11"/>
        <v>0</v>
      </c>
      <c r="R29" s="17"/>
    </row>
    <row r="30" spans="1:18" ht="14.25" customHeight="1" x14ac:dyDescent="0.3">
      <c r="A30" s="26">
        <v>45338</v>
      </c>
      <c r="B30" s="27"/>
      <c r="C30" s="27"/>
      <c r="D30" s="27"/>
      <c r="E30" s="27"/>
      <c r="F30" s="27">
        <v>1</v>
      </c>
      <c r="G30" s="27"/>
      <c r="H30" s="27" t="s">
        <v>51</v>
      </c>
      <c r="I30" s="28">
        <v>1.5</v>
      </c>
      <c r="J30" s="27" t="s">
        <v>52</v>
      </c>
      <c r="K30" s="27" t="s">
        <v>53</v>
      </c>
      <c r="L30" s="16">
        <f t="shared" ref="L30:Q30" si="12">B30*$I30</f>
        <v>0</v>
      </c>
      <c r="M30" s="16">
        <f t="shared" si="12"/>
        <v>0</v>
      </c>
      <c r="N30" s="16">
        <f t="shared" si="12"/>
        <v>0</v>
      </c>
      <c r="O30" s="16">
        <f t="shared" si="12"/>
        <v>0</v>
      </c>
      <c r="P30" s="16">
        <f t="shared" si="12"/>
        <v>1.5</v>
      </c>
      <c r="Q30" s="16">
        <f t="shared" si="12"/>
        <v>0</v>
      </c>
      <c r="R30" s="17"/>
    </row>
    <row r="31" spans="1:18" ht="14.25" customHeight="1" x14ac:dyDescent="0.3">
      <c r="A31" s="26">
        <v>45340</v>
      </c>
      <c r="B31" s="27"/>
      <c r="C31" s="27"/>
      <c r="D31" s="27"/>
      <c r="E31" s="27"/>
      <c r="F31" s="27">
        <v>1</v>
      </c>
      <c r="G31" s="27"/>
      <c r="H31" s="27" t="s">
        <v>54</v>
      </c>
      <c r="I31" s="28">
        <v>1</v>
      </c>
      <c r="J31" s="27" t="s">
        <v>55</v>
      </c>
      <c r="K31" s="27" t="s">
        <v>56</v>
      </c>
      <c r="L31" s="16">
        <f t="shared" ref="L31:Q31" si="13">B31*$I31</f>
        <v>0</v>
      </c>
      <c r="M31" s="16">
        <f t="shared" si="13"/>
        <v>0</v>
      </c>
      <c r="N31" s="16">
        <f t="shared" si="13"/>
        <v>0</v>
      </c>
      <c r="O31" s="16">
        <f t="shared" si="13"/>
        <v>0</v>
      </c>
      <c r="P31" s="16">
        <f t="shared" si="13"/>
        <v>1</v>
      </c>
      <c r="Q31" s="16">
        <f t="shared" si="13"/>
        <v>0</v>
      </c>
      <c r="R31" s="17"/>
    </row>
    <row r="32" spans="1:18" ht="14.25" customHeight="1" x14ac:dyDescent="0.3">
      <c r="A32" s="26">
        <v>45340</v>
      </c>
      <c r="B32" s="27">
        <v>1</v>
      </c>
      <c r="C32" s="27">
        <v>1</v>
      </c>
      <c r="D32" s="27">
        <v>1</v>
      </c>
      <c r="E32" s="27">
        <v>1</v>
      </c>
      <c r="F32" s="27">
        <v>1</v>
      </c>
      <c r="G32" s="27">
        <v>1</v>
      </c>
      <c r="H32" s="27" t="s">
        <v>57</v>
      </c>
      <c r="I32" s="28">
        <v>2</v>
      </c>
      <c r="J32" s="27" t="s">
        <v>58</v>
      </c>
      <c r="K32" s="27" t="s">
        <v>59</v>
      </c>
      <c r="L32" s="16">
        <f t="shared" ref="L32:Q32" si="14">B32*$I32</f>
        <v>2</v>
      </c>
      <c r="M32" s="16">
        <f t="shared" si="14"/>
        <v>2</v>
      </c>
      <c r="N32" s="16">
        <f t="shared" si="14"/>
        <v>2</v>
      </c>
      <c r="O32" s="16">
        <f t="shared" si="14"/>
        <v>2</v>
      </c>
      <c r="P32" s="16">
        <f t="shared" si="14"/>
        <v>2</v>
      </c>
      <c r="Q32" s="16">
        <f t="shared" si="14"/>
        <v>2</v>
      </c>
      <c r="R32" s="17"/>
    </row>
    <row r="33" spans="1:18" ht="14.25" customHeight="1" x14ac:dyDescent="0.3">
      <c r="A33" s="26">
        <v>45340</v>
      </c>
      <c r="B33" s="27">
        <v>1</v>
      </c>
      <c r="C33" s="27"/>
      <c r="D33" s="27"/>
      <c r="E33" s="27">
        <v>1</v>
      </c>
      <c r="F33" s="27"/>
      <c r="G33" s="27">
        <v>1</v>
      </c>
      <c r="H33" s="27" t="s">
        <v>57</v>
      </c>
      <c r="I33" s="28">
        <v>2</v>
      </c>
      <c r="J33" s="27" t="s">
        <v>60</v>
      </c>
      <c r="K33" s="27" t="s">
        <v>61</v>
      </c>
      <c r="L33" s="16">
        <f t="shared" ref="L33:Q33" si="15">B33*$I33</f>
        <v>2</v>
      </c>
      <c r="M33" s="16">
        <f t="shared" si="15"/>
        <v>0</v>
      </c>
      <c r="N33" s="16">
        <f t="shared" si="15"/>
        <v>0</v>
      </c>
      <c r="O33" s="16">
        <f t="shared" si="15"/>
        <v>2</v>
      </c>
      <c r="P33" s="16">
        <f t="shared" si="15"/>
        <v>0</v>
      </c>
      <c r="Q33" s="16">
        <f t="shared" si="15"/>
        <v>2</v>
      </c>
      <c r="R33" s="17"/>
    </row>
    <row r="34" spans="1:18" ht="18" customHeight="1" x14ac:dyDescent="0.3">
      <c r="A34" s="29"/>
      <c r="K34" s="25" t="s">
        <v>62</v>
      </c>
      <c r="L34">
        <f t="shared" ref="L34:Q34" si="16">SUM(L18:L32)</f>
        <v>14</v>
      </c>
      <c r="M34">
        <f t="shared" si="16"/>
        <v>16.5</v>
      </c>
      <c r="N34">
        <f t="shared" si="16"/>
        <v>16.5</v>
      </c>
      <c r="O34">
        <f t="shared" si="16"/>
        <v>14</v>
      </c>
      <c r="P34">
        <f t="shared" si="16"/>
        <v>16.5</v>
      </c>
      <c r="Q34">
        <f t="shared" si="16"/>
        <v>15</v>
      </c>
      <c r="R34" s="17"/>
    </row>
    <row r="35" spans="1:18" ht="16.5" customHeight="1" x14ac:dyDescent="0.3">
      <c r="A35" s="29"/>
      <c r="K35" s="30" t="s">
        <v>63</v>
      </c>
      <c r="P35" s="17"/>
      <c r="Q35" s="31"/>
      <c r="R35" s="17">
        <f>SUM(L34:Q34)</f>
        <v>92.5</v>
      </c>
    </row>
    <row r="36" spans="1:18" ht="19.5" customHeight="1" x14ac:dyDescent="0.3">
      <c r="A36" s="29" t="s">
        <v>64</v>
      </c>
      <c r="L36" s="23"/>
      <c r="M36" s="19"/>
      <c r="N36" s="19"/>
      <c r="O36" s="19"/>
      <c r="P36" s="24"/>
      <c r="Q36" s="25"/>
      <c r="R36" s="17"/>
    </row>
    <row r="37" spans="1:18" ht="51" customHeight="1" x14ac:dyDescent="0.3">
      <c r="A37" s="26">
        <v>45341</v>
      </c>
      <c r="B37" s="27"/>
      <c r="C37" s="27"/>
      <c r="D37" s="27"/>
      <c r="E37" s="27"/>
      <c r="F37" s="27"/>
      <c r="G37" s="27">
        <v>1</v>
      </c>
      <c r="H37" s="27" t="s">
        <v>65</v>
      </c>
      <c r="I37" s="28">
        <v>2.5</v>
      </c>
      <c r="J37" s="27" t="s">
        <v>66</v>
      </c>
      <c r="K37" s="27" t="s">
        <v>67</v>
      </c>
      <c r="L37" s="32">
        <f t="shared" ref="L37:Q37" si="17">B37*$I37</f>
        <v>0</v>
      </c>
      <c r="M37" s="16">
        <f t="shared" si="17"/>
        <v>0</v>
      </c>
      <c r="N37" s="16">
        <f t="shared" si="17"/>
        <v>0</v>
      </c>
      <c r="O37" s="16">
        <f t="shared" si="17"/>
        <v>0</v>
      </c>
      <c r="P37" s="16">
        <f t="shared" si="17"/>
        <v>0</v>
      </c>
      <c r="Q37" s="16">
        <f t="shared" si="17"/>
        <v>2.5</v>
      </c>
      <c r="R37" s="17"/>
    </row>
    <row r="38" spans="1:18" ht="51" customHeight="1" x14ac:dyDescent="0.3">
      <c r="A38" s="26">
        <v>45342</v>
      </c>
      <c r="B38" s="27"/>
      <c r="C38" s="27"/>
      <c r="D38" s="27">
        <v>1</v>
      </c>
      <c r="E38" s="27"/>
      <c r="F38" s="27"/>
      <c r="G38" s="27"/>
      <c r="H38" s="27" t="s">
        <v>68</v>
      </c>
      <c r="I38" s="28">
        <v>3</v>
      </c>
      <c r="J38" s="27" t="s">
        <v>69</v>
      </c>
      <c r="K38" s="27" t="s">
        <v>70</v>
      </c>
      <c r="L38" s="32">
        <f t="shared" ref="L38:M38" si="18">B38*$I38</f>
        <v>0</v>
      </c>
      <c r="M38" s="16">
        <f t="shared" si="18"/>
        <v>0</v>
      </c>
      <c r="N38" s="16">
        <v>3</v>
      </c>
      <c r="O38" s="32">
        <f t="shared" ref="O38:P38" si="19">E38*$I38</f>
        <v>0</v>
      </c>
      <c r="P38" s="16">
        <f t="shared" si="19"/>
        <v>0</v>
      </c>
      <c r="Q38" s="16">
        <v>0</v>
      </c>
      <c r="R38" s="17"/>
    </row>
    <row r="39" spans="1:18" ht="51" customHeight="1" x14ac:dyDescent="0.3">
      <c r="A39" s="26">
        <v>45342</v>
      </c>
      <c r="B39" s="27"/>
      <c r="C39" s="27"/>
      <c r="D39" s="27"/>
      <c r="E39" s="27"/>
      <c r="F39" s="27"/>
      <c r="G39" s="27">
        <v>1</v>
      </c>
      <c r="H39" s="27" t="s">
        <v>65</v>
      </c>
      <c r="I39" s="28">
        <v>3.5</v>
      </c>
      <c r="J39" s="27" t="s">
        <v>71</v>
      </c>
      <c r="K39" s="27" t="s">
        <v>72</v>
      </c>
      <c r="L39" s="32">
        <f t="shared" ref="L39:Q39" si="20">B39*$I39</f>
        <v>0</v>
      </c>
      <c r="M39" s="16">
        <f t="shared" si="20"/>
        <v>0</v>
      </c>
      <c r="N39" s="16">
        <f t="shared" si="20"/>
        <v>0</v>
      </c>
      <c r="O39" s="16">
        <f t="shared" si="20"/>
        <v>0</v>
      </c>
      <c r="P39" s="16">
        <f t="shared" si="20"/>
        <v>0</v>
      </c>
      <c r="Q39" s="16">
        <f t="shared" si="20"/>
        <v>3.5</v>
      </c>
      <c r="R39" s="17"/>
    </row>
    <row r="40" spans="1:18" ht="51" customHeight="1" x14ac:dyDescent="0.3">
      <c r="A40" s="26">
        <v>45343</v>
      </c>
      <c r="B40" s="27"/>
      <c r="C40" s="27"/>
      <c r="D40" s="27">
        <v>1</v>
      </c>
      <c r="E40" s="27"/>
      <c r="F40" s="27"/>
      <c r="G40" s="27"/>
      <c r="H40" s="27" t="s">
        <v>68</v>
      </c>
      <c r="I40" s="28">
        <v>3</v>
      </c>
      <c r="J40" s="27" t="s">
        <v>69</v>
      </c>
      <c r="K40" s="27" t="s">
        <v>73</v>
      </c>
      <c r="L40" s="32">
        <v>0</v>
      </c>
      <c r="M40" s="32">
        <v>0</v>
      </c>
      <c r="N40" s="32">
        <v>3</v>
      </c>
      <c r="O40" s="32">
        <v>0</v>
      </c>
      <c r="P40" s="32">
        <v>0</v>
      </c>
      <c r="Q40" s="32">
        <v>0</v>
      </c>
      <c r="R40" s="17"/>
    </row>
    <row r="41" spans="1:18" ht="14.25" customHeight="1" x14ac:dyDescent="0.3">
      <c r="A41" s="26">
        <v>45343</v>
      </c>
      <c r="B41" s="27"/>
      <c r="C41" s="27"/>
      <c r="D41" s="27"/>
      <c r="E41" s="27"/>
      <c r="F41" s="27"/>
      <c r="G41" s="27">
        <v>1</v>
      </c>
      <c r="H41" s="27" t="s">
        <v>65</v>
      </c>
      <c r="I41" s="28">
        <v>2</v>
      </c>
      <c r="J41" s="27" t="s">
        <v>74</v>
      </c>
      <c r="K41" s="27" t="s">
        <v>75</v>
      </c>
      <c r="L41" s="32">
        <f t="shared" ref="L41:Q41" si="21">B41*$I41</f>
        <v>0</v>
      </c>
      <c r="M41" s="16">
        <f t="shared" si="21"/>
        <v>0</v>
      </c>
      <c r="N41" s="16">
        <f t="shared" si="21"/>
        <v>0</v>
      </c>
      <c r="O41" s="16">
        <f t="shared" si="21"/>
        <v>0</v>
      </c>
      <c r="P41" s="16">
        <f t="shared" si="21"/>
        <v>0</v>
      </c>
      <c r="Q41" s="16">
        <f t="shared" si="21"/>
        <v>2</v>
      </c>
      <c r="R41" s="17"/>
    </row>
    <row r="42" spans="1:18" ht="14.25" customHeight="1" x14ac:dyDescent="0.3">
      <c r="A42" s="26">
        <v>45343</v>
      </c>
      <c r="B42" s="27"/>
      <c r="C42" s="27">
        <v>1</v>
      </c>
      <c r="D42" s="27"/>
      <c r="E42" s="27"/>
      <c r="F42" s="27"/>
      <c r="G42" s="27"/>
      <c r="H42" s="27" t="s">
        <v>76</v>
      </c>
      <c r="I42" s="28">
        <v>3</v>
      </c>
      <c r="J42" s="27" t="s">
        <v>77</v>
      </c>
      <c r="K42" s="27" t="s">
        <v>78</v>
      </c>
      <c r="L42" s="32">
        <v>0</v>
      </c>
      <c r="M42" s="16">
        <v>3</v>
      </c>
      <c r="N42" s="16">
        <v>0</v>
      </c>
      <c r="O42" s="16">
        <v>0</v>
      </c>
      <c r="P42" s="16">
        <v>0</v>
      </c>
      <c r="Q42" s="16">
        <v>0</v>
      </c>
      <c r="R42" s="17"/>
    </row>
    <row r="43" spans="1:18" ht="14.25" customHeight="1" x14ac:dyDescent="0.3">
      <c r="A43" s="26">
        <v>45344</v>
      </c>
      <c r="B43" s="27"/>
      <c r="C43" s="27"/>
      <c r="D43" s="27"/>
      <c r="E43" s="27">
        <v>1</v>
      </c>
      <c r="F43" s="27"/>
      <c r="G43" s="27"/>
      <c r="H43" s="27" t="s">
        <v>65</v>
      </c>
      <c r="I43" s="28">
        <v>3.5</v>
      </c>
      <c r="J43" s="27" t="s">
        <v>79</v>
      </c>
      <c r="K43" s="27" t="s">
        <v>80</v>
      </c>
      <c r="L43" s="32">
        <f t="shared" ref="L43:Q43" si="22">B43*$I43</f>
        <v>0</v>
      </c>
      <c r="M43" s="16">
        <f t="shared" si="22"/>
        <v>0</v>
      </c>
      <c r="N43" s="16">
        <f t="shared" si="22"/>
        <v>0</v>
      </c>
      <c r="O43" s="16">
        <f t="shared" si="22"/>
        <v>3.5</v>
      </c>
      <c r="P43" s="16">
        <f t="shared" si="22"/>
        <v>0</v>
      </c>
      <c r="Q43" s="16">
        <f t="shared" si="22"/>
        <v>0</v>
      </c>
      <c r="R43" s="17"/>
    </row>
    <row r="44" spans="1:18" ht="14.25" customHeight="1" x14ac:dyDescent="0.3">
      <c r="A44" s="26">
        <v>45344</v>
      </c>
      <c r="B44" s="27"/>
      <c r="C44" s="27">
        <v>1</v>
      </c>
      <c r="D44" s="27"/>
      <c r="E44" s="27"/>
      <c r="F44" s="27"/>
      <c r="G44" s="27"/>
      <c r="H44" s="27" t="s">
        <v>65</v>
      </c>
      <c r="I44" s="28">
        <v>4.5</v>
      </c>
      <c r="J44" s="27" t="s">
        <v>81</v>
      </c>
      <c r="K44" s="27" t="s">
        <v>82</v>
      </c>
      <c r="L44" s="32">
        <f t="shared" ref="L44:L58" si="23">B44*$I44</f>
        <v>0</v>
      </c>
      <c r="M44" s="16">
        <v>4.5</v>
      </c>
      <c r="N44" s="16">
        <f>D44*$I44</f>
        <v>0</v>
      </c>
      <c r="O44" s="16"/>
      <c r="P44" s="16">
        <f t="shared" ref="P44:Q44" si="24">F44*$I44</f>
        <v>0</v>
      </c>
      <c r="Q44" s="16">
        <f t="shared" si="24"/>
        <v>0</v>
      </c>
      <c r="R44" s="17"/>
    </row>
    <row r="45" spans="1:18" ht="14.25" customHeight="1" x14ac:dyDescent="0.3">
      <c r="A45" s="26">
        <v>45344</v>
      </c>
      <c r="B45" s="27">
        <v>1</v>
      </c>
      <c r="C45" s="27"/>
      <c r="D45" s="27"/>
      <c r="E45" s="27"/>
      <c r="F45" s="27"/>
      <c r="G45" s="27"/>
      <c r="H45" s="27" t="s">
        <v>65</v>
      </c>
      <c r="I45" s="28">
        <v>3.5</v>
      </c>
      <c r="J45" s="27" t="s">
        <v>65</v>
      </c>
      <c r="K45" s="27" t="s">
        <v>83</v>
      </c>
      <c r="L45" s="32">
        <f t="shared" si="23"/>
        <v>3.5</v>
      </c>
      <c r="M45" s="16">
        <f t="shared" ref="M45:Q45" si="25">C45*$I45</f>
        <v>0</v>
      </c>
      <c r="N45" s="16">
        <f t="shared" si="25"/>
        <v>0</v>
      </c>
      <c r="O45" s="16">
        <f t="shared" si="25"/>
        <v>0</v>
      </c>
      <c r="P45" s="16">
        <f t="shared" si="25"/>
        <v>0</v>
      </c>
      <c r="Q45" s="16">
        <f t="shared" si="25"/>
        <v>0</v>
      </c>
      <c r="R45" s="17"/>
    </row>
    <row r="46" spans="1:18" ht="14.25" customHeight="1" x14ac:dyDescent="0.3">
      <c r="A46" s="26">
        <v>45345</v>
      </c>
      <c r="B46" s="27">
        <v>1</v>
      </c>
      <c r="C46" s="27"/>
      <c r="D46" s="27"/>
      <c r="E46" s="27"/>
      <c r="F46" s="27"/>
      <c r="G46" s="27"/>
      <c r="H46" s="27" t="s">
        <v>65</v>
      </c>
      <c r="I46" s="28">
        <v>3</v>
      </c>
      <c r="J46" s="27" t="s">
        <v>65</v>
      </c>
      <c r="K46" s="27" t="s">
        <v>84</v>
      </c>
      <c r="L46" s="32">
        <f t="shared" si="23"/>
        <v>3</v>
      </c>
      <c r="M46" s="16">
        <f t="shared" ref="M46:Q46" si="26">C46*$I46</f>
        <v>0</v>
      </c>
      <c r="N46" s="16">
        <f t="shared" si="26"/>
        <v>0</v>
      </c>
      <c r="O46" s="16">
        <f t="shared" si="26"/>
        <v>0</v>
      </c>
      <c r="P46" s="16">
        <f t="shared" si="26"/>
        <v>0</v>
      </c>
      <c r="Q46" s="16">
        <f t="shared" si="26"/>
        <v>0</v>
      </c>
      <c r="R46" s="17"/>
    </row>
    <row r="47" spans="1:18" ht="14.25" customHeight="1" x14ac:dyDescent="0.3">
      <c r="A47" s="26">
        <v>45345</v>
      </c>
      <c r="B47" s="27"/>
      <c r="C47" s="27"/>
      <c r="D47" s="27"/>
      <c r="E47" s="27">
        <v>1</v>
      </c>
      <c r="F47" s="27"/>
      <c r="G47" s="27"/>
      <c r="H47" s="27" t="s">
        <v>65</v>
      </c>
      <c r="I47" s="28">
        <v>3</v>
      </c>
      <c r="J47" s="27" t="s">
        <v>85</v>
      </c>
      <c r="K47" s="27" t="s">
        <v>86</v>
      </c>
      <c r="L47" s="32">
        <f t="shared" si="23"/>
        <v>0</v>
      </c>
      <c r="M47" s="16">
        <f t="shared" ref="M47:Q47" si="27">C47*$I47</f>
        <v>0</v>
      </c>
      <c r="N47" s="16">
        <f t="shared" si="27"/>
        <v>0</v>
      </c>
      <c r="O47" s="16">
        <f t="shared" si="27"/>
        <v>3</v>
      </c>
      <c r="P47" s="16">
        <f t="shared" si="27"/>
        <v>0</v>
      </c>
      <c r="Q47" s="16">
        <f t="shared" si="27"/>
        <v>0</v>
      </c>
      <c r="R47" s="17"/>
    </row>
    <row r="48" spans="1:18" ht="14.25" customHeight="1" x14ac:dyDescent="0.3">
      <c r="A48" s="26">
        <v>45346</v>
      </c>
      <c r="B48" s="27"/>
      <c r="C48" s="27"/>
      <c r="D48" s="27"/>
      <c r="E48" s="27">
        <v>1</v>
      </c>
      <c r="F48" s="27"/>
      <c r="G48" s="27"/>
      <c r="H48" s="27" t="s">
        <v>65</v>
      </c>
      <c r="I48" s="28">
        <v>1</v>
      </c>
      <c r="J48" s="27" t="s">
        <v>87</v>
      </c>
      <c r="K48" s="27" t="s">
        <v>88</v>
      </c>
      <c r="L48" s="32">
        <f t="shared" si="23"/>
        <v>0</v>
      </c>
      <c r="M48" s="16">
        <f t="shared" ref="M48:Q48" si="28">C48*$I48</f>
        <v>0</v>
      </c>
      <c r="N48" s="16">
        <f t="shared" si="28"/>
        <v>0</v>
      </c>
      <c r="O48" s="16">
        <f t="shared" si="28"/>
        <v>1</v>
      </c>
      <c r="P48" s="16">
        <f t="shared" si="28"/>
        <v>0</v>
      </c>
      <c r="Q48" s="16">
        <f t="shared" si="28"/>
        <v>0</v>
      </c>
      <c r="R48" s="17"/>
    </row>
    <row r="49" spans="1:18" ht="14.25" customHeight="1" x14ac:dyDescent="0.3">
      <c r="A49" s="26">
        <v>45346</v>
      </c>
      <c r="B49" s="27">
        <v>1</v>
      </c>
      <c r="C49" s="27"/>
      <c r="D49" s="27"/>
      <c r="E49" s="27"/>
      <c r="F49" s="27"/>
      <c r="G49" s="27"/>
      <c r="H49" s="27" t="s">
        <v>65</v>
      </c>
      <c r="I49" s="28">
        <v>2</v>
      </c>
      <c r="J49" s="27" t="s">
        <v>65</v>
      </c>
      <c r="K49" s="27" t="s">
        <v>89</v>
      </c>
      <c r="L49" s="32">
        <f t="shared" si="23"/>
        <v>2</v>
      </c>
      <c r="M49" s="16">
        <f t="shared" ref="M49:Q49" si="29">C49*$I49</f>
        <v>0</v>
      </c>
      <c r="N49" s="16">
        <f t="shared" si="29"/>
        <v>0</v>
      </c>
      <c r="O49" s="16">
        <f t="shared" si="29"/>
        <v>0</v>
      </c>
      <c r="P49" s="16">
        <f t="shared" si="29"/>
        <v>0</v>
      </c>
      <c r="Q49" s="16">
        <f t="shared" si="29"/>
        <v>0</v>
      </c>
      <c r="R49" s="17"/>
    </row>
    <row r="50" spans="1:18" ht="14.25" customHeight="1" x14ac:dyDescent="0.3">
      <c r="A50" s="26">
        <v>45346</v>
      </c>
      <c r="B50" s="27"/>
      <c r="C50" s="27"/>
      <c r="D50" s="27"/>
      <c r="E50" s="27"/>
      <c r="F50" s="27">
        <v>1</v>
      </c>
      <c r="G50" s="27"/>
      <c r="H50" s="27" t="s">
        <v>90</v>
      </c>
      <c r="I50" s="28">
        <v>3.5</v>
      </c>
      <c r="J50" s="27" t="s">
        <v>91</v>
      </c>
      <c r="K50" s="27" t="s">
        <v>92</v>
      </c>
      <c r="L50" s="32">
        <f t="shared" si="23"/>
        <v>0</v>
      </c>
      <c r="M50" s="16">
        <f t="shared" ref="M50:Q50" si="30">C50*$I50</f>
        <v>0</v>
      </c>
      <c r="N50" s="16">
        <f t="shared" si="30"/>
        <v>0</v>
      </c>
      <c r="O50" s="16">
        <f t="shared" si="30"/>
        <v>0</v>
      </c>
      <c r="P50" s="16">
        <f t="shared" si="30"/>
        <v>3.5</v>
      </c>
      <c r="Q50" s="16">
        <f t="shared" si="30"/>
        <v>0</v>
      </c>
      <c r="R50" s="17"/>
    </row>
    <row r="51" spans="1:18" ht="14.25" customHeight="1" x14ac:dyDescent="0.3">
      <c r="A51" s="26">
        <v>45347</v>
      </c>
      <c r="B51" s="27">
        <v>1</v>
      </c>
      <c r="C51" s="27">
        <v>1</v>
      </c>
      <c r="D51" s="27">
        <v>1</v>
      </c>
      <c r="E51" s="27">
        <v>1</v>
      </c>
      <c r="F51" s="27">
        <v>1</v>
      </c>
      <c r="G51" s="27">
        <v>1</v>
      </c>
      <c r="H51" s="27" t="s">
        <v>93</v>
      </c>
      <c r="I51" s="28">
        <v>3</v>
      </c>
      <c r="J51" s="27" t="s">
        <v>93</v>
      </c>
      <c r="K51" s="27" t="s">
        <v>94</v>
      </c>
      <c r="L51" s="32">
        <f t="shared" si="23"/>
        <v>3</v>
      </c>
      <c r="M51" s="16">
        <f t="shared" ref="M51:Q51" si="31">C51*$I51</f>
        <v>3</v>
      </c>
      <c r="N51" s="16">
        <f t="shared" si="31"/>
        <v>3</v>
      </c>
      <c r="O51" s="16">
        <f t="shared" si="31"/>
        <v>3</v>
      </c>
      <c r="P51" s="16">
        <f t="shared" si="31"/>
        <v>3</v>
      </c>
      <c r="Q51" s="16">
        <f t="shared" si="31"/>
        <v>3</v>
      </c>
      <c r="R51" s="17"/>
    </row>
    <row r="52" spans="1:18" ht="14.25" customHeight="1" x14ac:dyDescent="0.3">
      <c r="A52" s="26">
        <v>45347</v>
      </c>
      <c r="B52" s="27"/>
      <c r="C52" s="27"/>
      <c r="D52" s="27"/>
      <c r="E52" s="27"/>
      <c r="F52" s="27"/>
      <c r="G52" s="27">
        <v>1</v>
      </c>
      <c r="H52" s="27" t="s">
        <v>65</v>
      </c>
      <c r="I52" s="28">
        <v>1</v>
      </c>
      <c r="J52" s="27" t="s">
        <v>95</v>
      </c>
      <c r="K52" s="27" t="s">
        <v>96</v>
      </c>
      <c r="L52" s="32">
        <f t="shared" si="23"/>
        <v>0</v>
      </c>
      <c r="M52" s="16">
        <f t="shared" ref="M52:Q52" si="32">C52*$I52</f>
        <v>0</v>
      </c>
      <c r="N52" s="16">
        <f t="shared" si="32"/>
        <v>0</v>
      </c>
      <c r="O52" s="16">
        <f t="shared" si="32"/>
        <v>0</v>
      </c>
      <c r="P52" s="16">
        <f t="shared" si="32"/>
        <v>0</v>
      </c>
      <c r="Q52" s="16">
        <f t="shared" si="32"/>
        <v>1</v>
      </c>
      <c r="R52" s="17"/>
    </row>
    <row r="53" spans="1:18" ht="14.25" customHeight="1" x14ac:dyDescent="0.3">
      <c r="A53" s="26">
        <v>45347</v>
      </c>
      <c r="B53" s="27"/>
      <c r="C53" s="27"/>
      <c r="D53" s="27"/>
      <c r="E53" s="27"/>
      <c r="F53" s="27">
        <v>1</v>
      </c>
      <c r="G53" s="27"/>
      <c r="H53" s="27" t="s">
        <v>65</v>
      </c>
      <c r="I53" s="28">
        <v>4</v>
      </c>
      <c r="J53" s="27" t="s">
        <v>97</v>
      </c>
      <c r="K53" s="27" t="s">
        <v>98</v>
      </c>
      <c r="L53" s="32">
        <f t="shared" si="23"/>
        <v>0</v>
      </c>
      <c r="M53" s="16">
        <f t="shared" ref="M53:Q53" si="33">C53*$I53</f>
        <v>0</v>
      </c>
      <c r="N53" s="16">
        <f t="shared" si="33"/>
        <v>0</v>
      </c>
      <c r="O53" s="16">
        <f t="shared" si="33"/>
        <v>0</v>
      </c>
      <c r="P53" s="16">
        <f t="shared" si="33"/>
        <v>4</v>
      </c>
      <c r="Q53" s="16">
        <f t="shared" si="33"/>
        <v>0</v>
      </c>
      <c r="R53" s="17"/>
    </row>
    <row r="54" spans="1:18" ht="14.25" customHeight="1" x14ac:dyDescent="0.3">
      <c r="A54" s="26">
        <v>45347</v>
      </c>
      <c r="B54" s="27">
        <v>1</v>
      </c>
      <c r="C54" s="27"/>
      <c r="D54" s="27"/>
      <c r="E54" s="27"/>
      <c r="F54" s="27"/>
      <c r="G54" s="27"/>
      <c r="H54" s="27" t="s">
        <v>99</v>
      </c>
      <c r="I54" s="28">
        <v>2</v>
      </c>
      <c r="J54" s="27" t="s">
        <v>100</v>
      </c>
      <c r="K54" s="27" t="s">
        <v>101</v>
      </c>
      <c r="L54" s="32">
        <f t="shared" si="23"/>
        <v>2</v>
      </c>
      <c r="M54" s="16">
        <f t="shared" ref="M54:Q54" si="34">C54*$I54</f>
        <v>0</v>
      </c>
      <c r="N54" s="16">
        <f t="shared" si="34"/>
        <v>0</v>
      </c>
      <c r="O54" s="16">
        <f t="shared" si="34"/>
        <v>0</v>
      </c>
      <c r="P54" s="16">
        <f t="shared" si="34"/>
        <v>0</v>
      </c>
      <c r="Q54" s="16">
        <f t="shared" si="34"/>
        <v>0</v>
      </c>
      <c r="R54" s="17"/>
    </row>
    <row r="55" spans="1:18" ht="14.25" customHeight="1" x14ac:dyDescent="0.3">
      <c r="A55" s="26">
        <v>45347</v>
      </c>
      <c r="B55" s="27"/>
      <c r="C55" s="27"/>
      <c r="D55" s="27"/>
      <c r="E55" s="27"/>
      <c r="F55" s="27">
        <v>1</v>
      </c>
      <c r="G55" s="27"/>
      <c r="H55" s="27" t="s">
        <v>65</v>
      </c>
      <c r="I55" s="28">
        <v>3</v>
      </c>
      <c r="J55" s="27" t="s">
        <v>102</v>
      </c>
      <c r="K55" s="27" t="s">
        <v>103</v>
      </c>
      <c r="L55" s="32">
        <f t="shared" si="23"/>
        <v>0</v>
      </c>
      <c r="M55" s="16">
        <f t="shared" ref="M55:Q55" si="35">C55*$I55</f>
        <v>0</v>
      </c>
      <c r="N55" s="16">
        <f t="shared" si="35"/>
        <v>0</v>
      </c>
      <c r="O55" s="16">
        <f t="shared" si="35"/>
        <v>0</v>
      </c>
      <c r="P55" s="16">
        <f t="shared" si="35"/>
        <v>3</v>
      </c>
      <c r="Q55" s="16">
        <f t="shared" si="35"/>
        <v>0</v>
      </c>
      <c r="R55" s="17"/>
    </row>
    <row r="56" spans="1:18" ht="14.25" customHeight="1" x14ac:dyDescent="0.3">
      <c r="A56" s="26">
        <v>45347</v>
      </c>
      <c r="B56" s="27"/>
      <c r="C56" s="27"/>
      <c r="D56" s="27">
        <v>1</v>
      </c>
      <c r="E56" s="27"/>
      <c r="F56" s="27"/>
      <c r="G56" s="27"/>
      <c r="H56" s="27" t="s">
        <v>65</v>
      </c>
      <c r="I56" s="28">
        <v>2</v>
      </c>
      <c r="J56" s="27" t="s">
        <v>104</v>
      </c>
      <c r="K56" s="27" t="s">
        <v>105</v>
      </c>
      <c r="L56" s="32">
        <f t="shared" si="23"/>
        <v>0</v>
      </c>
      <c r="M56" s="16">
        <f t="shared" ref="M56:M58" si="36">C56*$I56</f>
        <v>0</v>
      </c>
      <c r="N56" s="16">
        <v>3</v>
      </c>
      <c r="O56" s="16">
        <f>E56*$I56</f>
        <v>0</v>
      </c>
      <c r="P56" s="16"/>
      <c r="Q56" s="16">
        <f>G56*$I56</f>
        <v>0</v>
      </c>
      <c r="R56" s="17"/>
    </row>
    <row r="57" spans="1:18" ht="14.25" customHeight="1" x14ac:dyDescent="0.3">
      <c r="A57" s="26">
        <v>45348</v>
      </c>
      <c r="B57" s="27"/>
      <c r="C57" s="27"/>
      <c r="D57" s="27"/>
      <c r="E57" s="27"/>
      <c r="F57" s="27">
        <v>1</v>
      </c>
      <c r="G57" s="27"/>
      <c r="H57" s="27" t="s">
        <v>106</v>
      </c>
      <c r="I57" s="28">
        <v>4</v>
      </c>
      <c r="J57" s="27" t="s">
        <v>107</v>
      </c>
      <c r="K57" s="27" t="s">
        <v>108</v>
      </c>
      <c r="L57" s="32">
        <f t="shared" si="23"/>
        <v>0</v>
      </c>
      <c r="M57" s="16">
        <f t="shared" si="36"/>
        <v>0</v>
      </c>
      <c r="N57" s="16">
        <f t="shared" ref="N57:Q57" si="37">D57*$I57</f>
        <v>0</v>
      </c>
      <c r="O57" s="16">
        <f t="shared" si="37"/>
        <v>0</v>
      </c>
      <c r="P57" s="16">
        <f t="shared" si="37"/>
        <v>4</v>
      </c>
      <c r="Q57" s="16">
        <f t="shared" si="37"/>
        <v>0</v>
      </c>
      <c r="R57" s="17"/>
    </row>
    <row r="58" spans="1:18" ht="14.25" customHeight="1" x14ac:dyDescent="0.3">
      <c r="A58" s="26">
        <v>45349</v>
      </c>
      <c r="B58" s="27">
        <v>1</v>
      </c>
      <c r="C58" s="27">
        <v>1</v>
      </c>
      <c r="D58" s="27">
        <v>1</v>
      </c>
      <c r="E58" s="27">
        <v>1</v>
      </c>
      <c r="F58" s="27">
        <v>1</v>
      </c>
      <c r="G58" s="27">
        <v>1</v>
      </c>
      <c r="H58" s="27" t="s">
        <v>93</v>
      </c>
      <c r="I58" s="28">
        <v>2</v>
      </c>
      <c r="J58" s="27" t="s">
        <v>93</v>
      </c>
      <c r="K58" s="27" t="s">
        <v>109</v>
      </c>
      <c r="L58" s="32">
        <f t="shared" si="23"/>
        <v>2</v>
      </c>
      <c r="M58" s="16">
        <f t="shared" si="36"/>
        <v>2</v>
      </c>
      <c r="N58" s="16">
        <f t="shared" ref="N58:Q58" si="38">D58*$I58</f>
        <v>2</v>
      </c>
      <c r="O58" s="16">
        <f t="shared" si="38"/>
        <v>2</v>
      </c>
      <c r="P58" s="16">
        <f t="shared" si="38"/>
        <v>2</v>
      </c>
      <c r="Q58" s="16">
        <f t="shared" si="38"/>
        <v>2</v>
      </c>
      <c r="R58" s="17"/>
    </row>
    <row r="59" spans="1:18" ht="14.25" customHeight="1" x14ac:dyDescent="0.3">
      <c r="A59" s="26">
        <v>45349</v>
      </c>
      <c r="B59" s="27"/>
      <c r="C59" s="27"/>
      <c r="D59" s="27">
        <v>1</v>
      </c>
      <c r="E59" s="27"/>
      <c r="F59" s="27"/>
      <c r="G59" s="27"/>
      <c r="H59" s="27" t="s">
        <v>65</v>
      </c>
      <c r="I59" s="28">
        <v>3.5</v>
      </c>
      <c r="J59" s="33" t="s">
        <v>110</v>
      </c>
      <c r="K59" s="34" t="s">
        <v>111</v>
      </c>
      <c r="L59" s="32">
        <v>0</v>
      </c>
      <c r="M59" s="16">
        <v>0</v>
      </c>
      <c r="N59" s="16">
        <f>D59*$I59</f>
        <v>3.5</v>
      </c>
      <c r="O59" s="16">
        <v>0</v>
      </c>
      <c r="P59" s="16">
        <v>0</v>
      </c>
      <c r="Q59" s="16">
        <v>0</v>
      </c>
      <c r="R59" s="17"/>
    </row>
    <row r="60" spans="1:18" ht="14.25" customHeight="1" x14ac:dyDescent="0.3">
      <c r="A60" s="26">
        <v>45349</v>
      </c>
      <c r="B60" s="27"/>
      <c r="C60" s="27"/>
      <c r="D60" s="27"/>
      <c r="E60" s="27"/>
      <c r="F60" s="27"/>
      <c r="G60" s="27">
        <v>1</v>
      </c>
      <c r="H60" s="27" t="s">
        <v>65</v>
      </c>
      <c r="I60" s="28">
        <v>3</v>
      </c>
      <c r="J60" s="33" t="s">
        <v>112</v>
      </c>
      <c r="K60" s="34" t="s">
        <v>113</v>
      </c>
      <c r="L60" s="32">
        <f t="shared" ref="L60:Q60" si="39">B60*$I60</f>
        <v>0</v>
      </c>
      <c r="M60" s="16">
        <f t="shared" si="39"/>
        <v>0</v>
      </c>
      <c r="N60" s="16">
        <f t="shared" si="39"/>
        <v>0</v>
      </c>
      <c r="O60" s="16">
        <f t="shared" si="39"/>
        <v>0</v>
      </c>
      <c r="P60" s="16">
        <f t="shared" si="39"/>
        <v>0</v>
      </c>
      <c r="Q60" s="16">
        <f t="shared" si="39"/>
        <v>3</v>
      </c>
      <c r="R60" s="17"/>
    </row>
    <row r="61" spans="1:18" ht="14.25" customHeight="1" x14ac:dyDescent="0.3">
      <c r="A61" s="26">
        <v>45350</v>
      </c>
      <c r="B61" s="27"/>
      <c r="C61" s="27"/>
      <c r="D61" s="27"/>
      <c r="E61" s="27">
        <v>1</v>
      </c>
      <c r="F61" s="27"/>
      <c r="G61" s="27"/>
      <c r="H61" s="27" t="s">
        <v>65</v>
      </c>
      <c r="I61" s="28">
        <v>4</v>
      </c>
      <c r="J61" s="27" t="s">
        <v>114</v>
      </c>
      <c r="K61" s="27" t="s">
        <v>115</v>
      </c>
      <c r="L61" s="32">
        <f t="shared" ref="L61:Q61" si="40">B61*$I61</f>
        <v>0</v>
      </c>
      <c r="M61" s="16">
        <f t="shared" si="40"/>
        <v>0</v>
      </c>
      <c r="N61" s="16">
        <f t="shared" si="40"/>
        <v>0</v>
      </c>
      <c r="O61" s="16">
        <f t="shared" si="40"/>
        <v>4</v>
      </c>
      <c r="P61" s="16">
        <f t="shared" si="40"/>
        <v>0</v>
      </c>
      <c r="Q61" s="16">
        <f t="shared" si="40"/>
        <v>0</v>
      </c>
      <c r="R61" s="17"/>
    </row>
    <row r="62" spans="1:18" ht="14.25" customHeight="1" x14ac:dyDescent="0.3">
      <c r="A62" s="26">
        <v>45350</v>
      </c>
      <c r="B62" s="27"/>
      <c r="C62" s="27">
        <v>1</v>
      </c>
      <c r="D62" s="27"/>
      <c r="E62" s="27"/>
      <c r="F62" s="27"/>
      <c r="G62" s="27"/>
      <c r="H62" s="27" t="s">
        <v>65</v>
      </c>
      <c r="I62" s="28">
        <v>5</v>
      </c>
      <c r="J62" s="27" t="s">
        <v>116</v>
      </c>
      <c r="K62" s="27" t="s">
        <v>117</v>
      </c>
      <c r="L62" s="32">
        <f t="shared" ref="L62:L64" si="41">B62*$I62</f>
        <v>0</v>
      </c>
      <c r="M62" s="16">
        <v>5</v>
      </c>
      <c r="N62" s="16">
        <f>D62*$I62</f>
        <v>0</v>
      </c>
      <c r="O62" s="16"/>
      <c r="P62" s="16">
        <f t="shared" ref="P62:Q62" si="42">F62*$I62</f>
        <v>0</v>
      </c>
      <c r="Q62" s="16">
        <f t="shared" si="42"/>
        <v>0</v>
      </c>
    </row>
    <row r="63" spans="1:18" ht="14.25" customHeight="1" x14ac:dyDescent="0.3">
      <c r="A63" s="26">
        <v>45350</v>
      </c>
      <c r="B63" s="27"/>
      <c r="C63" s="27"/>
      <c r="D63" s="27">
        <v>1</v>
      </c>
      <c r="E63" s="27"/>
      <c r="F63" s="27"/>
      <c r="G63" s="27"/>
      <c r="H63" s="27" t="s">
        <v>118</v>
      </c>
      <c r="I63" s="28">
        <v>3</v>
      </c>
      <c r="J63" s="27" t="s">
        <v>119</v>
      </c>
      <c r="K63" s="27" t="s">
        <v>120</v>
      </c>
      <c r="L63" s="32">
        <f t="shared" si="41"/>
        <v>0</v>
      </c>
      <c r="M63" s="16"/>
      <c r="N63" s="16">
        <v>3</v>
      </c>
      <c r="O63" s="16"/>
      <c r="P63" s="16">
        <f t="shared" ref="P63:Q63" si="43">F63*$I63</f>
        <v>0</v>
      </c>
      <c r="Q63" s="16">
        <f t="shared" si="43"/>
        <v>0</v>
      </c>
    </row>
    <row r="64" spans="1:18" ht="14.25" customHeight="1" x14ac:dyDescent="0.3">
      <c r="A64" s="26">
        <v>45350</v>
      </c>
      <c r="B64" s="27">
        <v>1</v>
      </c>
      <c r="C64" s="27"/>
      <c r="D64" s="27"/>
      <c r="E64" s="27"/>
      <c r="F64" s="27"/>
      <c r="G64" s="27"/>
      <c r="H64" s="27" t="s">
        <v>99</v>
      </c>
      <c r="I64" s="28">
        <v>1</v>
      </c>
      <c r="J64" s="27" t="s">
        <v>100</v>
      </c>
      <c r="K64" s="27" t="s">
        <v>101</v>
      </c>
      <c r="L64" s="32">
        <f t="shared" si="41"/>
        <v>1</v>
      </c>
      <c r="M64" s="16">
        <f t="shared" ref="M64:Q64" si="44">C64*$I64</f>
        <v>0</v>
      </c>
      <c r="N64" s="16">
        <f t="shared" si="44"/>
        <v>0</v>
      </c>
      <c r="O64" s="16">
        <f t="shared" si="44"/>
        <v>0</v>
      </c>
      <c r="P64" s="16">
        <f t="shared" si="44"/>
        <v>0</v>
      </c>
      <c r="Q64" s="16">
        <f t="shared" si="44"/>
        <v>0</v>
      </c>
    </row>
    <row r="65" spans="1:18" ht="14.25" customHeight="1" x14ac:dyDescent="0.3">
      <c r="A65" s="26">
        <v>45351</v>
      </c>
      <c r="B65" s="27"/>
      <c r="C65" s="27"/>
      <c r="D65" s="27">
        <v>1</v>
      </c>
      <c r="E65" s="27"/>
      <c r="F65" s="27"/>
      <c r="G65" s="27"/>
      <c r="H65" s="27" t="s">
        <v>118</v>
      </c>
      <c r="I65" s="28">
        <v>3</v>
      </c>
      <c r="J65" s="27" t="s">
        <v>121</v>
      </c>
      <c r="K65" s="27" t="s">
        <v>122</v>
      </c>
      <c r="L65" s="32">
        <v>0</v>
      </c>
      <c r="M65" s="16">
        <v>0</v>
      </c>
      <c r="N65" s="16">
        <v>3</v>
      </c>
      <c r="O65" s="16">
        <v>0</v>
      </c>
      <c r="P65" s="16">
        <f t="shared" ref="P65:Q65" si="45">F65*$I65</f>
        <v>0</v>
      </c>
      <c r="Q65" s="16">
        <f t="shared" si="45"/>
        <v>0</v>
      </c>
    </row>
    <row r="66" spans="1:18" ht="14.25" customHeight="1" x14ac:dyDescent="0.3">
      <c r="A66" s="26">
        <v>45351</v>
      </c>
      <c r="B66" s="27"/>
      <c r="C66" s="27"/>
      <c r="D66" s="27"/>
      <c r="E66" s="27">
        <v>1</v>
      </c>
      <c r="F66" s="27"/>
      <c r="G66" s="27"/>
      <c r="H66" s="27" t="s">
        <v>123</v>
      </c>
      <c r="I66" s="28">
        <v>6</v>
      </c>
      <c r="J66" s="27" t="s">
        <v>124</v>
      </c>
      <c r="K66" s="27" t="s">
        <v>125</v>
      </c>
      <c r="L66" s="32">
        <f t="shared" ref="L66:Q66" si="46">B66*$I66</f>
        <v>0</v>
      </c>
      <c r="M66" s="16">
        <f t="shared" si="46"/>
        <v>0</v>
      </c>
      <c r="N66" s="16">
        <f t="shared" si="46"/>
        <v>0</v>
      </c>
      <c r="O66" s="16">
        <f t="shared" si="46"/>
        <v>6</v>
      </c>
      <c r="P66" s="16">
        <f t="shared" si="46"/>
        <v>0</v>
      </c>
      <c r="Q66" s="16">
        <f t="shared" si="46"/>
        <v>0</v>
      </c>
      <c r="R66" s="17"/>
    </row>
    <row r="67" spans="1:18" ht="14.25" customHeight="1" x14ac:dyDescent="0.3">
      <c r="A67" s="26">
        <v>45351</v>
      </c>
      <c r="B67" s="27"/>
      <c r="C67" s="27">
        <v>1</v>
      </c>
      <c r="D67" s="27"/>
      <c r="E67" s="27"/>
      <c r="F67" s="27"/>
      <c r="G67" s="27"/>
      <c r="H67" s="27" t="s">
        <v>65</v>
      </c>
      <c r="I67" s="28">
        <v>3.5</v>
      </c>
      <c r="J67" s="27" t="s">
        <v>126</v>
      </c>
      <c r="K67" s="27" t="s">
        <v>127</v>
      </c>
      <c r="L67" s="32">
        <f t="shared" ref="L67:L70" si="47">B67*$I67</f>
        <v>0</v>
      </c>
      <c r="M67" s="16">
        <v>3.5</v>
      </c>
      <c r="N67" s="16">
        <f>D67*$I67</f>
        <v>0</v>
      </c>
      <c r="O67" s="16"/>
      <c r="P67" s="16">
        <f t="shared" ref="P67:Q67" si="48">F67*$I67</f>
        <v>0</v>
      </c>
      <c r="Q67" s="16">
        <f t="shared" si="48"/>
        <v>0</v>
      </c>
      <c r="R67" s="17"/>
    </row>
    <row r="68" spans="1:18" ht="14.25" customHeight="1" x14ac:dyDescent="0.3">
      <c r="A68" s="26">
        <v>45351</v>
      </c>
      <c r="B68" s="27">
        <v>1</v>
      </c>
      <c r="C68" s="27"/>
      <c r="D68" s="27"/>
      <c r="E68" s="27"/>
      <c r="F68" s="27"/>
      <c r="G68" s="27"/>
      <c r="H68" s="27" t="s">
        <v>99</v>
      </c>
      <c r="I68" s="28">
        <v>1</v>
      </c>
      <c r="J68" s="27" t="s">
        <v>100</v>
      </c>
      <c r="K68" s="27" t="s">
        <v>101</v>
      </c>
      <c r="L68" s="32">
        <f t="shared" si="47"/>
        <v>1</v>
      </c>
      <c r="M68" s="16">
        <f t="shared" ref="M68:Q68" si="49">C68*$I68</f>
        <v>0</v>
      </c>
      <c r="N68" s="16">
        <f t="shared" si="49"/>
        <v>0</v>
      </c>
      <c r="O68" s="16">
        <f t="shared" si="49"/>
        <v>0</v>
      </c>
      <c r="P68" s="16">
        <f t="shared" si="49"/>
        <v>0</v>
      </c>
      <c r="Q68" s="16">
        <f t="shared" si="49"/>
        <v>0</v>
      </c>
      <c r="R68" s="17"/>
    </row>
    <row r="69" spans="1:18" ht="14.25" customHeight="1" x14ac:dyDescent="0.3">
      <c r="A69" s="26">
        <v>45351</v>
      </c>
      <c r="B69" s="27"/>
      <c r="C69" s="27"/>
      <c r="D69" s="27"/>
      <c r="E69" s="27"/>
      <c r="F69" s="27"/>
      <c r="G69" s="27">
        <v>1</v>
      </c>
      <c r="H69" s="27" t="s">
        <v>65</v>
      </c>
      <c r="I69" s="28">
        <v>3.5</v>
      </c>
      <c r="J69" s="33" t="s">
        <v>112</v>
      </c>
      <c r="K69" s="27" t="s">
        <v>128</v>
      </c>
      <c r="L69" s="32">
        <f t="shared" si="47"/>
        <v>0</v>
      </c>
      <c r="M69" s="16">
        <f t="shared" ref="M69:Q69" si="50">C69*$I69</f>
        <v>0</v>
      </c>
      <c r="N69" s="16">
        <f t="shared" si="50"/>
        <v>0</v>
      </c>
      <c r="O69" s="16">
        <f t="shared" si="50"/>
        <v>0</v>
      </c>
      <c r="P69" s="16">
        <f t="shared" si="50"/>
        <v>0</v>
      </c>
      <c r="Q69" s="16">
        <f t="shared" si="50"/>
        <v>3.5</v>
      </c>
      <c r="R69" s="17"/>
    </row>
    <row r="70" spans="1:18" ht="14.25" customHeight="1" x14ac:dyDescent="0.3">
      <c r="A70" s="26">
        <v>45352</v>
      </c>
      <c r="B70" s="27">
        <v>1</v>
      </c>
      <c r="C70" s="27"/>
      <c r="D70" s="27"/>
      <c r="E70" s="27"/>
      <c r="F70" s="27"/>
      <c r="G70" s="27"/>
      <c r="H70" s="27" t="s">
        <v>99</v>
      </c>
      <c r="I70" s="28">
        <v>1</v>
      </c>
      <c r="J70" s="27" t="s">
        <v>100</v>
      </c>
      <c r="K70" s="27" t="s">
        <v>101</v>
      </c>
      <c r="L70" s="32">
        <f t="shared" si="47"/>
        <v>1</v>
      </c>
      <c r="M70" s="16">
        <f t="shared" ref="M70:Q70" si="51">C70*$I70</f>
        <v>0</v>
      </c>
      <c r="N70" s="16">
        <f t="shared" si="51"/>
        <v>0</v>
      </c>
      <c r="O70" s="16">
        <f t="shared" si="51"/>
        <v>0</v>
      </c>
      <c r="P70" s="16">
        <f t="shared" si="51"/>
        <v>0</v>
      </c>
      <c r="Q70" s="16">
        <f t="shared" si="51"/>
        <v>0</v>
      </c>
      <c r="R70" s="17"/>
    </row>
    <row r="71" spans="1:18" ht="14.25" customHeight="1" x14ac:dyDescent="0.3">
      <c r="A71" s="26">
        <v>45352</v>
      </c>
      <c r="B71" s="27"/>
      <c r="C71" s="27"/>
      <c r="D71" s="27">
        <v>1</v>
      </c>
      <c r="E71" s="27"/>
      <c r="F71" s="27"/>
      <c r="G71" s="27"/>
      <c r="H71" s="27" t="s">
        <v>123</v>
      </c>
      <c r="I71" s="28">
        <v>3.5</v>
      </c>
      <c r="J71" s="27" t="s">
        <v>129</v>
      </c>
      <c r="K71" s="27" t="s">
        <v>130</v>
      </c>
      <c r="L71" s="32">
        <v>0</v>
      </c>
      <c r="M71" s="16">
        <f>C71*$I71</f>
        <v>0</v>
      </c>
      <c r="N71" s="16">
        <v>4</v>
      </c>
      <c r="O71" s="16">
        <f t="shared" ref="O71:Q71" si="52">E71*$I71</f>
        <v>0</v>
      </c>
      <c r="P71" s="16">
        <f t="shared" si="52"/>
        <v>0</v>
      </c>
      <c r="Q71" s="16">
        <f t="shared" si="52"/>
        <v>0</v>
      </c>
      <c r="R71" s="17"/>
    </row>
    <row r="72" spans="1:18" ht="14.25" customHeight="1" x14ac:dyDescent="0.3">
      <c r="A72" s="26">
        <v>45352</v>
      </c>
      <c r="B72" s="27"/>
      <c r="C72" s="27"/>
      <c r="D72" s="27"/>
      <c r="E72" s="27"/>
      <c r="F72" s="27">
        <v>1</v>
      </c>
      <c r="G72" s="27"/>
      <c r="H72" s="27" t="s">
        <v>65</v>
      </c>
      <c r="I72" s="28">
        <v>2</v>
      </c>
      <c r="J72" s="27" t="s">
        <v>131</v>
      </c>
      <c r="K72" s="27" t="s">
        <v>132</v>
      </c>
      <c r="L72" s="32">
        <f t="shared" ref="L72:Q72" si="53">B72*$I72</f>
        <v>0</v>
      </c>
      <c r="M72" s="16">
        <f t="shared" si="53"/>
        <v>0</v>
      </c>
      <c r="N72" s="16">
        <f t="shared" si="53"/>
        <v>0</v>
      </c>
      <c r="O72" s="16">
        <f t="shared" si="53"/>
        <v>0</v>
      </c>
      <c r="P72" s="16">
        <f t="shared" si="53"/>
        <v>2</v>
      </c>
      <c r="Q72" s="16">
        <f t="shared" si="53"/>
        <v>0</v>
      </c>
      <c r="R72" s="17"/>
    </row>
    <row r="73" spans="1:18" ht="14.25" customHeight="1" x14ac:dyDescent="0.3">
      <c r="A73" s="26">
        <v>45352</v>
      </c>
      <c r="B73" s="27"/>
      <c r="C73" s="27"/>
      <c r="D73" s="27"/>
      <c r="E73" s="27"/>
      <c r="F73" s="27">
        <v>1</v>
      </c>
      <c r="G73" s="27"/>
      <c r="H73" s="27" t="s">
        <v>133</v>
      </c>
      <c r="I73" s="28">
        <v>4</v>
      </c>
      <c r="J73" s="27" t="s">
        <v>134</v>
      </c>
      <c r="K73" s="27" t="s">
        <v>101</v>
      </c>
      <c r="L73" s="32">
        <f t="shared" ref="L73:Q73" si="54">B73*$I73</f>
        <v>0</v>
      </c>
      <c r="M73" s="16">
        <f t="shared" si="54"/>
        <v>0</v>
      </c>
      <c r="N73" s="16">
        <f t="shared" si="54"/>
        <v>0</v>
      </c>
      <c r="O73" s="16">
        <f t="shared" si="54"/>
        <v>0</v>
      </c>
      <c r="P73" s="16">
        <f t="shared" si="54"/>
        <v>4</v>
      </c>
      <c r="Q73" s="16">
        <f t="shared" si="54"/>
        <v>0</v>
      </c>
      <c r="R73" s="17"/>
    </row>
    <row r="74" spans="1:18" ht="14.25" customHeight="1" x14ac:dyDescent="0.3">
      <c r="A74" s="26">
        <v>45352</v>
      </c>
      <c r="B74" s="27"/>
      <c r="C74" s="27">
        <v>1</v>
      </c>
      <c r="D74" s="27"/>
      <c r="E74" s="27"/>
      <c r="F74" s="27"/>
      <c r="G74" s="27"/>
      <c r="H74" s="27" t="s">
        <v>135</v>
      </c>
      <c r="I74" s="28">
        <v>4</v>
      </c>
      <c r="J74" s="27" t="s">
        <v>136</v>
      </c>
      <c r="K74" s="27" t="s">
        <v>137</v>
      </c>
      <c r="L74" s="32">
        <f t="shared" ref="L74:L87" si="55">B74*$I74</f>
        <v>0</v>
      </c>
      <c r="M74" s="16">
        <v>4</v>
      </c>
      <c r="N74" s="16">
        <f t="shared" ref="N74:O74" si="56">D74*$I74</f>
        <v>0</v>
      </c>
      <c r="O74" s="16">
        <f t="shared" si="56"/>
        <v>0</v>
      </c>
      <c r="P74" s="16"/>
      <c r="Q74" s="16">
        <f>G74*$I74</f>
        <v>0</v>
      </c>
      <c r="R74" s="17"/>
    </row>
    <row r="75" spans="1:18" ht="14.25" customHeight="1" x14ac:dyDescent="0.3">
      <c r="A75" s="26">
        <v>45352</v>
      </c>
      <c r="B75" s="27"/>
      <c r="C75" s="27"/>
      <c r="D75" s="27"/>
      <c r="E75" s="27">
        <v>1</v>
      </c>
      <c r="F75" s="27"/>
      <c r="G75" s="27"/>
      <c r="H75" s="27" t="s">
        <v>65</v>
      </c>
      <c r="I75" s="28">
        <v>3</v>
      </c>
      <c r="J75" s="27" t="s">
        <v>138</v>
      </c>
      <c r="K75" s="27" t="s">
        <v>139</v>
      </c>
      <c r="L75" s="32">
        <f t="shared" si="55"/>
        <v>0</v>
      </c>
      <c r="M75" s="16">
        <f t="shared" ref="M75:Q75" si="57">C75*$I75</f>
        <v>0</v>
      </c>
      <c r="N75" s="16">
        <f t="shared" si="57"/>
        <v>0</v>
      </c>
      <c r="O75" s="16">
        <f t="shared" si="57"/>
        <v>3</v>
      </c>
      <c r="P75" s="16">
        <f t="shared" si="57"/>
        <v>0</v>
      </c>
      <c r="Q75" s="16">
        <f t="shared" si="57"/>
        <v>0</v>
      </c>
      <c r="R75" s="17"/>
    </row>
    <row r="76" spans="1:18" ht="14.25" customHeight="1" x14ac:dyDescent="0.3">
      <c r="A76" s="26">
        <v>45352</v>
      </c>
      <c r="B76" s="27"/>
      <c r="C76" s="27"/>
      <c r="D76" s="27"/>
      <c r="E76" s="27"/>
      <c r="F76" s="27">
        <v>1</v>
      </c>
      <c r="G76" s="27"/>
      <c r="H76" s="27" t="s">
        <v>133</v>
      </c>
      <c r="I76" s="28">
        <v>2</v>
      </c>
      <c r="J76" s="27" t="s">
        <v>140</v>
      </c>
      <c r="K76" s="27" t="s">
        <v>141</v>
      </c>
      <c r="L76" s="32">
        <f t="shared" si="55"/>
        <v>0</v>
      </c>
      <c r="M76" s="16">
        <f t="shared" ref="M76:Q76" si="58">C76*$I76</f>
        <v>0</v>
      </c>
      <c r="N76" s="16">
        <f t="shared" si="58"/>
        <v>0</v>
      </c>
      <c r="O76" s="16">
        <f t="shared" si="58"/>
        <v>0</v>
      </c>
      <c r="P76" s="16">
        <f t="shared" si="58"/>
        <v>2</v>
      </c>
      <c r="Q76" s="16">
        <f t="shared" si="58"/>
        <v>0</v>
      </c>
      <c r="R76" s="17"/>
    </row>
    <row r="77" spans="1:18" ht="14.25" customHeight="1" x14ac:dyDescent="0.3">
      <c r="A77" s="26">
        <v>45353</v>
      </c>
      <c r="B77" s="27"/>
      <c r="C77" s="27"/>
      <c r="D77" s="27">
        <v>1</v>
      </c>
      <c r="E77" s="27"/>
      <c r="F77" s="27"/>
      <c r="G77" s="27"/>
      <c r="H77" s="27" t="s">
        <v>142</v>
      </c>
      <c r="I77" s="28">
        <v>3</v>
      </c>
      <c r="J77" s="27" t="s">
        <v>143</v>
      </c>
      <c r="K77" s="27" t="s">
        <v>144</v>
      </c>
      <c r="L77" s="32">
        <f t="shared" si="55"/>
        <v>0</v>
      </c>
      <c r="M77" s="16">
        <f>C77*$I77</f>
        <v>0</v>
      </c>
      <c r="N77" s="16">
        <v>3</v>
      </c>
      <c r="O77" s="16">
        <f>E77*$I77</f>
        <v>0</v>
      </c>
      <c r="P77" s="16"/>
      <c r="Q77" s="16">
        <f t="shared" ref="Q77:Q78" si="59">G77*$I77</f>
        <v>0</v>
      </c>
      <c r="R77" s="17"/>
    </row>
    <row r="78" spans="1:18" ht="14.25" customHeight="1" x14ac:dyDescent="0.3">
      <c r="A78" s="26">
        <v>45353</v>
      </c>
      <c r="B78" s="27"/>
      <c r="C78" s="27">
        <v>1</v>
      </c>
      <c r="D78" s="27"/>
      <c r="E78" s="27"/>
      <c r="F78" s="27"/>
      <c r="G78" s="27"/>
      <c r="H78" s="27" t="s">
        <v>145</v>
      </c>
      <c r="I78" s="28">
        <v>3</v>
      </c>
      <c r="J78" s="27" t="s">
        <v>146</v>
      </c>
      <c r="K78" s="27" t="s">
        <v>147</v>
      </c>
      <c r="L78" s="32">
        <f t="shared" si="55"/>
        <v>0</v>
      </c>
      <c r="M78" s="16">
        <v>3</v>
      </c>
      <c r="N78" s="16">
        <f t="shared" ref="N78:O78" si="60">D78*$I78</f>
        <v>0</v>
      </c>
      <c r="O78" s="16">
        <f t="shared" si="60"/>
        <v>0</v>
      </c>
      <c r="P78" s="16"/>
      <c r="Q78" s="16">
        <f t="shared" si="59"/>
        <v>0</v>
      </c>
      <c r="R78" s="17"/>
    </row>
    <row r="79" spans="1:18" ht="14.25" customHeight="1" x14ac:dyDescent="0.3">
      <c r="A79" s="26">
        <v>45353</v>
      </c>
      <c r="B79" s="27"/>
      <c r="C79" s="27"/>
      <c r="D79" s="27"/>
      <c r="E79" s="27">
        <v>1</v>
      </c>
      <c r="F79" s="27"/>
      <c r="G79" s="27"/>
      <c r="H79" s="27" t="s">
        <v>135</v>
      </c>
      <c r="I79" s="28">
        <v>2</v>
      </c>
      <c r="J79" s="27" t="s">
        <v>148</v>
      </c>
      <c r="K79" s="27" t="s">
        <v>149</v>
      </c>
      <c r="L79" s="32">
        <f t="shared" si="55"/>
        <v>0</v>
      </c>
      <c r="M79" s="16">
        <f t="shared" ref="M79:Q79" si="61">C79*$I79</f>
        <v>0</v>
      </c>
      <c r="N79" s="16">
        <f t="shared" si="61"/>
        <v>0</v>
      </c>
      <c r="O79" s="16">
        <f t="shared" si="61"/>
        <v>2</v>
      </c>
      <c r="P79" s="16">
        <f t="shared" si="61"/>
        <v>0</v>
      </c>
      <c r="Q79" s="16">
        <f t="shared" si="61"/>
        <v>0</v>
      </c>
      <c r="R79" s="17"/>
    </row>
    <row r="80" spans="1:18" ht="14.25" customHeight="1" x14ac:dyDescent="0.3">
      <c r="A80" s="26">
        <v>45353</v>
      </c>
      <c r="B80" s="27"/>
      <c r="C80" s="27"/>
      <c r="D80" s="27"/>
      <c r="E80" s="27"/>
      <c r="F80" s="27"/>
      <c r="G80" s="27">
        <v>1</v>
      </c>
      <c r="H80" s="27" t="s">
        <v>65</v>
      </c>
      <c r="I80" s="28">
        <v>3</v>
      </c>
      <c r="J80" s="33" t="s">
        <v>150</v>
      </c>
      <c r="K80" s="34" t="s">
        <v>151</v>
      </c>
      <c r="L80" s="32">
        <f t="shared" si="55"/>
        <v>0</v>
      </c>
      <c r="M80" s="16">
        <f t="shared" ref="M80:Q80" si="62">C80*$I80</f>
        <v>0</v>
      </c>
      <c r="N80" s="16">
        <f t="shared" si="62"/>
        <v>0</v>
      </c>
      <c r="O80" s="16">
        <f t="shared" si="62"/>
        <v>0</v>
      </c>
      <c r="P80" s="16">
        <f t="shared" si="62"/>
        <v>0</v>
      </c>
      <c r="Q80" s="16">
        <f t="shared" si="62"/>
        <v>3</v>
      </c>
      <c r="R80" s="17"/>
    </row>
    <row r="81" spans="1:18" ht="14.25" customHeight="1" x14ac:dyDescent="0.3">
      <c r="A81" s="26">
        <v>45353</v>
      </c>
      <c r="B81" s="27"/>
      <c r="C81" s="27"/>
      <c r="D81" s="27"/>
      <c r="E81" s="27"/>
      <c r="F81" s="27">
        <v>1</v>
      </c>
      <c r="G81" s="27"/>
      <c r="H81" s="27" t="s">
        <v>133</v>
      </c>
      <c r="I81" s="28">
        <v>4</v>
      </c>
      <c r="J81" s="27" t="s">
        <v>152</v>
      </c>
      <c r="K81" s="27" t="s">
        <v>153</v>
      </c>
      <c r="L81" s="32">
        <f t="shared" si="55"/>
        <v>0</v>
      </c>
      <c r="M81" s="16">
        <f t="shared" ref="M81:Q81" si="63">C81*$I81</f>
        <v>0</v>
      </c>
      <c r="N81" s="16">
        <f t="shared" si="63"/>
        <v>0</v>
      </c>
      <c r="O81" s="16">
        <f t="shared" si="63"/>
        <v>0</v>
      </c>
      <c r="P81" s="16">
        <f t="shared" si="63"/>
        <v>4</v>
      </c>
      <c r="Q81" s="16">
        <f t="shared" si="63"/>
        <v>0</v>
      </c>
      <c r="R81" s="17"/>
    </row>
    <row r="82" spans="1:18" ht="14.25" customHeight="1" x14ac:dyDescent="0.3">
      <c r="A82" s="26">
        <v>45353</v>
      </c>
      <c r="B82" s="27">
        <v>1</v>
      </c>
      <c r="C82" s="27"/>
      <c r="D82" s="27"/>
      <c r="E82" s="27"/>
      <c r="F82" s="27"/>
      <c r="G82" s="27"/>
      <c r="H82" s="27" t="s">
        <v>133</v>
      </c>
      <c r="I82" s="28">
        <v>4</v>
      </c>
      <c r="J82" s="27" t="s">
        <v>154</v>
      </c>
      <c r="K82" s="27" t="s">
        <v>155</v>
      </c>
      <c r="L82" s="32">
        <f t="shared" si="55"/>
        <v>4</v>
      </c>
      <c r="M82" s="16">
        <f t="shared" ref="M82:Q82" si="64">C82*$I82</f>
        <v>0</v>
      </c>
      <c r="N82" s="16">
        <f t="shared" si="64"/>
        <v>0</v>
      </c>
      <c r="O82" s="16">
        <f t="shared" si="64"/>
        <v>0</v>
      </c>
      <c r="P82" s="16">
        <f t="shared" si="64"/>
        <v>0</v>
      </c>
      <c r="Q82" s="16">
        <f t="shared" si="64"/>
        <v>0</v>
      </c>
      <c r="R82" s="17"/>
    </row>
    <row r="83" spans="1:18" ht="14.25" customHeight="1" x14ac:dyDescent="0.3">
      <c r="A83" s="26">
        <v>45354</v>
      </c>
      <c r="B83" s="27">
        <v>1</v>
      </c>
      <c r="C83" s="27"/>
      <c r="D83" s="27"/>
      <c r="E83" s="27"/>
      <c r="F83" s="27"/>
      <c r="G83" s="27"/>
      <c r="H83" s="27" t="s">
        <v>133</v>
      </c>
      <c r="I83" s="28">
        <v>4</v>
      </c>
      <c r="J83" s="27" t="s">
        <v>154</v>
      </c>
      <c r="K83" s="27" t="s">
        <v>156</v>
      </c>
      <c r="L83" s="32">
        <f t="shared" si="55"/>
        <v>4</v>
      </c>
      <c r="M83" s="16">
        <f t="shared" ref="M83:Q83" si="65">C83*$I83</f>
        <v>0</v>
      </c>
      <c r="N83" s="16">
        <f t="shared" si="65"/>
        <v>0</v>
      </c>
      <c r="O83" s="16">
        <f t="shared" si="65"/>
        <v>0</v>
      </c>
      <c r="P83" s="16">
        <f t="shared" si="65"/>
        <v>0</v>
      </c>
      <c r="Q83" s="16">
        <f t="shared" si="65"/>
        <v>0</v>
      </c>
      <c r="R83" s="17"/>
    </row>
    <row r="84" spans="1:18" ht="14.25" customHeight="1" x14ac:dyDescent="0.3">
      <c r="A84" s="26">
        <v>45354</v>
      </c>
      <c r="B84" s="27"/>
      <c r="C84" s="27"/>
      <c r="D84" s="27"/>
      <c r="E84" s="27"/>
      <c r="F84" s="27"/>
      <c r="G84" s="27">
        <v>1</v>
      </c>
      <c r="H84" s="27" t="s">
        <v>157</v>
      </c>
      <c r="I84" s="28">
        <v>4.5</v>
      </c>
      <c r="J84" s="27" t="s">
        <v>154</v>
      </c>
      <c r="K84" s="27" t="s">
        <v>158</v>
      </c>
      <c r="L84" s="32">
        <f t="shared" si="55"/>
        <v>0</v>
      </c>
      <c r="M84" s="16">
        <f t="shared" ref="M84:Q84" si="66">C84*$I84</f>
        <v>0</v>
      </c>
      <c r="N84" s="16">
        <f t="shared" si="66"/>
        <v>0</v>
      </c>
      <c r="O84" s="16">
        <f t="shared" si="66"/>
        <v>0</v>
      </c>
      <c r="P84" s="16">
        <f t="shared" si="66"/>
        <v>0</v>
      </c>
      <c r="Q84" s="16">
        <f t="shared" si="66"/>
        <v>4.5</v>
      </c>
      <c r="R84" s="17"/>
    </row>
    <row r="85" spans="1:18" ht="14.25" customHeight="1" x14ac:dyDescent="0.3">
      <c r="A85" s="26">
        <v>45354</v>
      </c>
      <c r="B85" s="27">
        <v>1</v>
      </c>
      <c r="C85" s="27"/>
      <c r="D85" s="27"/>
      <c r="E85" s="27"/>
      <c r="F85" s="27"/>
      <c r="G85" s="27"/>
      <c r="H85" s="27" t="s">
        <v>133</v>
      </c>
      <c r="I85" s="28">
        <v>3</v>
      </c>
      <c r="J85" s="27" t="s">
        <v>154</v>
      </c>
      <c r="K85" s="27" t="s">
        <v>159</v>
      </c>
      <c r="L85" s="32">
        <f t="shared" si="55"/>
        <v>3</v>
      </c>
      <c r="M85" s="16">
        <f t="shared" ref="M85:Q85" si="67">C85*$I85</f>
        <v>0</v>
      </c>
      <c r="N85" s="16">
        <f t="shared" si="67"/>
        <v>0</v>
      </c>
      <c r="O85" s="16">
        <f t="shared" si="67"/>
        <v>0</v>
      </c>
      <c r="P85" s="16">
        <f t="shared" si="67"/>
        <v>0</v>
      </c>
      <c r="Q85" s="16">
        <f t="shared" si="67"/>
        <v>0</v>
      </c>
      <c r="R85" s="17"/>
    </row>
    <row r="86" spans="1:18" ht="14.25" customHeight="1" x14ac:dyDescent="0.3">
      <c r="A86" s="26">
        <v>45354</v>
      </c>
      <c r="B86" s="27"/>
      <c r="C86" s="27"/>
      <c r="D86" s="27"/>
      <c r="E86" s="27">
        <v>1</v>
      </c>
      <c r="F86" s="27"/>
      <c r="G86" s="27"/>
      <c r="H86" s="27" t="s">
        <v>65</v>
      </c>
      <c r="I86" s="28">
        <v>4</v>
      </c>
      <c r="J86" s="27" t="s">
        <v>160</v>
      </c>
      <c r="K86" s="27" t="s">
        <v>161</v>
      </c>
      <c r="L86" s="32">
        <f t="shared" si="55"/>
        <v>0</v>
      </c>
      <c r="M86" s="16">
        <f t="shared" ref="M86:Q86" si="68">C86*$I86</f>
        <v>0</v>
      </c>
      <c r="N86" s="16">
        <f t="shared" si="68"/>
        <v>0</v>
      </c>
      <c r="O86" s="16">
        <f t="shared" si="68"/>
        <v>4</v>
      </c>
      <c r="P86" s="16">
        <f t="shared" si="68"/>
        <v>0</v>
      </c>
      <c r="Q86" s="16">
        <f t="shared" si="68"/>
        <v>0</v>
      </c>
      <c r="R86" s="17"/>
    </row>
    <row r="87" spans="1:18" ht="14.25" customHeight="1" x14ac:dyDescent="0.3">
      <c r="A87" s="26">
        <v>45354</v>
      </c>
      <c r="B87" s="27">
        <v>1</v>
      </c>
      <c r="C87" s="27">
        <v>1</v>
      </c>
      <c r="D87" s="27">
        <v>1</v>
      </c>
      <c r="E87" s="27">
        <v>1</v>
      </c>
      <c r="F87" s="27">
        <v>1</v>
      </c>
      <c r="G87" s="27">
        <v>1</v>
      </c>
      <c r="H87" s="27" t="s">
        <v>93</v>
      </c>
      <c r="I87" s="28">
        <v>3</v>
      </c>
      <c r="J87" s="27" t="s">
        <v>93</v>
      </c>
      <c r="K87" s="27" t="s">
        <v>162</v>
      </c>
      <c r="L87" s="32">
        <f t="shared" si="55"/>
        <v>3</v>
      </c>
      <c r="M87" s="16">
        <f t="shared" ref="M87:Q87" si="69">C87*$I87</f>
        <v>3</v>
      </c>
      <c r="N87" s="16">
        <f t="shared" si="69"/>
        <v>3</v>
      </c>
      <c r="O87" s="16">
        <f t="shared" si="69"/>
        <v>3</v>
      </c>
      <c r="P87" s="16">
        <f t="shared" si="69"/>
        <v>3</v>
      </c>
      <c r="Q87" s="16">
        <f t="shared" si="69"/>
        <v>3</v>
      </c>
      <c r="R87" s="17"/>
    </row>
    <row r="88" spans="1:18" ht="14.25" customHeight="1" x14ac:dyDescent="0.3">
      <c r="A88" s="26">
        <v>45355</v>
      </c>
      <c r="B88" s="27"/>
      <c r="C88" s="27">
        <v>1</v>
      </c>
      <c r="D88" s="27"/>
      <c r="E88" s="27"/>
      <c r="F88" s="27"/>
      <c r="G88" s="27"/>
      <c r="H88" s="27" t="s">
        <v>163</v>
      </c>
      <c r="I88" s="28">
        <v>1</v>
      </c>
      <c r="J88" s="27" t="s">
        <v>164</v>
      </c>
      <c r="K88" s="27" t="s">
        <v>165</v>
      </c>
      <c r="L88" s="32">
        <v>0</v>
      </c>
      <c r="M88" s="16">
        <f t="shared" ref="M88:M89" si="70">C88*$I88</f>
        <v>1</v>
      </c>
      <c r="N88" s="16">
        <v>0</v>
      </c>
      <c r="O88" s="16">
        <v>0</v>
      </c>
      <c r="P88" s="16">
        <v>0</v>
      </c>
      <c r="Q88" s="16">
        <v>0</v>
      </c>
      <c r="R88" s="17"/>
    </row>
    <row r="89" spans="1:18" ht="14.25" customHeight="1" x14ac:dyDescent="0.3">
      <c r="A89" s="26">
        <v>45355</v>
      </c>
      <c r="B89" s="27"/>
      <c r="C89" s="27"/>
      <c r="D89" s="27"/>
      <c r="E89" s="27"/>
      <c r="F89" s="27"/>
      <c r="G89" s="27">
        <v>1</v>
      </c>
      <c r="H89" s="27" t="s">
        <v>65</v>
      </c>
      <c r="I89" s="28">
        <v>2</v>
      </c>
      <c r="J89" s="27" t="s">
        <v>166</v>
      </c>
      <c r="K89" s="27" t="s">
        <v>167</v>
      </c>
      <c r="L89" s="32">
        <v>0</v>
      </c>
      <c r="M89" s="16">
        <f t="shared" si="70"/>
        <v>0</v>
      </c>
      <c r="N89" s="16">
        <f t="shared" ref="N89:Q89" si="71">D89*$I89</f>
        <v>0</v>
      </c>
      <c r="O89" s="16">
        <f t="shared" si="71"/>
        <v>0</v>
      </c>
      <c r="P89" s="16">
        <f t="shared" si="71"/>
        <v>0</v>
      </c>
      <c r="Q89" s="16">
        <f t="shared" si="71"/>
        <v>2</v>
      </c>
      <c r="R89" s="17"/>
    </row>
    <row r="90" spans="1:18" ht="14.25" customHeight="1" x14ac:dyDescent="0.3">
      <c r="A90" s="29"/>
      <c r="H90" s="30"/>
      <c r="K90" s="25" t="s">
        <v>62</v>
      </c>
      <c r="L90" s="17">
        <f t="shared" ref="L90:Q90" si="72">SUM(L37:L89)</f>
        <v>32.5</v>
      </c>
      <c r="M90" s="17">
        <f t="shared" si="72"/>
        <v>32</v>
      </c>
      <c r="N90" s="17">
        <f t="shared" si="72"/>
        <v>33.5</v>
      </c>
      <c r="O90" s="17">
        <f t="shared" si="72"/>
        <v>34.5</v>
      </c>
      <c r="P90" s="17">
        <f t="shared" si="72"/>
        <v>34.5</v>
      </c>
      <c r="Q90" s="17">
        <f t="shared" si="72"/>
        <v>33</v>
      </c>
      <c r="R90" s="17"/>
    </row>
    <row r="91" spans="1:18" ht="14.25" customHeight="1" x14ac:dyDescent="0.3">
      <c r="A91" s="29"/>
      <c r="K91" s="30" t="s">
        <v>63</v>
      </c>
      <c r="P91" s="17"/>
      <c r="Q91" s="17"/>
      <c r="R91" s="17">
        <f>SUM(L90:Q90)</f>
        <v>200</v>
      </c>
    </row>
    <row r="92" spans="1:18" ht="14.25" customHeight="1" x14ac:dyDescent="0.3">
      <c r="A92" s="29"/>
      <c r="P92" s="17"/>
      <c r="Q92" s="31"/>
      <c r="R92" s="17"/>
    </row>
    <row r="93" spans="1:18" ht="14.25" customHeight="1" x14ac:dyDescent="0.3">
      <c r="A93" s="29" t="s">
        <v>168</v>
      </c>
      <c r="L93" s="23"/>
      <c r="M93" s="19"/>
      <c r="N93" s="19"/>
      <c r="O93" s="19"/>
      <c r="P93" s="24"/>
      <c r="Q93" s="25"/>
      <c r="R93" s="17"/>
    </row>
    <row r="94" spans="1:18" ht="14.25" customHeight="1" x14ac:dyDescent="0.3">
      <c r="A94" s="26">
        <v>45360</v>
      </c>
      <c r="B94" s="27">
        <v>1</v>
      </c>
      <c r="C94" s="27">
        <v>1</v>
      </c>
      <c r="D94" s="27">
        <v>1</v>
      </c>
      <c r="E94" s="27">
        <v>1</v>
      </c>
      <c r="F94" s="27">
        <v>1</v>
      </c>
      <c r="G94" s="27">
        <v>1</v>
      </c>
      <c r="H94" s="27" t="s">
        <v>32</v>
      </c>
      <c r="I94" s="28">
        <v>2</v>
      </c>
      <c r="J94" s="27" t="s">
        <v>93</v>
      </c>
      <c r="K94" s="27" t="s">
        <v>169</v>
      </c>
      <c r="L94" s="32">
        <f t="shared" ref="L94:Q94" si="73">B94*$I94</f>
        <v>2</v>
      </c>
      <c r="M94" s="16">
        <f t="shared" si="73"/>
        <v>2</v>
      </c>
      <c r="N94" s="16">
        <f t="shared" si="73"/>
        <v>2</v>
      </c>
      <c r="O94" s="16">
        <f t="shared" si="73"/>
        <v>2</v>
      </c>
      <c r="P94" s="16">
        <f t="shared" si="73"/>
        <v>2</v>
      </c>
      <c r="Q94" s="16">
        <f t="shared" si="73"/>
        <v>2</v>
      </c>
      <c r="R94" s="17"/>
    </row>
    <row r="95" spans="1:18" ht="14.25" customHeight="1" x14ac:dyDescent="0.3">
      <c r="A95" s="26">
        <v>45357</v>
      </c>
      <c r="B95" s="27"/>
      <c r="C95" s="27"/>
      <c r="D95" s="27"/>
      <c r="E95" s="27">
        <v>1</v>
      </c>
      <c r="F95" s="27"/>
      <c r="G95" s="27"/>
      <c r="H95" s="27" t="s">
        <v>65</v>
      </c>
      <c r="I95" s="28">
        <v>3</v>
      </c>
      <c r="J95" s="27" t="s">
        <v>65</v>
      </c>
      <c r="K95" s="27" t="s">
        <v>170</v>
      </c>
      <c r="L95" s="32">
        <v>0</v>
      </c>
      <c r="M95" s="16">
        <v>0</v>
      </c>
      <c r="N95" s="16">
        <v>0</v>
      </c>
      <c r="O95" s="16">
        <v>3</v>
      </c>
      <c r="P95" s="16">
        <v>0</v>
      </c>
      <c r="Q95" s="16">
        <v>0</v>
      </c>
      <c r="R95" s="17"/>
    </row>
    <row r="96" spans="1:18" ht="14.25" customHeight="1" x14ac:dyDescent="0.3">
      <c r="A96" s="26">
        <v>45357</v>
      </c>
      <c r="B96" s="27"/>
      <c r="C96" s="27">
        <v>1</v>
      </c>
      <c r="D96" s="27"/>
      <c r="E96" s="27"/>
      <c r="F96" s="27"/>
      <c r="G96" s="27"/>
      <c r="H96" s="27" t="s">
        <v>208</v>
      </c>
      <c r="I96" s="28">
        <v>3</v>
      </c>
      <c r="J96" s="27" t="s">
        <v>209</v>
      </c>
      <c r="K96" s="27" t="s">
        <v>223</v>
      </c>
      <c r="L96" s="32">
        <v>0</v>
      </c>
      <c r="M96" s="16">
        <v>3</v>
      </c>
      <c r="N96" s="16">
        <f t="shared" ref="N96" si="74">D96*$I96</f>
        <v>0</v>
      </c>
      <c r="O96" s="16">
        <f t="shared" ref="O96" si="75">E96*$I96</f>
        <v>0</v>
      </c>
      <c r="P96" s="16">
        <f t="shared" ref="P96" si="76">F96*$I96</f>
        <v>0</v>
      </c>
      <c r="Q96" s="16"/>
      <c r="R96" s="17"/>
    </row>
    <row r="97" spans="1:18" ht="14.25" customHeight="1" x14ac:dyDescent="0.3">
      <c r="A97" s="26">
        <v>45357</v>
      </c>
      <c r="B97" s="27"/>
      <c r="C97" s="27"/>
      <c r="D97" s="27">
        <v>1</v>
      </c>
      <c r="E97" s="27"/>
      <c r="F97" s="27"/>
      <c r="G97" s="27"/>
      <c r="H97" s="27" t="s">
        <v>210</v>
      </c>
      <c r="I97" s="28">
        <v>3.5</v>
      </c>
      <c r="J97" s="27" t="s">
        <v>210</v>
      </c>
      <c r="K97" s="27" t="s">
        <v>211</v>
      </c>
      <c r="L97" s="16">
        <f t="shared" ref="L97" si="77">B97*$I97</f>
        <v>0</v>
      </c>
      <c r="M97" s="16">
        <f t="shared" ref="M97" si="78">C97*$I97</f>
        <v>0</v>
      </c>
      <c r="N97" s="16">
        <v>3.5</v>
      </c>
      <c r="O97" s="16">
        <f t="shared" ref="O97" si="79">E97*$I97</f>
        <v>0</v>
      </c>
      <c r="P97" s="16">
        <f t="shared" ref="P97" si="80">F97*$I97</f>
        <v>0</v>
      </c>
      <c r="Q97" s="16"/>
      <c r="R97" s="17"/>
    </row>
    <row r="98" spans="1:18" ht="14.25" customHeight="1" x14ac:dyDescent="0.3">
      <c r="A98" s="26">
        <v>45357</v>
      </c>
      <c r="B98" s="27">
        <v>1</v>
      </c>
      <c r="C98" s="27"/>
      <c r="D98" s="27"/>
      <c r="E98" s="27"/>
      <c r="F98" s="27"/>
      <c r="G98" s="27"/>
      <c r="H98" s="27" t="s">
        <v>65</v>
      </c>
      <c r="I98" s="28">
        <v>2</v>
      </c>
      <c r="J98" s="27" t="s">
        <v>65</v>
      </c>
      <c r="K98" s="27" t="s">
        <v>170</v>
      </c>
      <c r="L98" s="32">
        <f t="shared" ref="L98:Q98" si="81">B98*$I98</f>
        <v>2</v>
      </c>
      <c r="M98" s="16">
        <f t="shared" si="81"/>
        <v>0</v>
      </c>
      <c r="N98" s="16">
        <f t="shared" si="81"/>
        <v>0</v>
      </c>
      <c r="O98" s="16">
        <f t="shared" si="81"/>
        <v>0</v>
      </c>
      <c r="P98" s="16">
        <f t="shared" si="81"/>
        <v>0</v>
      </c>
      <c r="Q98" s="16">
        <f t="shared" si="81"/>
        <v>0</v>
      </c>
      <c r="R98" s="17"/>
    </row>
    <row r="99" spans="1:18" ht="14.25" customHeight="1" x14ac:dyDescent="0.3">
      <c r="A99" s="26">
        <v>45358</v>
      </c>
      <c r="B99" s="27">
        <v>1</v>
      </c>
      <c r="C99" s="27"/>
      <c r="D99" s="27"/>
      <c r="E99" s="27"/>
      <c r="F99" s="27"/>
      <c r="G99" s="27"/>
      <c r="H99" s="27" t="s">
        <v>65</v>
      </c>
      <c r="I99" s="28">
        <v>3.5</v>
      </c>
      <c r="J99" s="27" t="s">
        <v>65</v>
      </c>
      <c r="K99" s="27" t="s">
        <v>170</v>
      </c>
      <c r="L99" s="32">
        <f t="shared" ref="L99:Q99" si="82">B99*$I99</f>
        <v>3.5</v>
      </c>
      <c r="M99" s="16">
        <f t="shared" si="82"/>
        <v>0</v>
      </c>
      <c r="N99" s="16">
        <f t="shared" si="82"/>
        <v>0</v>
      </c>
      <c r="O99" s="16">
        <f t="shared" si="82"/>
        <v>0</v>
      </c>
      <c r="P99" s="16">
        <f t="shared" si="82"/>
        <v>0</v>
      </c>
      <c r="Q99" s="16">
        <f t="shared" si="82"/>
        <v>0</v>
      </c>
      <c r="R99" s="17"/>
    </row>
    <row r="100" spans="1:18" ht="14.25" customHeight="1" x14ac:dyDescent="0.3">
      <c r="A100" s="26">
        <v>45358</v>
      </c>
      <c r="B100" s="27"/>
      <c r="C100" s="27"/>
      <c r="D100" s="27"/>
      <c r="E100" s="27">
        <v>1</v>
      </c>
      <c r="F100" s="27"/>
      <c r="G100" s="27"/>
      <c r="H100" s="27" t="s">
        <v>65</v>
      </c>
      <c r="I100" s="28">
        <v>3</v>
      </c>
      <c r="J100" s="27" t="s">
        <v>65</v>
      </c>
      <c r="K100" s="27" t="s">
        <v>170</v>
      </c>
      <c r="L100" s="32">
        <v>0</v>
      </c>
      <c r="M100" s="16">
        <v>0</v>
      </c>
      <c r="N100" s="16">
        <v>0</v>
      </c>
      <c r="O100" s="16">
        <v>3</v>
      </c>
      <c r="P100" s="16">
        <v>0</v>
      </c>
      <c r="Q100" s="16">
        <v>0</v>
      </c>
      <c r="R100" s="17"/>
    </row>
    <row r="101" spans="1:18" ht="14.25" customHeight="1" x14ac:dyDescent="0.3">
      <c r="A101" s="26">
        <v>45358</v>
      </c>
      <c r="B101" s="27"/>
      <c r="C101" s="27">
        <v>1</v>
      </c>
      <c r="D101" s="27"/>
      <c r="E101" s="27"/>
      <c r="F101" s="27"/>
      <c r="G101" s="27"/>
      <c r="H101" s="27" t="s">
        <v>210</v>
      </c>
      <c r="I101" s="28">
        <v>3</v>
      </c>
      <c r="J101" s="27" t="s">
        <v>212</v>
      </c>
      <c r="K101" s="27" t="s">
        <v>224</v>
      </c>
      <c r="L101" s="32">
        <v>0</v>
      </c>
      <c r="M101" s="16">
        <v>3</v>
      </c>
      <c r="N101" s="16">
        <v>0</v>
      </c>
      <c r="O101" s="32">
        <v>0</v>
      </c>
      <c r="P101" s="16">
        <v>0</v>
      </c>
      <c r="Q101" s="16">
        <v>0</v>
      </c>
      <c r="R101" s="43"/>
    </row>
    <row r="102" spans="1:18" ht="14.25" customHeight="1" x14ac:dyDescent="0.3">
      <c r="A102" s="26">
        <v>45358</v>
      </c>
      <c r="B102" s="27"/>
      <c r="C102" s="27"/>
      <c r="D102" s="27">
        <v>1</v>
      </c>
      <c r="E102" s="27"/>
      <c r="F102" s="27"/>
      <c r="G102" s="27"/>
      <c r="H102" s="27" t="s">
        <v>213</v>
      </c>
      <c r="I102" s="28">
        <v>4</v>
      </c>
      <c r="J102" s="27" t="s">
        <v>65</v>
      </c>
      <c r="K102" s="27" t="s">
        <v>221</v>
      </c>
      <c r="L102" s="32">
        <f t="shared" ref="L102:Q102" si="83">B102*$I102</f>
        <v>0</v>
      </c>
      <c r="M102" s="16">
        <f t="shared" si="83"/>
        <v>0</v>
      </c>
      <c r="N102" s="16">
        <v>4</v>
      </c>
      <c r="O102" s="16">
        <f t="shared" si="83"/>
        <v>0</v>
      </c>
      <c r="P102" s="16">
        <f t="shared" si="83"/>
        <v>0</v>
      </c>
      <c r="Q102" s="16">
        <f t="shared" si="83"/>
        <v>0</v>
      </c>
      <c r="R102" s="17"/>
    </row>
    <row r="103" spans="1:18" ht="14.25" customHeight="1" x14ac:dyDescent="0.3">
      <c r="A103" s="26">
        <v>45359</v>
      </c>
      <c r="B103" s="27"/>
      <c r="C103" s="27"/>
      <c r="D103" s="27"/>
      <c r="E103" s="27">
        <v>1</v>
      </c>
      <c r="F103" s="27"/>
      <c r="G103" s="27"/>
      <c r="H103" s="27" t="s">
        <v>65</v>
      </c>
      <c r="I103" s="28">
        <v>2.5</v>
      </c>
      <c r="J103" s="27" t="s">
        <v>65</v>
      </c>
      <c r="K103" s="27" t="s">
        <v>170</v>
      </c>
      <c r="L103" s="32">
        <f t="shared" ref="L103:Q104" si="84">B103*$I103</f>
        <v>0</v>
      </c>
      <c r="M103" s="16">
        <f t="shared" si="84"/>
        <v>0</v>
      </c>
      <c r="N103" s="16">
        <f t="shared" si="84"/>
        <v>0</v>
      </c>
      <c r="O103" s="16">
        <f t="shared" si="84"/>
        <v>2.5</v>
      </c>
      <c r="P103" s="16">
        <f t="shared" si="84"/>
        <v>0</v>
      </c>
      <c r="Q103" s="16">
        <f t="shared" si="84"/>
        <v>0</v>
      </c>
      <c r="R103" s="17"/>
    </row>
    <row r="104" spans="1:18" ht="14.25" customHeight="1" x14ac:dyDescent="0.3">
      <c r="A104" s="26">
        <v>45359</v>
      </c>
      <c r="B104" s="27"/>
      <c r="C104" s="27"/>
      <c r="D104" s="27"/>
      <c r="E104" s="27"/>
      <c r="F104" s="27">
        <v>1</v>
      </c>
      <c r="G104" s="27"/>
      <c r="H104" s="27" t="s">
        <v>171</v>
      </c>
      <c r="I104" s="28">
        <v>3</v>
      </c>
      <c r="J104" s="27" t="s">
        <v>172</v>
      </c>
      <c r="K104" s="27" t="s">
        <v>173</v>
      </c>
      <c r="L104" s="32">
        <f t="shared" si="84"/>
        <v>0</v>
      </c>
      <c r="M104" s="16">
        <f t="shared" si="84"/>
        <v>0</v>
      </c>
      <c r="N104" s="16">
        <f t="shared" si="84"/>
        <v>0</v>
      </c>
      <c r="O104" s="16">
        <f t="shared" ref="L104:Q108" si="85">E104*$I104</f>
        <v>0</v>
      </c>
      <c r="P104" s="16">
        <v>3</v>
      </c>
      <c r="Q104" s="16">
        <f t="shared" si="85"/>
        <v>0</v>
      </c>
      <c r="R104" s="17"/>
    </row>
    <row r="105" spans="1:18" ht="14.25" customHeight="1" x14ac:dyDescent="0.3">
      <c r="A105" s="26">
        <v>45360</v>
      </c>
      <c r="B105" s="27"/>
      <c r="C105" s="27"/>
      <c r="D105" s="27"/>
      <c r="E105" s="27">
        <v>1</v>
      </c>
      <c r="F105" s="27"/>
      <c r="G105" s="27"/>
      <c r="H105" s="27" t="s">
        <v>174</v>
      </c>
      <c r="I105" s="28">
        <v>4</v>
      </c>
      <c r="J105" s="27" t="s">
        <v>65</v>
      </c>
      <c r="K105" s="27" t="s">
        <v>170</v>
      </c>
      <c r="L105" s="32">
        <f t="shared" si="85"/>
        <v>0</v>
      </c>
      <c r="M105" s="16">
        <f t="shared" si="85"/>
        <v>0</v>
      </c>
      <c r="N105" s="16">
        <f t="shared" si="85"/>
        <v>0</v>
      </c>
      <c r="O105" s="16">
        <f t="shared" si="85"/>
        <v>4</v>
      </c>
      <c r="P105" s="16">
        <f t="shared" si="85"/>
        <v>0</v>
      </c>
      <c r="Q105" s="16">
        <f t="shared" si="85"/>
        <v>0</v>
      </c>
      <c r="R105" s="17"/>
    </row>
    <row r="106" spans="1:18" ht="14.25" customHeight="1" x14ac:dyDescent="0.3">
      <c r="A106" s="26">
        <v>45360</v>
      </c>
      <c r="B106" s="27"/>
      <c r="C106" s="27">
        <v>1</v>
      </c>
      <c r="D106" s="27"/>
      <c r="E106" s="27"/>
      <c r="F106" s="27"/>
      <c r="G106" s="27"/>
      <c r="H106" s="27" t="s">
        <v>118</v>
      </c>
      <c r="I106" s="28">
        <v>4</v>
      </c>
      <c r="J106" s="27" t="s">
        <v>65</v>
      </c>
      <c r="K106" s="27" t="s">
        <v>214</v>
      </c>
      <c r="L106" s="32">
        <v>0</v>
      </c>
      <c r="M106" s="16">
        <v>4</v>
      </c>
      <c r="N106" s="32">
        <f t="shared" ref="N106" si="86">D106*$I106</f>
        <v>0</v>
      </c>
      <c r="O106" s="16">
        <f t="shared" ref="O106:O107" si="87">E106*$I106</f>
        <v>0</v>
      </c>
      <c r="P106" s="16">
        <v>0</v>
      </c>
      <c r="Q106" s="16">
        <f t="shared" si="85"/>
        <v>0</v>
      </c>
      <c r="R106" s="17"/>
    </row>
    <row r="107" spans="1:18" ht="14.25" customHeight="1" x14ac:dyDescent="0.3">
      <c r="A107" s="26">
        <v>45360</v>
      </c>
      <c r="B107" s="27"/>
      <c r="C107" s="27"/>
      <c r="D107" s="27">
        <v>1</v>
      </c>
      <c r="E107" s="27"/>
      <c r="F107" s="27"/>
      <c r="G107" s="27"/>
      <c r="H107" s="27" t="s">
        <v>65</v>
      </c>
      <c r="I107" s="28">
        <v>3</v>
      </c>
      <c r="J107" s="27" t="s">
        <v>215</v>
      </c>
      <c r="K107" s="27" t="s">
        <v>216</v>
      </c>
      <c r="L107" s="32">
        <v>0</v>
      </c>
      <c r="M107" s="16">
        <v>0</v>
      </c>
      <c r="N107" s="16">
        <v>3</v>
      </c>
      <c r="O107" s="32">
        <f t="shared" si="87"/>
        <v>0</v>
      </c>
      <c r="P107" s="16">
        <f t="shared" ref="P107" si="88">F107*$I107</f>
        <v>0</v>
      </c>
      <c r="Q107" s="16">
        <f t="shared" si="85"/>
        <v>0</v>
      </c>
      <c r="R107" s="17"/>
    </row>
    <row r="108" spans="1:18" ht="14.25" customHeight="1" x14ac:dyDescent="0.3">
      <c r="A108" s="26">
        <v>45361</v>
      </c>
      <c r="B108" s="27">
        <v>1</v>
      </c>
      <c r="C108" s="27"/>
      <c r="D108" s="27"/>
      <c r="E108" s="27"/>
      <c r="F108" s="27"/>
      <c r="G108" s="27"/>
      <c r="H108" s="27" t="s">
        <v>100</v>
      </c>
      <c r="I108" s="28">
        <v>2</v>
      </c>
      <c r="J108" s="27" t="s">
        <v>175</v>
      </c>
      <c r="K108" s="27" t="s">
        <v>176</v>
      </c>
      <c r="L108" s="32">
        <f t="shared" ref="L108:P108" si="89">B108*$I108</f>
        <v>2</v>
      </c>
      <c r="M108" s="16">
        <f t="shared" si="89"/>
        <v>0</v>
      </c>
      <c r="N108" s="16">
        <f t="shared" si="89"/>
        <v>0</v>
      </c>
      <c r="O108" s="16">
        <f t="shared" si="89"/>
        <v>0</v>
      </c>
      <c r="P108" s="16">
        <f t="shared" si="89"/>
        <v>0</v>
      </c>
      <c r="Q108" s="16">
        <f t="shared" si="85"/>
        <v>0</v>
      </c>
      <c r="R108" s="17"/>
    </row>
    <row r="109" spans="1:18" ht="14.25" customHeight="1" x14ac:dyDescent="0.3">
      <c r="A109" s="26">
        <v>45362</v>
      </c>
      <c r="B109" s="27">
        <v>1</v>
      </c>
      <c r="C109" s="27"/>
      <c r="D109" s="27"/>
      <c r="E109" s="27"/>
      <c r="F109" s="27"/>
      <c r="G109" s="27"/>
      <c r="H109" s="27" t="s">
        <v>65</v>
      </c>
      <c r="I109" s="28">
        <v>3.5</v>
      </c>
      <c r="J109" s="27" t="s">
        <v>65</v>
      </c>
      <c r="K109" s="27" t="s">
        <v>170</v>
      </c>
      <c r="L109" s="32">
        <f t="shared" ref="L109:Q109" si="90">B109*$I109</f>
        <v>3.5</v>
      </c>
      <c r="M109" s="16">
        <f t="shared" si="90"/>
        <v>0</v>
      </c>
      <c r="N109" s="16">
        <f t="shared" si="90"/>
        <v>0</v>
      </c>
      <c r="O109" s="16">
        <f t="shared" si="90"/>
        <v>0</v>
      </c>
      <c r="P109" s="16">
        <f t="shared" si="90"/>
        <v>0</v>
      </c>
      <c r="Q109" s="16">
        <f t="shared" si="90"/>
        <v>0</v>
      </c>
      <c r="R109" s="17"/>
    </row>
    <row r="110" spans="1:18" ht="14.25" customHeight="1" x14ac:dyDescent="0.3">
      <c r="A110" s="26">
        <v>45362</v>
      </c>
      <c r="B110" s="27"/>
      <c r="C110" s="27"/>
      <c r="D110" s="27"/>
      <c r="E110" s="27"/>
      <c r="F110" s="27"/>
      <c r="G110" s="27">
        <v>1</v>
      </c>
      <c r="H110" s="27" t="s">
        <v>65</v>
      </c>
      <c r="I110" s="28">
        <v>3.5</v>
      </c>
      <c r="J110" s="27" t="s">
        <v>177</v>
      </c>
      <c r="K110" s="27" t="s">
        <v>178</v>
      </c>
      <c r="L110" s="32">
        <v>0</v>
      </c>
      <c r="M110" s="16">
        <v>0</v>
      </c>
      <c r="N110" s="16">
        <v>0</v>
      </c>
      <c r="O110" s="16">
        <v>0</v>
      </c>
      <c r="P110" s="16">
        <v>0</v>
      </c>
      <c r="Q110" s="16">
        <v>3.5</v>
      </c>
      <c r="R110" s="17"/>
    </row>
    <row r="111" spans="1:18" ht="14.25" customHeight="1" x14ac:dyDescent="0.3">
      <c r="A111" s="26">
        <v>45363</v>
      </c>
      <c r="B111" s="27"/>
      <c r="C111" s="27"/>
      <c r="D111" s="27"/>
      <c r="E111" s="27"/>
      <c r="F111" s="27"/>
      <c r="G111" s="27">
        <v>1</v>
      </c>
      <c r="H111" s="27" t="s">
        <v>65</v>
      </c>
      <c r="I111" s="28">
        <v>3</v>
      </c>
      <c r="J111" s="46" t="s">
        <v>65</v>
      </c>
      <c r="K111" s="27" t="s">
        <v>178</v>
      </c>
      <c r="L111" s="32">
        <v>0</v>
      </c>
      <c r="M111" s="16">
        <v>0</v>
      </c>
      <c r="N111" s="16">
        <v>0</v>
      </c>
      <c r="O111" s="16">
        <v>0</v>
      </c>
      <c r="P111" s="16">
        <v>0</v>
      </c>
      <c r="Q111" s="16">
        <v>3</v>
      </c>
      <c r="R111" s="17"/>
    </row>
    <row r="112" spans="1:18" ht="14.25" customHeight="1" x14ac:dyDescent="0.3">
      <c r="A112" s="26">
        <v>45364</v>
      </c>
      <c r="B112" s="27"/>
      <c r="C112" s="27"/>
      <c r="D112" s="27"/>
      <c r="E112" s="27"/>
      <c r="F112" s="27"/>
      <c r="G112" s="27">
        <v>1</v>
      </c>
      <c r="H112" s="27" t="s">
        <v>65</v>
      </c>
      <c r="I112" s="44">
        <v>4</v>
      </c>
      <c r="J112" s="48" t="s">
        <v>166</v>
      </c>
      <c r="K112" s="45" t="s">
        <v>179</v>
      </c>
      <c r="L112" s="32">
        <v>0</v>
      </c>
      <c r="M112" s="16">
        <v>0</v>
      </c>
      <c r="N112" s="16">
        <v>0</v>
      </c>
      <c r="O112" s="16">
        <v>0</v>
      </c>
      <c r="P112" s="16">
        <v>0</v>
      </c>
      <c r="Q112" s="16">
        <v>4</v>
      </c>
      <c r="R112" s="17"/>
    </row>
    <row r="113" spans="1:18" ht="14.25" customHeight="1" x14ac:dyDescent="0.3">
      <c r="A113" s="26">
        <v>45364</v>
      </c>
      <c r="B113" s="27"/>
      <c r="C113" s="27">
        <v>1</v>
      </c>
      <c r="D113" s="27"/>
      <c r="E113" s="27"/>
      <c r="F113" s="27"/>
      <c r="G113" s="27"/>
      <c r="H113" s="27" t="s">
        <v>135</v>
      </c>
      <c r="I113" s="44">
        <v>4</v>
      </c>
      <c r="J113" s="48" t="s">
        <v>217</v>
      </c>
      <c r="K113" s="45" t="s">
        <v>218</v>
      </c>
      <c r="L113" s="32">
        <v>0</v>
      </c>
      <c r="M113" s="16">
        <v>4</v>
      </c>
      <c r="N113" s="16">
        <v>0</v>
      </c>
      <c r="O113" s="16">
        <v>0</v>
      </c>
      <c r="P113" s="16">
        <v>0</v>
      </c>
      <c r="Q113" s="16">
        <v>0</v>
      </c>
      <c r="R113" s="43"/>
    </row>
    <row r="114" spans="1:18" ht="14.25" customHeight="1" x14ac:dyDescent="0.3">
      <c r="A114" s="26">
        <v>45365</v>
      </c>
      <c r="B114" s="27"/>
      <c r="C114" s="27">
        <v>1</v>
      </c>
      <c r="D114" s="27"/>
      <c r="E114" s="27"/>
      <c r="F114" s="27"/>
      <c r="G114" s="27"/>
      <c r="H114" s="27" t="s">
        <v>219</v>
      </c>
      <c r="I114" s="44">
        <v>3</v>
      </c>
      <c r="J114" s="48" t="s">
        <v>185</v>
      </c>
      <c r="K114" s="45" t="s">
        <v>220</v>
      </c>
      <c r="L114" s="32">
        <v>0</v>
      </c>
      <c r="M114" s="16">
        <v>3</v>
      </c>
      <c r="N114" s="16">
        <v>0</v>
      </c>
      <c r="O114" s="16">
        <v>0</v>
      </c>
      <c r="P114" s="16">
        <v>0</v>
      </c>
      <c r="Q114" s="16">
        <v>0</v>
      </c>
      <c r="R114" s="43"/>
    </row>
    <row r="115" spans="1:18" ht="14.25" customHeight="1" x14ac:dyDescent="0.3">
      <c r="A115" s="26">
        <v>45366</v>
      </c>
      <c r="B115" s="27"/>
      <c r="C115" s="27"/>
      <c r="D115" s="27"/>
      <c r="E115" s="27">
        <v>1</v>
      </c>
      <c r="F115" s="27"/>
      <c r="G115" s="27"/>
      <c r="H115" s="27" t="s">
        <v>180</v>
      </c>
      <c r="I115" s="28">
        <v>2</v>
      </c>
      <c r="J115" s="47" t="s">
        <v>181</v>
      </c>
      <c r="K115" s="27" t="s">
        <v>225</v>
      </c>
      <c r="L115" s="16">
        <v>0</v>
      </c>
      <c r="M115" s="16">
        <v>0</v>
      </c>
      <c r="N115" s="16">
        <v>0</v>
      </c>
      <c r="O115" s="16">
        <v>2</v>
      </c>
      <c r="P115" s="16">
        <v>0</v>
      </c>
      <c r="Q115" s="16">
        <v>0</v>
      </c>
      <c r="R115" s="17"/>
    </row>
    <row r="116" spans="1:18" ht="14.25" customHeight="1" x14ac:dyDescent="0.3">
      <c r="A116" s="26">
        <v>45366</v>
      </c>
      <c r="B116" s="27"/>
      <c r="C116" s="27"/>
      <c r="D116" s="27">
        <v>1</v>
      </c>
      <c r="E116" s="27"/>
      <c r="F116" s="27"/>
      <c r="G116" s="27"/>
      <c r="H116" s="27" t="s">
        <v>180</v>
      </c>
      <c r="I116" s="28">
        <v>3</v>
      </c>
      <c r="J116" s="33" t="s">
        <v>219</v>
      </c>
      <c r="K116" s="27" t="s">
        <v>196</v>
      </c>
      <c r="L116" s="32">
        <v>0</v>
      </c>
      <c r="M116" s="16">
        <v>0</v>
      </c>
      <c r="N116" s="16">
        <v>3</v>
      </c>
      <c r="O116" s="16">
        <v>0</v>
      </c>
      <c r="P116" s="16">
        <v>0</v>
      </c>
      <c r="Q116" s="16">
        <v>0</v>
      </c>
      <c r="R116" s="43"/>
    </row>
    <row r="117" spans="1:18" ht="14.25" customHeight="1" x14ac:dyDescent="0.3">
      <c r="A117" s="26">
        <v>45366</v>
      </c>
      <c r="B117" s="27"/>
      <c r="C117" s="27"/>
      <c r="D117" s="27"/>
      <c r="E117" s="27"/>
      <c r="F117" s="27"/>
      <c r="G117" s="27">
        <v>1</v>
      </c>
      <c r="H117" s="27" t="s">
        <v>65</v>
      </c>
      <c r="I117" s="28">
        <v>4</v>
      </c>
      <c r="J117" s="33" t="s">
        <v>182</v>
      </c>
      <c r="K117" s="27" t="s">
        <v>179</v>
      </c>
      <c r="L117" s="32">
        <v>0</v>
      </c>
      <c r="M117" s="16">
        <v>0</v>
      </c>
      <c r="N117" s="16">
        <v>0</v>
      </c>
      <c r="O117" s="16">
        <v>0</v>
      </c>
      <c r="P117" s="16">
        <v>0</v>
      </c>
      <c r="Q117" s="16">
        <v>4</v>
      </c>
      <c r="R117" s="17"/>
    </row>
    <row r="118" spans="1:18" ht="14.25" customHeight="1" x14ac:dyDescent="0.3">
      <c r="A118" s="26">
        <v>45367</v>
      </c>
      <c r="B118" s="27">
        <v>1</v>
      </c>
      <c r="C118" s="27"/>
      <c r="D118" s="27"/>
      <c r="E118" s="27"/>
      <c r="F118" s="27"/>
      <c r="G118" s="27"/>
      <c r="H118" s="27" t="s">
        <v>100</v>
      </c>
      <c r="I118" s="28">
        <v>2</v>
      </c>
      <c r="J118" s="27" t="s">
        <v>175</v>
      </c>
      <c r="K118" s="27" t="s">
        <v>176</v>
      </c>
      <c r="L118" s="32">
        <f t="shared" ref="L118:Q118" si="91">B118*$I118</f>
        <v>2</v>
      </c>
      <c r="M118" s="16">
        <f t="shared" si="91"/>
        <v>0</v>
      </c>
      <c r="N118" s="16">
        <f t="shared" si="91"/>
        <v>0</v>
      </c>
      <c r="O118" s="16">
        <f t="shared" si="91"/>
        <v>0</v>
      </c>
      <c r="P118" s="16">
        <f t="shared" si="91"/>
        <v>0</v>
      </c>
      <c r="Q118" s="16">
        <f t="shared" si="91"/>
        <v>0</v>
      </c>
      <c r="R118" s="17"/>
    </row>
    <row r="119" spans="1:18" ht="14.25" customHeight="1" x14ac:dyDescent="0.3">
      <c r="A119" s="26">
        <v>45367</v>
      </c>
      <c r="B119" s="27"/>
      <c r="C119" s="27"/>
      <c r="D119" s="27"/>
      <c r="E119" s="27">
        <v>1</v>
      </c>
      <c r="F119" s="27"/>
      <c r="G119" s="27"/>
      <c r="H119" s="27" t="s">
        <v>183</v>
      </c>
      <c r="I119" s="28">
        <v>1.5</v>
      </c>
      <c r="J119" s="27" t="s">
        <v>183</v>
      </c>
      <c r="K119" s="27" t="s">
        <v>184</v>
      </c>
      <c r="L119" s="32">
        <v>0</v>
      </c>
      <c r="M119" s="16">
        <v>0</v>
      </c>
      <c r="N119" s="16">
        <v>0</v>
      </c>
      <c r="O119" s="16">
        <v>1.5</v>
      </c>
      <c r="P119" s="16">
        <v>0</v>
      </c>
      <c r="Q119" s="16">
        <v>0</v>
      </c>
      <c r="R119" s="17"/>
    </row>
    <row r="120" spans="1:18" ht="14.25" customHeight="1" x14ac:dyDescent="0.3">
      <c r="A120" s="26">
        <v>45367</v>
      </c>
      <c r="B120" s="27">
        <v>1</v>
      </c>
      <c r="C120" s="27"/>
      <c r="D120" s="27"/>
      <c r="E120" s="27"/>
      <c r="F120" s="27"/>
      <c r="G120" s="27"/>
      <c r="H120" s="27" t="s">
        <v>180</v>
      </c>
      <c r="I120" s="28">
        <v>3</v>
      </c>
      <c r="J120" s="27" t="s">
        <v>185</v>
      </c>
      <c r="K120" s="27" t="s">
        <v>186</v>
      </c>
      <c r="L120" s="32">
        <f t="shared" ref="L120:Q120" si="92">B120*$I120</f>
        <v>3</v>
      </c>
      <c r="M120" s="16">
        <f t="shared" si="92"/>
        <v>0</v>
      </c>
      <c r="N120" s="16">
        <f t="shared" si="92"/>
        <v>0</v>
      </c>
      <c r="O120" s="16">
        <f t="shared" si="92"/>
        <v>0</v>
      </c>
      <c r="P120" s="16">
        <f t="shared" si="92"/>
        <v>0</v>
      </c>
      <c r="Q120" s="16">
        <f t="shared" si="92"/>
        <v>0</v>
      </c>
      <c r="R120" s="17"/>
    </row>
    <row r="121" spans="1:18" ht="14.25" customHeight="1" x14ac:dyDescent="0.3">
      <c r="A121" s="26">
        <v>45367</v>
      </c>
      <c r="B121" s="27"/>
      <c r="C121" s="27"/>
      <c r="D121" s="27"/>
      <c r="E121" s="27"/>
      <c r="F121" s="27">
        <v>1</v>
      </c>
      <c r="G121" s="27"/>
      <c r="H121" s="27" t="s">
        <v>187</v>
      </c>
      <c r="I121" s="28">
        <v>5</v>
      </c>
      <c r="J121" s="27" t="s">
        <v>188</v>
      </c>
      <c r="K121" s="27" t="s">
        <v>189</v>
      </c>
      <c r="L121" s="32">
        <v>0</v>
      </c>
      <c r="M121" s="16">
        <v>0</v>
      </c>
      <c r="N121" s="16">
        <v>0</v>
      </c>
      <c r="O121" s="16">
        <v>0</v>
      </c>
      <c r="P121" s="16">
        <v>5</v>
      </c>
      <c r="Q121" s="16">
        <v>0</v>
      </c>
      <c r="R121" s="17"/>
    </row>
    <row r="122" spans="1:18" ht="14.25" customHeight="1" x14ac:dyDescent="0.3">
      <c r="A122" s="26">
        <v>45368</v>
      </c>
      <c r="B122" s="27">
        <v>1</v>
      </c>
      <c r="C122" s="27">
        <v>1</v>
      </c>
      <c r="D122" s="27">
        <v>1</v>
      </c>
      <c r="E122" s="27">
        <v>1</v>
      </c>
      <c r="F122" s="27">
        <v>1</v>
      </c>
      <c r="G122" s="27">
        <v>1</v>
      </c>
      <c r="H122" s="27" t="s">
        <v>163</v>
      </c>
      <c r="I122" s="28">
        <v>2</v>
      </c>
      <c r="J122" s="27" t="s">
        <v>190</v>
      </c>
      <c r="K122" s="27" t="s">
        <v>191</v>
      </c>
      <c r="L122" s="32">
        <f t="shared" ref="L122:Q122" si="93">B122*$I122</f>
        <v>2</v>
      </c>
      <c r="M122" s="16">
        <f t="shared" si="93"/>
        <v>2</v>
      </c>
      <c r="N122" s="16">
        <f t="shared" si="93"/>
        <v>2</v>
      </c>
      <c r="O122" s="16">
        <f t="shared" si="93"/>
        <v>2</v>
      </c>
      <c r="P122" s="16">
        <f t="shared" si="93"/>
        <v>2</v>
      </c>
      <c r="Q122" s="16">
        <f t="shared" si="93"/>
        <v>2</v>
      </c>
      <c r="R122" s="17"/>
    </row>
    <row r="123" spans="1:18" ht="14.25" customHeight="1" x14ac:dyDescent="0.3">
      <c r="A123" s="26">
        <v>45368</v>
      </c>
      <c r="B123" s="27"/>
      <c r="C123" s="27"/>
      <c r="D123" s="27"/>
      <c r="E123" s="27">
        <v>1</v>
      </c>
      <c r="F123" s="27"/>
      <c r="G123" s="27"/>
      <c r="H123" s="27" t="s">
        <v>183</v>
      </c>
      <c r="I123" s="28">
        <v>1.5</v>
      </c>
      <c r="J123" s="27" t="s">
        <v>183</v>
      </c>
      <c r="K123" s="27" t="s">
        <v>184</v>
      </c>
      <c r="L123" s="32">
        <v>0</v>
      </c>
      <c r="M123" s="16">
        <v>0</v>
      </c>
      <c r="N123" s="16">
        <v>0</v>
      </c>
      <c r="O123" s="16">
        <v>1.5</v>
      </c>
      <c r="P123" s="16">
        <v>0</v>
      </c>
      <c r="Q123" s="16">
        <v>0</v>
      </c>
      <c r="R123" s="17"/>
    </row>
    <row r="124" spans="1:18" ht="14.25" customHeight="1" x14ac:dyDescent="0.3">
      <c r="A124" s="26">
        <v>45368</v>
      </c>
      <c r="B124" s="27"/>
      <c r="C124" s="27"/>
      <c r="D124" s="27"/>
      <c r="E124" s="27"/>
      <c r="F124" s="27">
        <v>1</v>
      </c>
      <c r="G124" s="27"/>
      <c r="H124" s="27" t="s">
        <v>192</v>
      </c>
      <c r="I124" s="28">
        <v>6</v>
      </c>
      <c r="J124" s="27" t="s">
        <v>193</v>
      </c>
      <c r="K124" s="27" t="s">
        <v>194</v>
      </c>
      <c r="L124" s="32">
        <v>0</v>
      </c>
      <c r="M124" s="16">
        <v>0</v>
      </c>
      <c r="N124" s="16">
        <v>0</v>
      </c>
      <c r="O124" s="16">
        <v>0</v>
      </c>
      <c r="P124" s="16">
        <v>6</v>
      </c>
      <c r="Q124" s="16">
        <v>0</v>
      </c>
      <c r="R124" s="17"/>
    </row>
    <row r="125" spans="1:18" ht="14.25" customHeight="1" x14ac:dyDescent="0.3">
      <c r="A125" s="26">
        <v>45369</v>
      </c>
      <c r="B125" s="27"/>
      <c r="C125" s="27"/>
      <c r="D125" s="27"/>
      <c r="E125" s="27"/>
      <c r="F125" s="27">
        <v>1</v>
      </c>
      <c r="G125" s="27"/>
      <c r="H125" s="27" t="s">
        <v>195</v>
      </c>
      <c r="I125" s="28">
        <v>2</v>
      </c>
      <c r="J125" s="27" t="s">
        <v>195</v>
      </c>
      <c r="K125" s="27" t="s">
        <v>196</v>
      </c>
      <c r="L125" s="32">
        <v>0</v>
      </c>
      <c r="M125" s="16">
        <v>0</v>
      </c>
      <c r="N125" s="16">
        <v>0</v>
      </c>
      <c r="O125" s="16">
        <v>0</v>
      </c>
      <c r="P125" s="16">
        <v>2</v>
      </c>
      <c r="Q125" s="16">
        <v>0</v>
      </c>
      <c r="R125" s="17"/>
    </row>
    <row r="126" spans="1:18" ht="14.25" customHeight="1" x14ac:dyDescent="0.3">
      <c r="A126" s="26">
        <v>45369</v>
      </c>
      <c r="B126" s="27"/>
      <c r="C126" s="27"/>
      <c r="D126" s="27"/>
      <c r="E126" s="27">
        <v>1</v>
      </c>
      <c r="F126" s="27"/>
      <c r="G126" s="27"/>
      <c r="H126" s="27" t="s">
        <v>163</v>
      </c>
      <c r="I126" s="28">
        <v>2</v>
      </c>
      <c r="J126" s="27" t="s">
        <v>181</v>
      </c>
      <c r="K126" s="27" t="s">
        <v>197</v>
      </c>
      <c r="L126" s="32">
        <v>0</v>
      </c>
      <c r="M126" s="16">
        <v>0</v>
      </c>
      <c r="N126" s="16">
        <v>0</v>
      </c>
      <c r="O126" s="16">
        <v>2</v>
      </c>
      <c r="P126" s="16">
        <v>0</v>
      </c>
      <c r="Q126" s="16">
        <v>0</v>
      </c>
      <c r="R126" s="17"/>
    </row>
    <row r="127" spans="1:18" ht="14.25" customHeight="1" x14ac:dyDescent="0.3">
      <c r="A127" s="26">
        <v>45369</v>
      </c>
      <c r="B127" s="27"/>
      <c r="C127" s="27"/>
      <c r="D127" s="27"/>
      <c r="E127" s="27"/>
      <c r="F127" s="27"/>
      <c r="G127" s="27">
        <v>1</v>
      </c>
      <c r="H127" s="27" t="s">
        <v>163</v>
      </c>
      <c r="I127" s="28">
        <v>2</v>
      </c>
      <c r="J127" s="27" t="s">
        <v>198</v>
      </c>
      <c r="K127" s="27" t="s">
        <v>199</v>
      </c>
      <c r="L127" s="32">
        <v>0</v>
      </c>
      <c r="M127" s="16">
        <v>0</v>
      </c>
      <c r="N127" s="16">
        <v>0</v>
      </c>
      <c r="O127" s="16">
        <v>0</v>
      </c>
      <c r="P127" s="16">
        <v>0</v>
      </c>
      <c r="Q127" s="16">
        <v>2</v>
      </c>
      <c r="R127" s="17"/>
    </row>
    <row r="128" spans="1:18" ht="14.25" customHeight="1" x14ac:dyDescent="0.3">
      <c r="A128" s="26">
        <v>45369</v>
      </c>
      <c r="B128" s="27"/>
      <c r="C128" s="27"/>
      <c r="D128" s="27">
        <v>1</v>
      </c>
      <c r="E128" s="27"/>
      <c r="F128" s="27"/>
      <c r="G128" s="27"/>
      <c r="H128" s="27" t="s">
        <v>163</v>
      </c>
      <c r="I128" s="28">
        <v>3</v>
      </c>
      <c r="J128" s="27" t="s">
        <v>185</v>
      </c>
      <c r="K128" s="27" t="s">
        <v>222</v>
      </c>
      <c r="L128" s="32">
        <v>0</v>
      </c>
      <c r="M128" s="16">
        <v>0</v>
      </c>
      <c r="N128" s="16">
        <v>3</v>
      </c>
      <c r="O128" s="16">
        <v>0</v>
      </c>
      <c r="P128" s="16">
        <v>0</v>
      </c>
      <c r="Q128" s="16">
        <v>0</v>
      </c>
      <c r="R128" s="43"/>
    </row>
    <row r="129" spans="1:18" ht="14.25" customHeight="1" x14ac:dyDescent="0.3">
      <c r="A129" s="26">
        <v>45369</v>
      </c>
      <c r="B129" s="27">
        <v>1</v>
      </c>
      <c r="C129" s="27">
        <v>0</v>
      </c>
      <c r="D129" s="27">
        <v>0</v>
      </c>
      <c r="E129" s="27">
        <v>0</v>
      </c>
      <c r="F129" s="27">
        <v>0</v>
      </c>
      <c r="G129" s="27">
        <v>0</v>
      </c>
      <c r="H129" s="27" t="s">
        <v>163</v>
      </c>
      <c r="I129" s="28">
        <v>2</v>
      </c>
      <c r="J129" s="27" t="s">
        <v>200</v>
      </c>
      <c r="K129" s="27" t="s">
        <v>201</v>
      </c>
      <c r="L129" s="32">
        <f t="shared" ref="L129:Q129" si="94">B129*$I129</f>
        <v>2</v>
      </c>
      <c r="M129" s="16">
        <f t="shared" si="94"/>
        <v>0</v>
      </c>
      <c r="N129" s="16">
        <f t="shared" si="94"/>
        <v>0</v>
      </c>
      <c r="O129" s="16">
        <f t="shared" si="94"/>
        <v>0</v>
      </c>
      <c r="P129" s="16">
        <f t="shared" si="94"/>
        <v>0</v>
      </c>
      <c r="Q129" s="16">
        <f t="shared" si="94"/>
        <v>0</v>
      </c>
      <c r="R129" s="17"/>
    </row>
    <row r="130" spans="1:18" ht="14.25" customHeight="1" x14ac:dyDescent="0.3">
      <c r="A130" s="29"/>
      <c r="H130" s="30"/>
      <c r="K130" s="25" t="s">
        <v>62</v>
      </c>
      <c r="L130">
        <f t="shared" ref="L130:Q130" si="95">SUM(L94:L129)</f>
        <v>22</v>
      </c>
      <c r="M130">
        <f t="shared" si="95"/>
        <v>21</v>
      </c>
      <c r="N130">
        <f t="shared" si="95"/>
        <v>20.5</v>
      </c>
      <c r="O130">
        <f t="shared" si="95"/>
        <v>23.5</v>
      </c>
      <c r="P130" s="17">
        <f t="shared" si="95"/>
        <v>20</v>
      </c>
      <c r="Q130" s="17">
        <f t="shared" si="95"/>
        <v>20.5</v>
      </c>
      <c r="R130" s="17"/>
    </row>
    <row r="131" spans="1:18" ht="14.25" customHeight="1" x14ac:dyDescent="0.3">
      <c r="A131" s="29"/>
      <c r="K131" s="30" t="s">
        <v>63</v>
      </c>
      <c r="P131" s="17"/>
      <c r="Q131" s="17"/>
      <c r="R131" s="17">
        <f>SUM(L130:Q130)</f>
        <v>127.5</v>
      </c>
    </row>
    <row r="132" spans="1:18" ht="14.25" customHeight="1" x14ac:dyDescent="0.3">
      <c r="A132" s="29"/>
      <c r="K132" s="30"/>
      <c r="P132" s="17"/>
      <c r="Q132" s="31"/>
      <c r="R132" s="17"/>
    </row>
    <row r="133" spans="1:18" ht="14.25" customHeight="1" x14ac:dyDescent="0.3">
      <c r="A133" s="29" t="s">
        <v>202</v>
      </c>
      <c r="L133" s="23"/>
      <c r="M133" s="19"/>
      <c r="N133" s="19"/>
      <c r="O133" s="19"/>
      <c r="P133" s="24"/>
      <c r="Q133" s="25"/>
      <c r="R133" s="17"/>
    </row>
    <row r="134" spans="1:18" ht="14.25" customHeight="1" x14ac:dyDescent="0.3">
      <c r="A134" s="35"/>
      <c r="B134" s="33"/>
      <c r="C134" s="33"/>
      <c r="D134" s="33"/>
      <c r="E134" s="33"/>
      <c r="F134" s="33"/>
      <c r="G134" s="33"/>
      <c r="H134" s="33"/>
      <c r="I134" s="36"/>
      <c r="J134" s="33"/>
      <c r="K134" s="34"/>
      <c r="L134" s="32">
        <f t="shared" ref="L134:Q134" si="96">B134*$I134</f>
        <v>0</v>
      </c>
      <c r="M134" s="37">
        <f t="shared" si="96"/>
        <v>0</v>
      </c>
      <c r="N134" s="37">
        <f t="shared" si="96"/>
        <v>0</v>
      </c>
      <c r="O134" s="37">
        <f t="shared" si="96"/>
        <v>0</v>
      </c>
      <c r="P134" s="38">
        <f t="shared" si="96"/>
        <v>0</v>
      </c>
      <c r="Q134" s="38">
        <f t="shared" si="96"/>
        <v>0</v>
      </c>
      <c r="R134" s="17">
        <f>SUM(L148:P148)</f>
        <v>0</v>
      </c>
    </row>
    <row r="135" spans="1:18" ht="14.25" customHeight="1" x14ac:dyDescent="0.3">
      <c r="A135" s="49">
        <v>45378</v>
      </c>
      <c r="B135" s="33"/>
      <c r="C135" s="33"/>
      <c r="D135" s="33"/>
      <c r="E135" s="33">
        <v>1</v>
      </c>
      <c r="F135" s="33"/>
      <c r="G135" s="33"/>
      <c r="H135" s="33" t="s">
        <v>226</v>
      </c>
      <c r="I135" s="36">
        <v>1.5</v>
      </c>
      <c r="J135" s="33" t="s">
        <v>227</v>
      </c>
      <c r="K135" s="34" t="s">
        <v>229</v>
      </c>
      <c r="L135" s="50"/>
      <c r="M135" s="50"/>
      <c r="N135" s="50"/>
      <c r="O135" s="50">
        <v>1.5</v>
      </c>
      <c r="P135" s="51"/>
      <c r="Q135" s="51"/>
      <c r="R135" s="43"/>
    </row>
    <row r="136" spans="1:18" ht="14.25" customHeight="1" x14ac:dyDescent="0.3">
      <c r="A136" s="49">
        <v>45383</v>
      </c>
      <c r="B136" s="33"/>
      <c r="C136" s="33"/>
      <c r="D136" s="33"/>
      <c r="E136" s="33">
        <v>1</v>
      </c>
      <c r="F136" s="33"/>
      <c r="G136" s="33"/>
      <c r="H136" s="33" t="s">
        <v>226</v>
      </c>
      <c r="I136" s="36">
        <v>1</v>
      </c>
      <c r="J136" s="33" t="s">
        <v>227</v>
      </c>
      <c r="K136" s="34" t="s">
        <v>228</v>
      </c>
      <c r="L136" s="30"/>
      <c r="M136" s="30"/>
      <c r="N136" s="30"/>
      <c r="O136" s="30">
        <v>1</v>
      </c>
      <c r="P136" s="25"/>
      <c r="Q136" s="25"/>
      <c r="R136" s="17"/>
    </row>
    <row r="137" spans="1:18" ht="14.25" customHeight="1" x14ac:dyDescent="0.3">
      <c r="A137" s="52">
        <v>45384</v>
      </c>
      <c r="B137" s="33"/>
      <c r="C137" s="33"/>
      <c r="D137" s="33"/>
      <c r="E137" s="33">
        <v>1</v>
      </c>
      <c r="F137" s="33"/>
      <c r="G137" s="33"/>
      <c r="H137" s="33" t="s">
        <v>226</v>
      </c>
      <c r="I137" s="36">
        <v>2</v>
      </c>
      <c r="J137" s="33" t="s">
        <v>227</v>
      </c>
      <c r="K137" s="34" t="s">
        <v>230</v>
      </c>
      <c r="L137" s="30"/>
      <c r="M137" s="30"/>
      <c r="N137" s="30"/>
      <c r="O137" s="30">
        <v>2</v>
      </c>
      <c r="P137" s="51"/>
      <c r="Q137" s="51"/>
      <c r="R137" s="43"/>
    </row>
    <row r="138" spans="1:18" ht="14.25" customHeight="1" x14ac:dyDescent="0.3">
      <c r="A138" s="49">
        <v>45385</v>
      </c>
      <c r="B138" s="33"/>
      <c r="C138" s="33"/>
      <c r="D138" s="33"/>
      <c r="E138" s="33">
        <v>1</v>
      </c>
      <c r="F138" s="33"/>
      <c r="G138" s="33"/>
      <c r="H138" s="33" t="s">
        <v>226</v>
      </c>
      <c r="I138" s="36">
        <v>2</v>
      </c>
      <c r="J138" s="33" t="s">
        <v>231</v>
      </c>
      <c r="K138" s="34" t="s">
        <v>232</v>
      </c>
      <c r="L138" s="30"/>
      <c r="M138" s="30"/>
      <c r="N138" s="30"/>
      <c r="O138" s="30">
        <v>2</v>
      </c>
      <c r="P138" s="51"/>
      <c r="Q138" s="51"/>
      <c r="R138" s="43"/>
    </row>
    <row r="139" spans="1:18" ht="14.25" customHeight="1" x14ac:dyDescent="0.3">
      <c r="A139" s="49"/>
      <c r="B139" s="33"/>
      <c r="C139" s="33"/>
      <c r="D139" s="33"/>
      <c r="E139" s="33"/>
      <c r="F139" s="33"/>
      <c r="G139" s="33"/>
      <c r="H139" s="33"/>
      <c r="I139" s="36"/>
      <c r="J139" s="33"/>
      <c r="K139" s="34"/>
      <c r="L139" s="30"/>
      <c r="M139" s="30"/>
      <c r="N139" s="30"/>
      <c r="O139" s="30"/>
      <c r="P139" s="51"/>
      <c r="Q139" s="51"/>
      <c r="R139" s="43"/>
    </row>
    <row r="140" spans="1:18" ht="14.25" customHeight="1" x14ac:dyDescent="0.3">
      <c r="A140" s="49"/>
      <c r="B140" s="33"/>
      <c r="C140" s="33"/>
      <c r="D140" s="33"/>
      <c r="E140" s="33"/>
      <c r="F140" s="33"/>
      <c r="G140" s="33"/>
      <c r="H140" s="33"/>
      <c r="I140" s="36"/>
      <c r="J140" s="33"/>
      <c r="K140" s="34"/>
      <c r="L140" s="30"/>
      <c r="M140" s="30"/>
      <c r="N140" s="30"/>
      <c r="O140" s="30"/>
      <c r="P140" s="51"/>
      <c r="Q140" s="51"/>
      <c r="R140" s="43"/>
    </row>
    <row r="141" spans="1:18" ht="14.25" customHeight="1" x14ac:dyDescent="0.3">
      <c r="A141" s="49">
        <v>45389</v>
      </c>
      <c r="B141" s="33"/>
      <c r="C141" s="33"/>
      <c r="D141" s="33"/>
      <c r="E141" s="33">
        <v>1</v>
      </c>
      <c r="F141" s="33"/>
      <c r="G141" s="33"/>
      <c r="H141" s="33" t="s">
        <v>226</v>
      </c>
      <c r="I141" s="36">
        <v>2.5</v>
      </c>
      <c r="J141" s="33" t="s">
        <v>233</v>
      </c>
      <c r="K141" s="34" t="s">
        <v>234</v>
      </c>
      <c r="L141" s="30"/>
      <c r="M141" s="30"/>
      <c r="N141" s="30"/>
      <c r="O141" s="30">
        <v>3</v>
      </c>
      <c r="P141" s="51"/>
      <c r="Q141" s="51"/>
      <c r="R141" s="43"/>
    </row>
    <row r="142" spans="1:18" ht="14.25" customHeight="1" x14ac:dyDescent="0.3">
      <c r="A142" s="53">
        <v>45389</v>
      </c>
      <c r="B142" s="33"/>
      <c r="C142" s="33"/>
      <c r="D142" s="33"/>
      <c r="E142" s="33">
        <v>1</v>
      </c>
      <c r="F142" s="33"/>
      <c r="G142" s="33"/>
      <c r="H142" s="33" t="s">
        <v>185</v>
      </c>
      <c r="I142" s="36">
        <v>0.5</v>
      </c>
      <c r="J142" s="33" t="s">
        <v>235</v>
      </c>
      <c r="K142" s="33" t="s">
        <v>236</v>
      </c>
      <c r="L142" s="30"/>
      <c r="M142" s="30"/>
      <c r="N142" s="30"/>
      <c r="O142" s="30">
        <v>0.5</v>
      </c>
      <c r="P142" s="50"/>
      <c r="Q142" s="50"/>
      <c r="R142" s="43"/>
    </row>
    <row r="143" spans="1:18" ht="14.25" customHeight="1" x14ac:dyDescent="0.3">
      <c r="A143" s="29"/>
      <c r="H143" s="30"/>
      <c r="K143" s="25" t="s">
        <v>62</v>
      </c>
      <c r="L143">
        <f>SUM(L134:L136)</f>
        <v>0</v>
      </c>
      <c r="M143">
        <f>SUM(M134:M136)</f>
        <v>0</v>
      </c>
      <c r="N143">
        <f>SUM(N134:N136)</f>
        <v>0</v>
      </c>
      <c r="O143">
        <f>SUM(O134:O142)</f>
        <v>10</v>
      </c>
      <c r="P143" s="17">
        <f>SUM(P134:P136)</f>
        <v>0</v>
      </c>
      <c r="Q143" s="17">
        <f>SUM(Q134:Q136)</f>
        <v>0</v>
      </c>
      <c r="R143" s="17"/>
    </row>
    <row r="144" spans="1:18" ht="14.25" customHeight="1" x14ac:dyDescent="0.3">
      <c r="A144" s="29"/>
      <c r="K144" t="s">
        <v>203</v>
      </c>
      <c r="P144" s="17"/>
      <c r="Q144" s="31"/>
      <c r="R144" s="17">
        <f>SUM(L143:Q143)</f>
        <v>10</v>
      </c>
    </row>
    <row r="145" spans="1:17" ht="14.25" customHeight="1" x14ac:dyDescent="0.3">
      <c r="A145" s="29" t="s">
        <v>204</v>
      </c>
      <c r="L145" s="23"/>
      <c r="M145" s="19"/>
      <c r="N145" s="19"/>
      <c r="O145" s="19"/>
      <c r="P145" s="24"/>
      <c r="Q145" s="25"/>
    </row>
    <row r="146" spans="1:17" ht="14.25" customHeight="1" x14ac:dyDescent="0.3">
      <c r="A146" s="35"/>
      <c r="B146" s="33"/>
      <c r="C146" s="33"/>
      <c r="D146" s="33"/>
      <c r="E146" s="33"/>
      <c r="F146" s="33"/>
      <c r="G146" s="33"/>
      <c r="H146" s="33"/>
      <c r="I146" s="36"/>
      <c r="J146" s="33"/>
      <c r="K146" s="34"/>
      <c r="L146" s="32">
        <f t="shared" ref="L146:Q146" si="97">B146*$I146</f>
        <v>0</v>
      </c>
      <c r="M146" s="37">
        <f t="shared" si="97"/>
        <v>0</v>
      </c>
      <c r="N146" s="37">
        <f t="shared" si="97"/>
        <v>0</v>
      </c>
      <c r="O146" s="37">
        <f t="shared" si="97"/>
        <v>0</v>
      </c>
      <c r="P146" s="38">
        <f t="shared" si="97"/>
        <v>0</v>
      </c>
      <c r="Q146" s="38">
        <f t="shared" si="97"/>
        <v>0</v>
      </c>
    </row>
    <row r="147" spans="1:17" ht="14.25" customHeight="1" x14ac:dyDescent="0.3">
      <c r="A147" s="35"/>
      <c r="B147" s="33"/>
      <c r="C147" s="33"/>
      <c r="D147" s="33"/>
      <c r="E147" s="33"/>
      <c r="F147" s="33"/>
      <c r="G147" s="33"/>
      <c r="H147" s="33"/>
      <c r="I147" s="36"/>
      <c r="J147" s="33"/>
      <c r="K147" s="34"/>
      <c r="L147" s="30"/>
      <c r="M147" s="30"/>
      <c r="N147" s="30"/>
      <c r="O147" s="30"/>
      <c r="P147" s="25"/>
      <c r="Q147" s="25"/>
    </row>
    <row r="148" spans="1:17" ht="14.25" customHeight="1" x14ac:dyDescent="0.3">
      <c r="A148" s="29"/>
      <c r="H148" s="30"/>
      <c r="K148" s="25" t="s">
        <v>62</v>
      </c>
      <c r="L148">
        <f t="shared" ref="L148:Q148" si="98">SUM(L146:L147)</f>
        <v>0</v>
      </c>
      <c r="M148">
        <f t="shared" si="98"/>
        <v>0</v>
      </c>
      <c r="N148">
        <f t="shared" si="98"/>
        <v>0</v>
      </c>
      <c r="O148">
        <f t="shared" si="98"/>
        <v>0</v>
      </c>
      <c r="P148" s="17">
        <f t="shared" si="98"/>
        <v>0</v>
      </c>
      <c r="Q148" s="17">
        <f t="shared" si="98"/>
        <v>0</v>
      </c>
    </row>
    <row r="149" spans="1:17" ht="14.25" customHeight="1" x14ac:dyDescent="0.3">
      <c r="A149" s="29"/>
      <c r="K149" t="s">
        <v>205</v>
      </c>
      <c r="P149" s="17"/>
      <c r="Q149" s="17"/>
    </row>
    <row r="150" spans="1:17" ht="14.25" customHeight="1" x14ac:dyDescent="0.3">
      <c r="A150" s="29"/>
      <c r="P150" s="17"/>
      <c r="Q150" s="17"/>
    </row>
    <row r="151" spans="1:17" ht="14.25" customHeight="1" x14ac:dyDescent="0.3">
      <c r="A151" s="29"/>
      <c r="K151" s="39" t="s">
        <v>206</v>
      </c>
      <c r="L151">
        <f t="shared" ref="L151:Q151" si="99">L34+L90+L130+L143+L148</f>
        <v>68.5</v>
      </c>
      <c r="M151">
        <f t="shared" si="99"/>
        <v>69.5</v>
      </c>
      <c r="N151">
        <f t="shared" si="99"/>
        <v>70.5</v>
      </c>
      <c r="O151">
        <f t="shared" si="99"/>
        <v>82</v>
      </c>
      <c r="P151" s="17">
        <f t="shared" si="99"/>
        <v>71</v>
      </c>
      <c r="Q151" s="17">
        <f t="shared" si="99"/>
        <v>68.5</v>
      </c>
    </row>
    <row r="152" spans="1:17" ht="14.25" customHeight="1" x14ac:dyDescent="0.3">
      <c r="A152" s="40"/>
      <c r="B152" s="41"/>
      <c r="C152" s="41"/>
      <c r="D152" s="41"/>
      <c r="E152" s="41"/>
      <c r="F152" s="41"/>
      <c r="G152" s="41"/>
      <c r="H152" s="41"/>
      <c r="I152" s="41"/>
      <c r="J152" s="41"/>
      <c r="K152" s="42" t="s">
        <v>207</v>
      </c>
      <c r="L152" s="41"/>
      <c r="M152" s="41"/>
      <c r="N152" s="41"/>
      <c r="O152" s="41"/>
      <c r="P152" s="31"/>
      <c r="Q152" s="31"/>
    </row>
  </sheetData>
  <mergeCells count="10">
    <mergeCell ref="H3:J3"/>
    <mergeCell ref="K3:K5"/>
    <mergeCell ref="S3:S11"/>
    <mergeCell ref="J15:J16"/>
    <mergeCell ref="K15:K16"/>
    <mergeCell ref="B15:F15"/>
    <mergeCell ref="L15:P15"/>
    <mergeCell ref="A15:A16"/>
    <mergeCell ref="H15:H16"/>
    <mergeCell ref="I15:I16"/>
  </mergeCells>
  <pageMargins left="0.69930555555555596" right="0.69930555555555596"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Pradheep Shankar</cp:lastModifiedBy>
  <dcterms:created xsi:type="dcterms:W3CDTF">2006-09-15T04:00:00Z</dcterms:created>
  <dcterms:modified xsi:type="dcterms:W3CDTF">2024-04-08T09:12:49Z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92108884D1B9416BAD96CB33F8AC6A25_13</vt:lpwstr>
  </property>
</Properties>
</file>