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3440"/>
  </bookViews>
  <sheets>
    <sheet name="Sheet1" sheetId="1" r:id="rId1"/>
  </sheets>
  <calcPr calcId="144525"/>
</workbook>
</file>

<file path=xl/sharedStrings.xml><?xml version="1.0" encoding="utf-8"?>
<sst xmlns="http://schemas.openxmlformats.org/spreadsheetml/2006/main" count="72">
  <si>
    <t>Team Members</t>
  </si>
  <si>
    <t>Instructions: Fill in only green portions.  For the activities table put number 1 in the square under each name if that individual participated in that activity. The number of hours for each individual will be calculated automatically. Readjust cell size to be sure all text is visible as needed.</t>
  </si>
  <si>
    <t xml:space="preserve">First Name </t>
  </si>
  <si>
    <t>Last Name</t>
  </si>
  <si>
    <t>Nickname (max 6 characters)</t>
  </si>
  <si>
    <t>Sai Teja</t>
  </si>
  <si>
    <t>Pamulapati</t>
  </si>
  <si>
    <t>Sai</t>
  </si>
  <si>
    <t>Srikanth</t>
  </si>
  <si>
    <t>Vadlamudi</t>
  </si>
  <si>
    <t>SV</t>
  </si>
  <si>
    <t>Kavya</t>
  </si>
  <si>
    <t>Murugan</t>
  </si>
  <si>
    <t>Pradheep</t>
  </si>
  <si>
    <t>Shankar</t>
  </si>
  <si>
    <t>PS</t>
  </si>
  <si>
    <t>Het Bimalkumar</t>
  </si>
  <si>
    <t>Shah</t>
  </si>
  <si>
    <t>Het</t>
  </si>
  <si>
    <t>Abhinaw Siddharth</t>
  </si>
  <si>
    <t>Bogadhi</t>
  </si>
  <si>
    <t>AS</t>
  </si>
  <si>
    <t>Add more rows as necessary</t>
  </si>
  <si>
    <t>Activities Table</t>
  </si>
  <si>
    <t>Date</t>
  </si>
  <si>
    <t>Who</t>
  </si>
  <si>
    <t>Type of Activty</t>
  </si>
  <si>
    <t>Number of hourse spent</t>
  </si>
  <si>
    <t xml:space="preserve">Purpose </t>
  </si>
  <si>
    <t>Output</t>
  </si>
  <si>
    <t>Hours spent</t>
  </si>
  <si>
    <t>Milestone 1</t>
  </si>
  <si>
    <t>Brainstorming session</t>
  </si>
  <si>
    <t xml:space="preserve">Discuss possible ideas. </t>
  </si>
  <si>
    <t>Everyone should come up with one system and present it to the team.</t>
  </si>
  <si>
    <t>Domain analysis.</t>
  </si>
  <si>
    <t>Worked on analysing car rental application system for project proposal by listing features, requirements. Exploring java and papyrus</t>
  </si>
  <si>
    <t>Preparing for individual proposal for "travel booking management system" and proposing domain analysis</t>
  </si>
  <si>
    <t>worked on smart home control system model and exploring papyrus</t>
  </si>
  <si>
    <t>Worked on Idea of E-commerce order processing system. To be precise researched on Domain analysis,     listing out features, possible classes for the system, brainstormed possible OCL constraints, interesting cases which can be undertaken for sequence diagram and classes for state diagram. Prepared presentation to organize the possible idea for presenting it to group members.</t>
  </si>
  <si>
    <t>Worked on " Car Parking Management System" proposal and exploring VS Code, Papyrus and Eclipse.</t>
  </si>
  <si>
    <t>Worked on Library Management System. Designed a sample Class Diagram</t>
  </si>
  <si>
    <t>Finalize on the system. Distribution of tasks for milestone 1.</t>
  </si>
  <si>
    <t>We considered everyones proposals and decided to do Library Management System.</t>
  </si>
  <si>
    <t>Completion of textual description of the system, including the objective of the system, potential users or customers, and a detailed list of features.</t>
  </si>
  <si>
    <t>System requirements.</t>
  </si>
  <si>
    <t>Non-fuctional use cases.</t>
  </si>
  <si>
    <t>Discuss the use case diagram</t>
  </si>
  <si>
    <t>Discussed on the use case diagram</t>
  </si>
  <si>
    <t>Finalize the use case diagram</t>
  </si>
  <si>
    <t>We finalized the use case diagram. We included all the possible use cases for a Library Management System</t>
  </si>
  <si>
    <t xml:space="preserve">UML use case </t>
  </si>
  <si>
    <t>Papyrus Use case design</t>
  </si>
  <si>
    <t xml:space="preserve"> Initial design of use case diagram in Papyrus Software</t>
  </si>
  <si>
    <t xml:space="preserve">UML use case Correction </t>
  </si>
  <si>
    <t>Minor correction and organizing use case diagram in Papyrus</t>
  </si>
  <si>
    <t>Final Design of the use case diagram in Papyrus.</t>
  </si>
  <si>
    <t>Report Writing</t>
  </si>
  <si>
    <t>Report creation</t>
  </si>
  <si>
    <t>We discussed on the report format and completed the report</t>
  </si>
  <si>
    <t>Report Formatting</t>
  </si>
  <si>
    <t>Report Editing</t>
  </si>
  <si>
    <t>Total hours</t>
  </si>
  <si>
    <t>Total team hours</t>
  </si>
  <si>
    <t xml:space="preserve">Milestone 2 </t>
  </si>
  <si>
    <t>Milestone 3</t>
  </si>
  <si>
    <t>Milestone 4</t>
  </si>
  <si>
    <t>Total Team hours</t>
  </si>
  <si>
    <t>Milestone 5</t>
  </si>
  <si>
    <t>total team hours</t>
  </si>
  <si>
    <t>Total hour over project</t>
  </si>
  <si>
    <t>Total team hours over project</t>
  </si>
</sst>
</file>

<file path=xl/styles.xml><?xml version="1.0" encoding="utf-8"?>
<styleSheet xmlns="http://schemas.openxmlformats.org/spreadsheetml/2006/main">
  <numFmts count="5">
    <numFmt numFmtId="176" formatCode="_-&quot;$&quot;* #,##0.00_-;\-&quot;$&quot;* #,##0.00_-;_-&quot;$&quot;* \-??_-;_-@_-"/>
    <numFmt numFmtId="177" formatCode="_-&quot;$&quot;* #,##0_-;\-&quot;$&quot;* #,##0_-;_-&quot;$&quot;* &quot;-&quot;_-;_-@_-"/>
    <numFmt numFmtId="41" formatCode="_-* #,##0_-;\-* #,##0_-;_-* &quot;-&quot;_-;_-@_-"/>
    <numFmt numFmtId="178" formatCode="dd\-mmm\-yy"/>
    <numFmt numFmtId="43" formatCode="_-* #,##0.00_-;\-* #,##0.00_-;_-* &quot;-&quot;??_-;_-@_-"/>
  </numFmts>
  <fonts count="20">
    <font>
      <sz val="11"/>
      <color theme="1"/>
      <name val="Calibri"/>
      <charset val="134"/>
      <scheme val="minor"/>
    </font>
    <font>
      <sz val="11"/>
      <color rgb="FF006100"/>
      <name val="Calibri"/>
      <charset val="134"/>
      <scheme val="minor"/>
    </font>
    <font>
      <sz val="11"/>
      <color theme="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b/>
      <sz val="11"/>
      <color theme="3"/>
      <name val="Calibri"/>
      <charset val="134"/>
      <scheme val="minor"/>
    </font>
    <font>
      <u/>
      <sz val="11"/>
      <color rgb="FF0000FF"/>
      <name val="Calibri"/>
      <charset val="0"/>
      <scheme val="minor"/>
    </font>
    <font>
      <sz val="11"/>
      <color theme="1"/>
      <name val="Calibri"/>
      <charset val="0"/>
      <scheme val="minor"/>
    </font>
    <font>
      <b/>
      <sz val="11"/>
      <color rgb="FF3F3F3F"/>
      <name val="Calibri"/>
      <charset val="0"/>
      <scheme val="minor"/>
    </font>
    <font>
      <u/>
      <sz val="11"/>
      <color rgb="FF800080"/>
      <name val="Calibri"/>
      <charset val="0"/>
      <scheme val="minor"/>
    </font>
    <font>
      <b/>
      <sz val="11"/>
      <color theme="1"/>
      <name val="Calibri"/>
      <charset val="0"/>
      <scheme val="minor"/>
    </font>
    <font>
      <b/>
      <sz val="15"/>
      <color theme="3"/>
      <name val="Calibri"/>
      <charset val="134"/>
      <scheme val="minor"/>
    </font>
    <font>
      <sz val="11"/>
      <color rgb="FF9C6500"/>
      <name val="Calibri"/>
      <charset val="0"/>
      <scheme val="minor"/>
    </font>
    <font>
      <b/>
      <sz val="11"/>
      <color rgb="FFFA7D00"/>
      <name val="Calibri"/>
      <charset val="0"/>
      <scheme val="minor"/>
    </font>
    <font>
      <i/>
      <sz val="11"/>
      <color rgb="FF7F7F7F"/>
      <name val="Calibri"/>
      <charset val="0"/>
      <scheme val="minor"/>
    </font>
    <font>
      <sz val="11"/>
      <color rgb="FFFA7D00"/>
      <name val="Calibri"/>
      <charset val="0"/>
      <scheme val="minor"/>
    </font>
    <font>
      <sz val="11"/>
      <color rgb="FF3F3F76"/>
      <name val="Calibri"/>
      <charset val="0"/>
      <scheme val="minor"/>
    </font>
    <font>
      <b/>
      <sz val="13"/>
      <color theme="3"/>
      <name val="Calibri"/>
      <charset val="134"/>
      <scheme val="minor"/>
    </font>
    <font>
      <sz val="11"/>
      <color rgb="FF9C0006"/>
      <name val="Calibri"/>
      <charset val="0"/>
      <scheme val="minor"/>
    </font>
  </fonts>
  <fills count="33">
    <fill>
      <patternFill patternType="none"/>
    </fill>
    <fill>
      <patternFill patternType="gray125"/>
    </fill>
    <fill>
      <patternFill patternType="solid">
        <fgColor rgb="FFC6EFCE"/>
        <bgColor indexed="64"/>
      </patternFill>
    </fill>
    <fill>
      <patternFill patternType="solid">
        <fgColor theme="6" tint="0.399975585192419"/>
        <bgColor indexed="64"/>
      </patternFill>
    </fill>
    <fill>
      <patternFill patternType="solid">
        <fgColor rgb="FFA5A5A5"/>
        <bgColor indexed="64"/>
      </patternFill>
    </fill>
    <fill>
      <patternFill patternType="solid">
        <fgColor theme="9"/>
        <bgColor indexed="64"/>
      </patternFill>
    </fill>
    <fill>
      <patternFill patternType="solid">
        <fgColor theme="9"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theme="5" tint="0.599993896298105"/>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ck">
        <color auto="1"/>
      </right>
      <top style="thin">
        <color auto="1"/>
      </top>
      <bottom style="thick">
        <color auto="1"/>
      </bottom>
      <diagonal/>
    </border>
    <border>
      <left style="thin">
        <color auto="1"/>
      </left>
      <right style="thick">
        <color auto="1"/>
      </right>
      <top/>
      <bottom/>
      <diagonal/>
    </border>
    <border>
      <left style="thin">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top style="thin">
        <color auto="1"/>
      </top>
      <bottom style="thick">
        <color auto="1"/>
      </bottom>
      <diagonal/>
    </border>
    <border>
      <left style="thin">
        <color auto="1"/>
      </left>
      <right style="thin">
        <color auto="1"/>
      </right>
      <top style="thin">
        <color auto="1"/>
      </top>
      <bottom/>
      <diagonal/>
    </border>
    <border>
      <left style="thick">
        <color auto="1"/>
      </left>
      <right style="thick">
        <color auto="1"/>
      </right>
      <top/>
      <bottom/>
      <diagonal/>
    </border>
    <border>
      <left style="thick">
        <color auto="1"/>
      </left>
      <right/>
      <top/>
      <bottom/>
      <diagonal/>
    </border>
    <border>
      <left style="thin">
        <color auto="1"/>
      </left>
      <right style="thin">
        <color auto="1"/>
      </right>
      <top/>
      <bottom/>
      <diagonal/>
    </border>
    <border>
      <left style="thick">
        <color auto="1"/>
      </left>
      <right style="thick">
        <color auto="1"/>
      </right>
      <top style="thick">
        <color auto="1"/>
      </top>
      <bottom style="thin">
        <color auto="1"/>
      </bottom>
      <diagonal/>
    </border>
    <border>
      <left style="thick">
        <color auto="1"/>
      </left>
      <right/>
      <top style="thick">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2" fillId="6" borderId="0" applyNumberFormat="0" applyBorder="0" applyAlignment="0" applyProtection="0">
      <alignment vertical="center"/>
    </xf>
    <xf numFmtId="0" fontId="8" fillId="24"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8" fillId="27" borderId="0" applyNumberFormat="0" applyBorder="0" applyAlignment="0" applyProtection="0">
      <alignment vertical="center"/>
    </xf>
    <xf numFmtId="0" fontId="2" fillId="7" borderId="0" applyNumberFormat="0" applyBorder="0" applyAlignment="0" applyProtection="0">
      <alignment vertical="center"/>
    </xf>
    <xf numFmtId="0" fontId="16" fillId="0" borderId="32" applyNumberFormat="0" applyFill="0" applyAlignment="0" applyProtection="0">
      <alignment vertical="center"/>
    </xf>
    <xf numFmtId="0" fontId="8" fillId="22" borderId="0" applyNumberFormat="0" applyBorder="0" applyAlignment="0" applyProtection="0">
      <alignment vertical="center"/>
    </xf>
    <xf numFmtId="0" fontId="2" fillId="17" borderId="0" applyNumberFormat="0" applyBorder="0" applyAlignment="0" applyProtection="0">
      <alignment vertical="center"/>
    </xf>
    <xf numFmtId="0" fontId="2" fillId="23" borderId="0" applyNumberFormat="0" applyBorder="0" applyAlignment="0" applyProtection="0">
      <alignment vertical="center"/>
    </xf>
    <xf numFmtId="0" fontId="8" fillId="32" borderId="0" applyNumberFormat="0" applyBorder="0" applyAlignment="0" applyProtection="0">
      <alignment vertical="center"/>
    </xf>
    <xf numFmtId="0" fontId="2" fillId="14" borderId="0" applyNumberFormat="0" applyBorder="0" applyAlignment="0" applyProtection="0">
      <alignment vertical="center"/>
    </xf>
    <xf numFmtId="0" fontId="8" fillId="18" borderId="0" applyNumberFormat="0" applyBorder="0" applyAlignment="0" applyProtection="0">
      <alignment vertical="center"/>
    </xf>
    <xf numFmtId="0" fontId="8" fillId="21" borderId="0" applyNumberFormat="0" applyBorder="0" applyAlignment="0" applyProtection="0">
      <alignment vertical="center"/>
    </xf>
    <xf numFmtId="0" fontId="2" fillId="16" borderId="0" applyNumberFormat="0" applyBorder="0" applyAlignment="0" applyProtection="0">
      <alignment vertical="center"/>
    </xf>
    <xf numFmtId="0" fontId="13" fillId="15" borderId="0" applyNumberFormat="0" applyBorder="0" applyAlignment="0" applyProtection="0">
      <alignment vertical="center"/>
    </xf>
    <xf numFmtId="0" fontId="2" fillId="13" borderId="0" applyNumberFormat="0" applyBorder="0" applyAlignment="0" applyProtection="0">
      <alignment vertical="center"/>
    </xf>
    <xf numFmtId="0" fontId="19" fillId="31" borderId="0" applyNumberFormat="0" applyBorder="0" applyAlignment="0" applyProtection="0">
      <alignment vertical="center"/>
    </xf>
    <xf numFmtId="0" fontId="8" fillId="12" borderId="0" applyNumberFormat="0" applyBorder="0" applyAlignment="0" applyProtection="0">
      <alignment vertical="center"/>
    </xf>
    <xf numFmtId="0" fontId="11" fillId="0" borderId="28" applyNumberFormat="0" applyFill="0" applyAlignment="0" applyProtection="0">
      <alignment vertical="center"/>
    </xf>
    <xf numFmtId="0" fontId="9" fillId="9" borderId="27" applyNumberFormat="0" applyAlignment="0" applyProtection="0">
      <alignment vertical="center"/>
    </xf>
    <xf numFmtId="176" fontId="0" fillId="0" borderId="0" applyFont="0" applyFill="0" applyBorder="0" applyAlignment="0" applyProtection="0">
      <alignment vertical="center"/>
    </xf>
    <xf numFmtId="0" fontId="8" fillId="8" borderId="0" applyNumberFormat="0" applyBorder="0" applyAlignment="0" applyProtection="0">
      <alignment vertical="center"/>
    </xf>
    <xf numFmtId="0" fontId="0" fillId="19" borderId="31" applyNumberFormat="0" applyFont="0" applyAlignment="0" applyProtection="0">
      <alignment vertical="center"/>
    </xf>
    <xf numFmtId="0" fontId="17" fillId="20" borderId="30" applyNumberFormat="0" applyAlignment="0" applyProtection="0">
      <alignment vertical="center"/>
    </xf>
    <xf numFmtId="0" fontId="6" fillId="0" borderId="0" applyNumberFormat="0" applyFill="0" applyBorder="0" applyAlignment="0" applyProtection="0">
      <alignment vertical="center"/>
    </xf>
    <xf numFmtId="0" fontId="14" fillId="9" borderId="30" applyNumberFormat="0" applyAlignment="0" applyProtection="0">
      <alignment vertical="center"/>
    </xf>
    <xf numFmtId="0" fontId="1" fillId="2" borderId="0" applyNumberFormat="0" applyBorder="0" applyAlignment="0" applyProtection="0"/>
    <xf numFmtId="0" fontId="6" fillId="0" borderId="26" applyNumberFormat="0" applyFill="0" applyAlignment="0" applyProtection="0">
      <alignment vertical="center"/>
    </xf>
    <xf numFmtId="0" fontId="15" fillId="0" borderId="0" applyNumberFormat="0" applyFill="0" applyBorder="0" applyAlignment="0" applyProtection="0">
      <alignment vertical="center"/>
    </xf>
    <xf numFmtId="0" fontId="12" fillId="0" borderId="29" applyNumberFormat="0" applyFill="0" applyAlignment="0" applyProtection="0">
      <alignment vertical="center"/>
    </xf>
    <xf numFmtId="41" fontId="0" fillId="0" borderId="0" applyFont="0" applyFill="0" applyBorder="0" applyAlignment="0" applyProtection="0">
      <alignment vertical="center"/>
    </xf>
    <xf numFmtId="0" fontId="8" fillId="30" borderId="0" applyNumberFormat="0" applyBorder="0" applyAlignment="0" applyProtection="0">
      <alignment vertical="center"/>
    </xf>
    <xf numFmtId="0" fontId="5" fillId="0" borderId="0" applyNumberFormat="0" applyFill="0" applyBorder="0" applyAlignment="0" applyProtection="0">
      <alignment vertical="center"/>
    </xf>
    <xf numFmtId="177"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11"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29" applyNumberFormat="0" applyFill="0" applyAlignment="0" applyProtection="0">
      <alignment vertical="center"/>
    </xf>
    <xf numFmtId="43" fontId="0" fillId="0" borderId="0" applyFont="0" applyFill="0" applyBorder="0" applyAlignment="0" applyProtection="0">
      <alignment vertical="center"/>
    </xf>
    <xf numFmtId="0" fontId="3" fillId="4" borderId="25" applyNumberFormat="0" applyAlignment="0" applyProtection="0">
      <alignment vertical="center"/>
    </xf>
    <xf numFmtId="0" fontId="2" fillId="3" borderId="0" applyNumberFormat="0" applyBorder="0" applyAlignment="0" applyProtection="0">
      <alignment vertical="center"/>
    </xf>
    <xf numFmtId="9" fontId="0" fillId="0" borderId="0" applyFont="0" applyFill="0" applyBorder="0" applyAlignment="0" applyProtection="0">
      <alignment vertical="center"/>
    </xf>
  </cellStyleXfs>
  <cellXfs count="53">
    <xf numFmtId="0" fontId="0" fillId="0" borderId="0" xfId="0"/>
    <xf numFmtId="0" fontId="0" fillId="0" borderId="1" xfId="0" applyBorder="1" applyAlignment="1">
      <alignment horizontal="center" vertical="top"/>
    </xf>
    <xf numFmtId="0" fontId="0" fillId="0" borderId="1" xfId="0" applyBorder="1" applyAlignment="1">
      <alignment horizontal="center"/>
    </xf>
    <xf numFmtId="0" fontId="0" fillId="0" borderId="1" xfId="0" applyBorder="1" applyAlignment="1">
      <alignment vertical="top" wrapText="1"/>
    </xf>
    <xf numFmtId="0" fontId="0" fillId="0" borderId="2" xfId="0" applyBorder="1" applyAlignment="1">
      <alignment horizontal="center" vertical="top"/>
    </xf>
    <xf numFmtId="0" fontId="0" fillId="0" borderId="3" xfId="0" applyBorder="1" applyAlignment="1">
      <alignment vertical="top" wrapText="1"/>
    </xf>
    <xf numFmtId="178" fontId="1" fillId="2" borderId="1" xfId="32" applyNumberFormat="1" applyBorder="1" applyAlignment="1">
      <alignment vertical="top" wrapText="1"/>
    </xf>
    <xf numFmtId="0" fontId="1" fillId="2" borderId="1" xfId="32" applyBorder="1" applyAlignment="1">
      <alignment vertical="top" wrapText="1"/>
    </xf>
    <xf numFmtId="0" fontId="0" fillId="0" borderId="4" xfId="0" applyBorder="1"/>
    <xf numFmtId="178" fontId="1" fillId="2" borderId="4" xfId="32" applyNumberFormat="1" applyBorder="1" applyAlignment="1">
      <alignment vertical="top" wrapText="1"/>
    </xf>
    <xf numFmtId="0" fontId="1" fillId="2" borderId="0" xfId="32" applyBorder="1" applyAlignment="1">
      <alignment vertical="top" wrapText="1"/>
    </xf>
    <xf numFmtId="0" fontId="0" fillId="0" borderId="5" xfId="0" applyBorder="1"/>
    <xf numFmtId="0" fontId="0" fillId="0" borderId="6" xfId="0" applyBorder="1"/>
    <xf numFmtId="0" fontId="0" fillId="0" borderId="7" xfId="0" applyBorder="1" applyAlignment="1">
      <alignment horizontal="center"/>
    </xf>
    <xf numFmtId="0" fontId="0" fillId="0" borderId="8" xfId="0" applyBorder="1" applyAlignment="1">
      <alignment horizontal="center"/>
    </xf>
    <xf numFmtId="0" fontId="0" fillId="0" borderId="9" xfId="0" applyBorder="1"/>
    <xf numFmtId="0" fontId="1" fillId="2" borderId="4" xfId="32" applyBorder="1"/>
    <xf numFmtId="0" fontId="1" fillId="2" borderId="5" xfId="32" applyBorder="1"/>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Alignment="1">
      <alignment vertical="top" wrapText="1"/>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vertical="center" wrapText="1"/>
    </xf>
    <xf numFmtId="0" fontId="0" fillId="0" borderId="16" xfId="0" applyBorder="1"/>
    <xf numFmtId="0" fontId="0" fillId="0" borderId="17" xfId="0" applyBorder="1" applyAlignment="1">
      <alignment wrapText="1"/>
    </xf>
    <xf numFmtId="0" fontId="1" fillId="2" borderId="0" xfId="32" applyBorder="1"/>
    <xf numFmtId="0" fontId="0" fillId="0" borderId="15" xfId="0" applyBorder="1"/>
    <xf numFmtId="0" fontId="1" fillId="2" borderId="6" xfId="32" applyBorder="1"/>
    <xf numFmtId="0" fontId="0" fillId="0" borderId="18" xfId="0" applyBorder="1"/>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9" xfId="0" applyBorder="1" applyAlignment="1">
      <alignment horizontal="center" vertical="center"/>
    </xf>
    <xf numFmtId="0" fontId="0" fillId="0" borderId="2" xfId="0" applyBorder="1" applyAlignment="1">
      <alignment vertical="top" wrapText="1"/>
    </xf>
    <xf numFmtId="0" fontId="1" fillId="2" borderId="1" xfId="32" applyBorder="1" applyAlignment="1">
      <alignment horizontal="center" vertical="center" wrapText="1"/>
    </xf>
    <xf numFmtId="0" fontId="0" fillId="0" borderId="20" xfId="0" applyBorder="1" applyAlignment="1">
      <alignment vertical="top" wrapText="1"/>
    </xf>
    <xf numFmtId="0" fontId="1" fillId="2" borderId="0" xfId="32" applyBorder="1" applyAlignment="1">
      <alignment horizontal="center" vertical="center" wrapText="1"/>
    </xf>
    <xf numFmtId="0" fontId="1" fillId="2" borderId="20" xfId="32" applyBorder="1" applyAlignment="1">
      <alignment vertical="top" wrapText="1"/>
    </xf>
    <xf numFmtId="0" fontId="0" fillId="0" borderId="21" xfId="0" applyBorder="1" applyAlignment="1">
      <alignment vertical="top" wrapText="1"/>
    </xf>
    <xf numFmtId="0" fontId="0" fillId="0" borderId="0" xfId="0" applyAlignment="1">
      <alignment wrapText="1"/>
    </xf>
    <xf numFmtId="0" fontId="0" fillId="0" borderId="6" xfId="0" applyBorder="1" applyAlignment="1">
      <alignment horizontal="center" wrapText="1"/>
    </xf>
    <xf numFmtId="0" fontId="0" fillId="0" borderId="19" xfId="0" applyBorder="1" applyAlignment="1">
      <alignment vertical="top" wrapText="1"/>
    </xf>
    <xf numFmtId="0" fontId="0" fillId="0" borderId="20" xfId="0" applyBorder="1"/>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xf numFmtId="0" fontId="0" fillId="0" borderId="0" xfId="0" applyAlignment="1">
      <alignment horizontal="left" vertical="top" wrapText="1"/>
    </xf>
    <xf numFmtId="0" fontId="0" fillId="0" borderId="19" xfId="0" applyBorder="1" applyAlignment="1">
      <alignment horizontal="center"/>
    </xf>
    <xf numFmtId="0" fontId="0" fillId="0" borderId="19" xfId="0" applyBorder="1"/>
    <xf numFmtId="0" fontId="0" fillId="0" borderId="24" xfId="0" applyNumberFormat="1" applyBorder="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3:S60"/>
  <sheetViews>
    <sheetView tabSelected="1" zoomScale="115" zoomScaleNormal="115" topLeftCell="A22" workbookViewId="0">
      <selection activeCell="H32" sqref="H32"/>
    </sheetView>
  </sheetViews>
  <sheetFormatPr defaultColWidth="9" defaultRowHeight="14"/>
  <cols>
    <col min="1" max="1" width="11.8359375" customWidth="1"/>
    <col min="2" max="2" width="3.3359375" customWidth="1"/>
    <col min="3" max="3" width="3.8359375" customWidth="1"/>
    <col min="4" max="4" width="5.6640625" customWidth="1"/>
    <col min="5" max="5" width="2.6640625" customWidth="1"/>
    <col min="6" max="6" width="3.8359375" customWidth="1"/>
    <col min="7" max="7" width="3" customWidth="1"/>
    <col min="8" max="8" width="15.5" customWidth="1"/>
    <col min="9" max="9" width="15.3359375" customWidth="1"/>
    <col min="10" max="10" width="21.8359375" customWidth="1"/>
    <col min="11" max="11" width="25.5" customWidth="1"/>
    <col min="19" max="19" width="35.6640625" customWidth="1"/>
    <col min="23" max="23" width="11" customWidth="1"/>
    <col min="24" max="24" width="10.1640625" customWidth="1"/>
    <col min="25" max="25" width="9.8359375" customWidth="1"/>
  </cols>
  <sheetData>
    <row r="3" ht="16.5" customHeight="1" spans="8:19">
      <c r="H3" s="13" t="s">
        <v>0</v>
      </c>
      <c r="I3" s="21"/>
      <c r="J3" s="22"/>
      <c r="K3" s="23"/>
      <c r="S3" s="49" t="s">
        <v>1</v>
      </c>
    </row>
    <row r="4" ht="15.5" spans="8:19">
      <c r="H4" s="14"/>
      <c r="I4" s="24"/>
      <c r="J4" s="25"/>
      <c r="K4" s="26"/>
      <c r="S4" s="49"/>
    </row>
    <row r="5" ht="28.75" spans="8:19">
      <c r="H5" s="15" t="s">
        <v>2</v>
      </c>
      <c r="I5" s="27" t="s">
        <v>3</v>
      </c>
      <c r="J5" s="28" t="s">
        <v>4</v>
      </c>
      <c r="K5" s="26"/>
      <c r="S5" s="49"/>
    </row>
    <row r="6" spans="8:19">
      <c r="H6" s="16" t="s">
        <v>5</v>
      </c>
      <c r="I6" s="29" t="s">
        <v>6</v>
      </c>
      <c r="J6" s="29" t="s">
        <v>7</v>
      </c>
      <c r="K6" s="30"/>
      <c r="S6" s="49"/>
    </row>
    <row r="7" spans="8:19">
      <c r="H7" s="16" t="s">
        <v>8</v>
      </c>
      <c r="I7" s="29" t="s">
        <v>9</v>
      </c>
      <c r="J7" s="29" t="s">
        <v>10</v>
      </c>
      <c r="K7" s="30"/>
      <c r="S7" s="49"/>
    </row>
    <row r="8" spans="8:19">
      <c r="H8" s="16" t="s">
        <v>11</v>
      </c>
      <c r="I8" s="29" t="s">
        <v>12</v>
      </c>
      <c r="J8" s="29" t="s">
        <v>11</v>
      </c>
      <c r="K8" s="30"/>
      <c r="S8" s="49"/>
    </row>
    <row r="9" spans="8:19">
      <c r="H9" s="16" t="s">
        <v>13</v>
      </c>
      <c r="I9" s="29" t="s">
        <v>14</v>
      </c>
      <c r="J9" s="29" t="s">
        <v>15</v>
      </c>
      <c r="K9" s="30"/>
      <c r="S9" s="49"/>
    </row>
    <row r="10" spans="8:19">
      <c r="H10" s="16" t="s">
        <v>16</v>
      </c>
      <c r="I10" s="29" t="s">
        <v>17</v>
      </c>
      <c r="J10" s="29" t="s">
        <v>18</v>
      </c>
      <c r="K10" s="30"/>
      <c r="S10" s="49"/>
    </row>
    <row r="11" spans="8:19">
      <c r="H11" s="17" t="s">
        <v>19</v>
      </c>
      <c r="I11" s="31" t="s">
        <v>20</v>
      </c>
      <c r="J11" s="31" t="s">
        <v>21</v>
      </c>
      <c r="K11" s="32"/>
      <c r="S11" s="49"/>
    </row>
    <row r="12" spans="19:19">
      <c r="S12" t="s">
        <v>22</v>
      </c>
    </row>
    <row r="14" spans="1:1">
      <c r="A14" t="s">
        <v>23</v>
      </c>
    </row>
    <row r="15" spans="1:18">
      <c r="A15" s="1" t="s">
        <v>24</v>
      </c>
      <c r="B15" s="2" t="s">
        <v>25</v>
      </c>
      <c r="C15" s="2"/>
      <c r="D15" s="2"/>
      <c r="E15" s="2"/>
      <c r="F15" s="2"/>
      <c r="G15" s="2"/>
      <c r="H15" s="18" t="s">
        <v>26</v>
      </c>
      <c r="I15" s="33" t="s">
        <v>27</v>
      </c>
      <c r="J15" s="18" t="s">
        <v>28</v>
      </c>
      <c r="K15" s="18" t="s">
        <v>29</v>
      </c>
      <c r="L15" s="2" t="s">
        <v>30</v>
      </c>
      <c r="M15" s="2"/>
      <c r="N15" s="2"/>
      <c r="O15" s="2"/>
      <c r="P15" s="2"/>
      <c r="Q15" s="50"/>
      <c r="R15" s="51"/>
    </row>
    <row r="16" ht="28" spans="1:18">
      <c r="A16" s="1"/>
      <c r="B16" s="3" t="str">
        <f>$J$6</f>
        <v>Sai</v>
      </c>
      <c r="C16" s="3" t="str">
        <f>$J$7</f>
        <v>SV</v>
      </c>
      <c r="D16" s="3" t="str">
        <f>$J$8</f>
        <v>Kavya</v>
      </c>
      <c r="E16" s="3" t="str">
        <f>$J$9</f>
        <v>PS</v>
      </c>
      <c r="F16" s="3" t="str">
        <f>$J$10</f>
        <v>Het</v>
      </c>
      <c r="G16" s="3" t="str">
        <f>$J$11</f>
        <v>AS</v>
      </c>
      <c r="H16" s="18"/>
      <c r="I16" s="33"/>
      <c r="J16" s="18"/>
      <c r="K16" s="18"/>
      <c r="L16" s="3" t="str">
        <f>$J$6</f>
        <v>Sai</v>
      </c>
      <c r="M16" s="3" t="str">
        <f>$J$7</f>
        <v>SV</v>
      </c>
      <c r="N16" s="3" t="str">
        <f>$J$8</f>
        <v>Kavya</v>
      </c>
      <c r="O16" s="3" t="str">
        <f>$J$9</f>
        <v>PS</v>
      </c>
      <c r="P16" s="3" t="str">
        <f>$J$10</f>
        <v>Het</v>
      </c>
      <c r="Q16" s="3" t="str">
        <f>$J$11</f>
        <v>AS</v>
      </c>
      <c r="R16" s="45"/>
    </row>
    <row r="17" spans="1:18">
      <c r="A17" s="4" t="s">
        <v>31</v>
      </c>
      <c r="B17" s="5"/>
      <c r="C17" s="5"/>
      <c r="D17" s="5"/>
      <c r="E17" s="5"/>
      <c r="F17" s="5"/>
      <c r="G17" s="5"/>
      <c r="H17" s="19"/>
      <c r="I17" s="34"/>
      <c r="J17" s="19"/>
      <c r="K17" s="35"/>
      <c r="L17" s="36"/>
      <c r="M17" s="5"/>
      <c r="N17" s="5"/>
      <c r="O17" s="5"/>
      <c r="P17" s="44"/>
      <c r="Q17" s="38"/>
      <c r="R17" s="45"/>
    </row>
    <row r="18" ht="54" customHeight="1" spans="1:18">
      <c r="A18" s="6">
        <v>45321</v>
      </c>
      <c r="B18" s="7">
        <v>1</v>
      </c>
      <c r="C18" s="7">
        <v>1</v>
      </c>
      <c r="D18" s="7">
        <v>1</v>
      </c>
      <c r="E18" s="7">
        <v>1</v>
      </c>
      <c r="F18" s="7">
        <v>1</v>
      </c>
      <c r="G18" s="7">
        <v>1</v>
      </c>
      <c r="H18" s="7" t="s">
        <v>32</v>
      </c>
      <c r="I18" s="37">
        <v>2</v>
      </c>
      <c r="J18" s="7" t="s">
        <v>33</v>
      </c>
      <c r="K18" s="7" t="s">
        <v>34</v>
      </c>
      <c r="L18" s="3">
        <f t="shared" ref="L18:Q18" si="0">B18*$I18</f>
        <v>2</v>
      </c>
      <c r="M18" s="3">
        <f t="shared" si="0"/>
        <v>2</v>
      </c>
      <c r="N18" s="3">
        <f t="shared" si="0"/>
        <v>2</v>
      </c>
      <c r="O18" s="3">
        <f t="shared" si="0"/>
        <v>2</v>
      </c>
      <c r="P18" s="3">
        <f t="shared" si="0"/>
        <v>2</v>
      </c>
      <c r="Q18" s="3">
        <f t="shared" si="0"/>
        <v>2</v>
      </c>
      <c r="R18" s="45"/>
    </row>
    <row r="19" ht="54" customHeight="1" spans="1:18">
      <c r="A19" s="6">
        <v>45322</v>
      </c>
      <c r="B19" s="7"/>
      <c r="C19" s="7"/>
      <c r="D19" s="7">
        <v>1</v>
      </c>
      <c r="E19" s="7"/>
      <c r="F19" s="7"/>
      <c r="G19" s="7"/>
      <c r="H19" s="7"/>
      <c r="I19" s="37">
        <v>3</v>
      </c>
      <c r="J19" s="7" t="s">
        <v>35</v>
      </c>
      <c r="K19" s="7" t="s">
        <v>36</v>
      </c>
      <c r="L19" s="3">
        <f t="shared" ref="L19:L37" si="1">B19*$I19</f>
        <v>0</v>
      </c>
      <c r="M19" s="3">
        <f t="shared" ref="M19:M37" si="2">C19*$I19</f>
        <v>0</v>
      </c>
      <c r="N19" s="3">
        <f t="shared" ref="N19:N37" si="3">D19*$I19</f>
        <v>3</v>
      </c>
      <c r="O19" s="3">
        <f t="shared" ref="O19:O37" si="4">E19*$I19</f>
        <v>0</v>
      </c>
      <c r="P19" s="3">
        <f t="shared" ref="P19:P37" si="5">F19*$I19</f>
        <v>0</v>
      </c>
      <c r="Q19" s="3">
        <f t="shared" ref="Q19:Q37" si="6">G19*$I19</f>
        <v>0</v>
      </c>
      <c r="R19" s="45"/>
    </row>
    <row r="20" ht="54" customHeight="1" spans="1:18">
      <c r="A20" s="6">
        <v>45323</v>
      </c>
      <c r="B20" s="7"/>
      <c r="C20" s="7"/>
      <c r="D20" s="7"/>
      <c r="E20" s="7">
        <v>1</v>
      </c>
      <c r="F20" s="7"/>
      <c r="G20" s="7"/>
      <c r="H20" s="7"/>
      <c r="I20" s="37">
        <v>2</v>
      </c>
      <c r="J20" s="7" t="s">
        <v>35</v>
      </c>
      <c r="K20" s="7" t="s">
        <v>37</v>
      </c>
      <c r="L20" s="3">
        <f t="shared" si="1"/>
        <v>0</v>
      </c>
      <c r="M20" s="3">
        <f t="shared" si="2"/>
        <v>0</v>
      </c>
      <c r="N20" s="3">
        <f t="shared" si="3"/>
        <v>0</v>
      </c>
      <c r="O20" s="3">
        <f t="shared" si="4"/>
        <v>2</v>
      </c>
      <c r="P20" s="3">
        <f t="shared" si="5"/>
        <v>0</v>
      </c>
      <c r="Q20" s="3">
        <f t="shared" si="6"/>
        <v>0</v>
      </c>
      <c r="R20" s="45"/>
    </row>
    <row r="21" ht="54" customHeight="1" spans="1:18">
      <c r="A21" s="6">
        <v>45323</v>
      </c>
      <c r="B21" s="7"/>
      <c r="C21" s="7">
        <v>1</v>
      </c>
      <c r="D21" s="7"/>
      <c r="E21" s="7"/>
      <c r="F21" s="7"/>
      <c r="G21" s="7"/>
      <c r="H21" s="7"/>
      <c r="I21" s="37">
        <v>3</v>
      </c>
      <c r="J21" s="7" t="s">
        <v>35</v>
      </c>
      <c r="K21" s="7" t="s">
        <v>38</v>
      </c>
      <c r="L21" s="3">
        <f t="shared" si="1"/>
        <v>0</v>
      </c>
      <c r="M21" s="3">
        <f t="shared" si="2"/>
        <v>3</v>
      </c>
      <c r="N21" s="3">
        <f t="shared" si="3"/>
        <v>0</v>
      </c>
      <c r="O21" s="3">
        <f t="shared" si="4"/>
        <v>0</v>
      </c>
      <c r="P21" s="3">
        <f t="shared" si="5"/>
        <v>0</v>
      </c>
      <c r="Q21" s="3">
        <f t="shared" si="6"/>
        <v>0</v>
      </c>
      <c r="R21" s="45"/>
    </row>
    <row r="22" ht="54" customHeight="1" spans="1:18">
      <c r="A22" s="6">
        <v>45324</v>
      </c>
      <c r="B22" s="7"/>
      <c r="C22" s="7"/>
      <c r="D22" s="7"/>
      <c r="E22" s="7"/>
      <c r="F22" s="7">
        <v>1</v>
      </c>
      <c r="G22" s="7"/>
      <c r="H22" s="7"/>
      <c r="I22" s="37">
        <v>2</v>
      </c>
      <c r="J22" s="7" t="s">
        <v>35</v>
      </c>
      <c r="K22" s="7" t="s">
        <v>39</v>
      </c>
      <c r="L22" s="3">
        <f t="shared" si="1"/>
        <v>0</v>
      </c>
      <c r="M22" s="3">
        <f t="shared" si="2"/>
        <v>0</v>
      </c>
      <c r="N22" s="3">
        <f t="shared" si="3"/>
        <v>0</v>
      </c>
      <c r="O22" s="3">
        <f t="shared" si="4"/>
        <v>0</v>
      </c>
      <c r="P22" s="3">
        <f t="shared" si="5"/>
        <v>2</v>
      </c>
      <c r="Q22" s="3">
        <f t="shared" si="6"/>
        <v>0</v>
      </c>
      <c r="R22" s="45"/>
    </row>
    <row r="23" ht="54" customHeight="1" spans="1:18">
      <c r="A23" s="6">
        <v>45324</v>
      </c>
      <c r="B23" s="7"/>
      <c r="C23" s="7"/>
      <c r="D23" s="7"/>
      <c r="E23" s="7"/>
      <c r="F23" s="7"/>
      <c r="G23" s="7">
        <v>1</v>
      </c>
      <c r="H23" s="7"/>
      <c r="I23" s="37">
        <v>3</v>
      </c>
      <c r="J23" s="7" t="s">
        <v>35</v>
      </c>
      <c r="K23" s="7" t="s">
        <v>40</v>
      </c>
      <c r="L23" s="3">
        <f t="shared" si="1"/>
        <v>0</v>
      </c>
      <c r="M23" s="3">
        <f t="shared" si="2"/>
        <v>0</v>
      </c>
      <c r="N23" s="3">
        <f t="shared" si="3"/>
        <v>0</v>
      </c>
      <c r="O23" s="3">
        <f t="shared" si="4"/>
        <v>0</v>
      </c>
      <c r="P23" s="3">
        <f t="shared" si="5"/>
        <v>0</v>
      </c>
      <c r="Q23" s="3">
        <f t="shared" si="6"/>
        <v>3</v>
      </c>
      <c r="R23" s="45"/>
    </row>
    <row r="24" ht="54" customHeight="1" spans="1:18">
      <c r="A24" s="6">
        <v>45325</v>
      </c>
      <c r="B24" s="7">
        <v>1</v>
      </c>
      <c r="C24" s="7"/>
      <c r="D24" s="7"/>
      <c r="E24" s="7"/>
      <c r="F24" s="7"/>
      <c r="G24" s="7"/>
      <c r="H24" s="7"/>
      <c r="I24" s="37">
        <v>2</v>
      </c>
      <c r="J24" s="7" t="s">
        <v>35</v>
      </c>
      <c r="K24" s="7" t="s">
        <v>41</v>
      </c>
      <c r="L24" s="3">
        <f t="shared" si="1"/>
        <v>2</v>
      </c>
      <c r="M24" s="3">
        <f t="shared" si="2"/>
        <v>0</v>
      </c>
      <c r="N24" s="3">
        <f t="shared" si="3"/>
        <v>0</v>
      </c>
      <c r="O24" s="3">
        <f t="shared" si="4"/>
        <v>0</v>
      </c>
      <c r="P24" s="3">
        <f t="shared" si="5"/>
        <v>0</v>
      </c>
      <c r="Q24" s="3">
        <f t="shared" si="6"/>
        <v>0</v>
      </c>
      <c r="R24" s="45"/>
    </row>
    <row r="25" ht="42" spans="1:18">
      <c r="A25" s="6">
        <v>45326</v>
      </c>
      <c r="B25" s="7">
        <v>1</v>
      </c>
      <c r="C25" s="7">
        <v>1</v>
      </c>
      <c r="D25" s="7">
        <v>1</v>
      </c>
      <c r="E25" s="7">
        <v>1</v>
      </c>
      <c r="F25" s="7">
        <v>1</v>
      </c>
      <c r="G25" s="7">
        <v>1</v>
      </c>
      <c r="H25" s="7" t="s">
        <v>32</v>
      </c>
      <c r="I25" s="37">
        <v>3</v>
      </c>
      <c r="J25" s="7" t="s">
        <v>42</v>
      </c>
      <c r="K25" s="7" t="s">
        <v>43</v>
      </c>
      <c r="L25" s="3">
        <f t="shared" si="1"/>
        <v>3</v>
      </c>
      <c r="M25" s="3">
        <f t="shared" si="2"/>
        <v>3</v>
      </c>
      <c r="N25" s="3">
        <f t="shared" si="3"/>
        <v>3</v>
      </c>
      <c r="O25" s="3">
        <f t="shared" si="4"/>
        <v>3</v>
      </c>
      <c r="P25" s="3">
        <f t="shared" si="5"/>
        <v>3</v>
      </c>
      <c r="Q25" s="3">
        <f t="shared" si="6"/>
        <v>3</v>
      </c>
      <c r="R25" s="45"/>
    </row>
    <row r="26" ht="84" spans="1:18">
      <c r="A26" s="6">
        <v>45330</v>
      </c>
      <c r="B26" s="7"/>
      <c r="C26" s="7">
        <v>1</v>
      </c>
      <c r="D26" s="7">
        <v>1</v>
      </c>
      <c r="E26" s="7"/>
      <c r="F26" s="7"/>
      <c r="G26" s="7"/>
      <c r="H26" s="7"/>
      <c r="I26" s="37">
        <v>1.5</v>
      </c>
      <c r="J26" s="7"/>
      <c r="K26" s="7" t="s">
        <v>44</v>
      </c>
      <c r="L26" s="3">
        <f t="shared" si="1"/>
        <v>0</v>
      </c>
      <c r="M26" s="3">
        <f t="shared" si="2"/>
        <v>1.5</v>
      </c>
      <c r="N26" s="3">
        <f t="shared" si="3"/>
        <v>1.5</v>
      </c>
      <c r="O26" s="3">
        <f t="shared" si="4"/>
        <v>0</v>
      </c>
      <c r="P26" s="3">
        <f t="shared" si="5"/>
        <v>0</v>
      </c>
      <c r="Q26" s="3">
        <f t="shared" si="6"/>
        <v>0</v>
      </c>
      <c r="R26" s="45"/>
    </row>
    <row r="27" spans="1:18">
      <c r="A27" s="6">
        <v>45331</v>
      </c>
      <c r="B27" s="7"/>
      <c r="C27" s="7"/>
      <c r="D27" s="7"/>
      <c r="E27" s="7"/>
      <c r="F27" s="7"/>
      <c r="G27" s="7">
        <v>1</v>
      </c>
      <c r="H27" s="7"/>
      <c r="I27" s="37">
        <v>2</v>
      </c>
      <c r="J27" s="7" t="s">
        <v>45</v>
      </c>
      <c r="K27" s="7" t="s">
        <v>46</v>
      </c>
      <c r="L27" s="3">
        <f t="shared" si="1"/>
        <v>0</v>
      </c>
      <c r="M27" s="3">
        <f t="shared" si="2"/>
        <v>0</v>
      </c>
      <c r="N27" s="3">
        <f t="shared" si="3"/>
        <v>0</v>
      </c>
      <c r="O27" s="3">
        <f t="shared" si="4"/>
        <v>0</v>
      </c>
      <c r="P27" s="3">
        <f t="shared" si="5"/>
        <v>0</v>
      </c>
      <c r="Q27" s="3">
        <f t="shared" si="6"/>
        <v>2</v>
      </c>
      <c r="R27" s="45"/>
    </row>
    <row r="28" ht="28" spans="1:18">
      <c r="A28" s="6">
        <v>45333</v>
      </c>
      <c r="B28" s="7">
        <v>1</v>
      </c>
      <c r="C28" s="7">
        <v>1</v>
      </c>
      <c r="D28" s="7">
        <v>1</v>
      </c>
      <c r="E28" s="7">
        <v>1</v>
      </c>
      <c r="F28" s="7">
        <v>1</v>
      </c>
      <c r="G28" s="7">
        <v>1</v>
      </c>
      <c r="H28" s="7" t="s">
        <v>32</v>
      </c>
      <c r="I28" s="37">
        <v>3</v>
      </c>
      <c r="J28" s="7" t="s">
        <v>47</v>
      </c>
      <c r="K28" s="7" t="s">
        <v>48</v>
      </c>
      <c r="L28" s="3">
        <f t="shared" si="1"/>
        <v>3</v>
      </c>
      <c r="M28" s="3">
        <f t="shared" si="2"/>
        <v>3</v>
      </c>
      <c r="N28" s="3">
        <f t="shared" si="3"/>
        <v>3</v>
      </c>
      <c r="O28" s="3">
        <f t="shared" si="4"/>
        <v>3</v>
      </c>
      <c r="P28" s="3">
        <f t="shared" si="5"/>
        <v>3</v>
      </c>
      <c r="Q28" s="3">
        <f t="shared" si="6"/>
        <v>3</v>
      </c>
      <c r="R28" s="45"/>
    </row>
    <row r="29" ht="56" spans="1:18">
      <c r="A29" s="6">
        <v>45335</v>
      </c>
      <c r="B29" s="7">
        <v>1</v>
      </c>
      <c r="C29" s="7">
        <v>1</v>
      </c>
      <c r="D29" s="7">
        <v>1</v>
      </c>
      <c r="E29" s="7">
        <v>1</v>
      </c>
      <c r="F29" s="7">
        <v>1</v>
      </c>
      <c r="G29" s="7">
        <v>0</v>
      </c>
      <c r="H29" s="7" t="s">
        <v>32</v>
      </c>
      <c r="I29" s="37">
        <v>2</v>
      </c>
      <c r="J29" s="7" t="s">
        <v>49</v>
      </c>
      <c r="K29" s="7" t="s">
        <v>50</v>
      </c>
      <c r="L29" s="3">
        <f t="shared" si="1"/>
        <v>2</v>
      </c>
      <c r="M29" s="3">
        <f t="shared" si="2"/>
        <v>2</v>
      </c>
      <c r="N29" s="3">
        <f t="shared" si="3"/>
        <v>2</v>
      </c>
      <c r="O29" s="3">
        <f t="shared" si="4"/>
        <v>2</v>
      </c>
      <c r="P29" s="3">
        <f t="shared" si="5"/>
        <v>2</v>
      </c>
      <c r="Q29" s="3">
        <f t="shared" si="6"/>
        <v>0</v>
      </c>
      <c r="R29" s="45"/>
    </row>
    <row r="30" ht="28" spans="1:18">
      <c r="A30" s="6">
        <v>45338</v>
      </c>
      <c r="B30" s="7"/>
      <c r="C30" s="7"/>
      <c r="D30" s="7"/>
      <c r="E30" s="7"/>
      <c r="F30" s="7">
        <v>1</v>
      </c>
      <c r="G30" s="7"/>
      <c r="H30" s="7" t="s">
        <v>51</v>
      </c>
      <c r="I30" s="37">
        <v>1.5</v>
      </c>
      <c r="J30" s="7" t="s">
        <v>52</v>
      </c>
      <c r="K30" s="7" t="s">
        <v>53</v>
      </c>
      <c r="L30" s="3">
        <f>B30*$I30</f>
        <v>0</v>
      </c>
      <c r="M30" s="3">
        <f>C30*$I30</f>
        <v>0</v>
      </c>
      <c r="N30" s="3">
        <f>D30*$I30</f>
        <v>0</v>
      </c>
      <c r="O30" s="3">
        <f>E30*$I30</f>
        <v>0</v>
      </c>
      <c r="P30" s="3">
        <f>F30*$I30</f>
        <v>1.5</v>
      </c>
      <c r="Q30" s="3">
        <f>G30*$I30</f>
        <v>0</v>
      </c>
      <c r="R30" s="45"/>
    </row>
    <row r="31" ht="42" spans="1:18">
      <c r="A31" s="6">
        <v>45340</v>
      </c>
      <c r="B31" s="7"/>
      <c r="C31" s="7"/>
      <c r="D31" s="7"/>
      <c r="E31" s="7"/>
      <c r="F31" s="7">
        <v>1</v>
      </c>
      <c r="G31" s="7"/>
      <c r="H31" s="7" t="s">
        <v>54</v>
      </c>
      <c r="I31" s="37">
        <v>1</v>
      </c>
      <c r="J31" s="7" t="s">
        <v>55</v>
      </c>
      <c r="K31" s="7" t="s">
        <v>56</v>
      </c>
      <c r="L31" s="3">
        <f>B31*$I31</f>
        <v>0</v>
      </c>
      <c r="M31" s="3">
        <f>C31*$I31</f>
        <v>0</v>
      </c>
      <c r="N31" s="3">
        <f>D31*$I31</f>
        <v>0</v>
      </c>
      <c r="O31" s="3">
        <f>E31*$I31</f>
        <v>0</v>
      </c>
      <c r="P31" s="3">
        <f>F31*$I31</f>
        <v>1</v>
      </c>
      <c r="Q31" s="3">
        <f>G31*$I31</f>
        <v>0</v>
      </c>
      <c r="R31" s="45"/>
    </row>
    <row r="32" ht="42" spans="1:18">
      <c r="A32" s="6">
        <v>45340</v>
      </c>
      <c r="B32" s="7">
        <v>1</v>
      </c>
      <c r="C32" s="7">
        <v>1</v>
      </c>
      <c r="D32" s="7">
        <v>1</v>
      </c>
      <c r="E32" s="7">
        <v>1</v>
      </c>
      <c r="F32" s="7">
        <v>1</v>
      </c>
      <c r="G32" s="7">
        <v>1</v>
      </c>
      <c r="H32" s="7" t="s">
        <v>57</v>
      </c>
      <c r="I32" s="37">
        <v>2</v>
      </c>
      <c r="J32" s="7" t="s">
        <v>58</v>
      </c>
      <c r="K32" s="7" t="s">
        <v>59</v>
      </c>
      <c r="L32" s="3">
        <f>B32*$I32</f>
        <v>2</v>
      </c>
      <c r="M32" s="3">
        <f>C32*$I32</f>
        <v>2</v>
      </c>
      <c r="N32" s="3">
        <f>D32*$I32</f>
        <v>2</v>
      </c>
      <c r="O32" s="3">
        <f>E32*$I32</f>
        <v>2</v>
      </c>
      <c r="P32" s="3">
        <f>F32*$I32</f>
        <v>2</v>
      </c>
      <c r="Q32" s="3">
        <f>G32*$I32</f>
        <v>2</v>
      </c>
      <c r="R32" s="45"/>
    </row>
    <row r="33" spans="1:18">
      <c r="A33" s="6">
        <v>45340</v>
      </c>
      <c r="B33" s="7">
        <v>1</v>
      </c>
      <c r="C33" s="7"/>
      <c r="D33" s="7"/>
      <c r="E33" s="7">
        <v>1</v>
      </c>
      <c r="F33" s="7"/>
      <c r="G33" s="7">
        <v>1</v>
      </c>
      <c r="H33" s="7" t="s">
        <v>57</v>
      </c>
      <c r="I33" s="37">
        <v>2</v>
      </c>
      <c r="J33" s="7" t="s">
        <v>60</v>
      </c>
      <c r="K33" s="7" t="s">
        <v>61</v>
      </c>
      <c r="L33" s="3">
        <f>B33*$I33</f>
        <v>2</v>
      </c>
      <c r="M33" s="3">
        <f>C33*$I33</f>
        <v>0</v>
      </c>
      <c r="N33" s="3">
        <f>D33*$I33</f>
        <v>0</v>
      </c>
      <c r="O33" s="3">
        <f>E33*$I33</f>
        <v>2</v>
      </c>
      <c r="P33" s="3">
        <f>F33*$I33</f>
        <v>0</v>
      </c>
      <c r="Q33" s="3">
        <f>G33*$I33</f>
        <v>2</v>
      </c>
      <c r="R33" s="45"/>
    </row>
    <row r="34" ht="18" customHeight="1" spans="1:18">
      <c r="A34" s="8"/>
      <c r="K34" s="38" t="s">
        <v>62</v>
      </c>
      <c r="L34">
        <f t="shared" ref="L34:Q34" si="7">SUM(L18:L32)</f>
        <v>14</v>
      </c>
      <c r="M34">
        <f t="shared" si="7"/>
        <v>16.5</v>
      </c>
      <c r="N34">
        <f t="shared" si="7"/>
        <v>16.5</v>
      </c>
      <c r="O34">
        <f t="shared" si="7"/>
        <v>14</v>
      </c>
      <c r="P34">
        <f t="shared" si="7"/>
        <v>16.5</v>
      </c>
      <c r="Q34">
        <f t="shared" si="7"/>
        <v>15</v>
      </c>
      <c r="R34" s="45"/>
    </row>
    <row r="35" ht="16.5" customHeight="1" spans="1:18">
      <c r="A35" s="8"/>
      <c r="K35" s="20" t="s">
        <v>63</v>
      </c>
      <c r="P35" s="45"/>
      <c r="Q35" s="48"/>
      <c r="R35" s="45">
        <f>SUM(L34:Q34)</f>
        <v>92.5</v>
      </c>
    </row>
    <row r="36" ht="19.5" customHeight="1" spans="1:18">
      <c r="A36" s="8" t="s">
        <v>64</v>
      </c>
      <c r="L36" s="36"/>
      <c r="M36" s="5"/>
      <c r="N36" s="5"/>
      <c r="O36" s="5"/>
      <c r="P36" s="44"/>
      <c r="Q36" s="38"/>
      <c r="R36" s="45"/>
    </row>
    <row r="37" ht="51" customHeight="1" spans="1:18">
      <c r="A37" s="9"/>
      <c r="B37" s="10"/>
      <c r="C37" s="10"/>
      <c r="D37" s="10"/>
      <c r="E37" s="10"/>
      <c r="F37" s="10"/>
      <c r="G37" s="10"/>
      <c r="H37" s="10"/>
      <c r="I37" s="39"/>
      <c r="J37" s="10"/>
      <c r="K37" s="40"/>
      <c r="L37" s="41">
        <f t="shared" ref="L37" si="8">B37*$I37</f>
        <v>0</v>
      </c>
      <c r="M37" s="46">
        <f t="shared" ref="M32:P37" si="9">C37*$I37</f>
        <v>0</v>
      </c>
      <c r="N37" s="46">
        <f t="shared" si="9"/>
        <v>0</v>
      </c>
      <c r="O37" s="46">
        <f t="shared" si="9"/>
        <v>0</v>
      </c>
      <c r="P37" s="47">
        <f t="shared" si="9"/>
        <v>0</v>
      </c>
      <c r="Q37" s="47">
        <f>G37*$I37</f>
        <v>0</v>
      </c>
      <c r="R37" s="45"/>
    </row>
    <row r="38" ht="51" customHeight="1" spans="1:18">
      <c r="A38" s="9"/>
      <c r="B38" s="10"/>
      <c r="C38" s="10"/>
      <c r="D38" s="10"/>
      <c r="E38" s="10"/>
      <c r="F38" s="10"/>
      <c r="G38" s="10"/>
      <c r="H38" s="10"/>
      <c r="I38" s="39"/>
      <c r="J38" s="10"/>
      <c r="K38" s="40"/>
      <c r="L38" s="20"/>
      <c r="M38" s="20"/>
      <c r="N38" s="20"/>
      <c r="O38" s="20"/>
      <c r="P38" s="38"/>
      <c r="Q38" s="38"/>
      <c r="R38" s="45"/>
    </row>
    <row r="39" spans="1:18">
      <c r="A39" s="8"/>
      <c r="H39" s="20"/>
      <c r="K39" s="38" t="s">
        <v>62</v>
      </c>
      <c r="L39">
        <f>SUM(L37:L38)</f>
        <v>0</v>
      </c>
      <c r="M39">
        <f t="shared" ref="M39:Q39" si="10">SUM(M37:M38)</f>
        <v>0</v>
      </c>
      <c r="N39">
        <f t="shared" si="10"/>
        <v>0</v>
      </c>
      <c r="O39">
        <f t="shared" si="10"/>
        <v>0</v>
      </c>
      <c r="P39" s="45">
        <f t="shared" si="10"/>
        <v>0</v>
      </c>
      <c r="Q39" s="45">
        <f t="shared" si="10"/>
        <v>0</v>
      </c>
      <c r="R39" s="45"/>
    </row>
    <row r="40" spans="1:18">
      <c r="A40" s="8"/>
      <c r="K40" s="20" t="s">
        <v>63</v>
      </c>
      <c r="P40" s="45"/>
      <c r="Q40" s="45"/>
      <c r="R40" s="45">
        <f>SUM(L39:Q39)</f>
        <v>0</v>
      </c>
    </row>
    <row r="41" spans="1:18">
      <c r="A41" s="8"/>
      <c r="P41" s="45"/>
      <c r="Q41" s="48"/>
      <c r="R41" s="45"/>
    </row>
    <row r="42" spans="1:18">
      <c r="A42" s="8" t="s">
        <v>65</v>
      </c>
      <c r="L42" s="36"/>
      <c r="M42" s="5"/>
      <c r="N42" s="5"/>
      <c r="O42" s="5"/>
      <c r="P42" s="44"/>
      <c r="Q42" s="38"/>
      <c r="R42" s="45"/>
    </row>
    <row r="43" spans="1:18">
      <c r="A43" s="9"/>
      <c r="B43" s="10"/>
      <c r="C43" s="10"/>
      <c r="D43" s="10"/>
      <c r="E43" s="10"/>
      <c r="F43" s="10"/>
      <c r="G43" s="10"/>
      <c r="H43" s="10"/>
      <c r="I43" s="39"/>
      <c r="J43" s="10"/>
      <c r="K43" s="40"/>
      <c r="L43" s="41">
        <f t="shared" ref="L43" si="11">B43*$I43</f>
        <v>0</v>
      </c>
      <c r="M43" s="46">
        <f t="shared" ref="M43" si="12">C43*$I43</f>
        <v>0</v>
      </c>
      <c r="N43" s="46">
        <f t="shared" ref="N43" si="13">D43*$I43</f>
        <v>0</v>
      </c>
      <c r="O43" s="46">
        <f t="shared" ref="O43" si="14">E43*$I43</f>
        <v>0</v>
      </c>
      <c r="P43" s="47">
        <f t="shared" ref="P43:Q43" si="15">F43*$I43</f>
        <v>0</v>
      </c>
      <c r="Q43" s="47">
        <f t="shared" si="15"/>
        <v>0</v>
      </c>
      <c r="R43" s="45"/>
    </row>
    <row r="44" spans="1:18">
      <c r="A44" s="9"/>
      <c r="B44" s="10"/>
      <c r="C44" s="10"/>
      <c r="D44" s="10"/>
      <c r="E44" s="10"/>
      <c r="F44" s="10"/>
      <c r="G44" s="10"/>
      <c r="H44" s="10"/>
      <c r="I44" s="39"/>
      <c r="J44" s="10"/>
      <c r="K44" s="40"/>
      <c r="L44" s="20"/>
      <c r="M44" s="20"/>
      <c r="N44" s="20"/>
      <c r="O44" s="20"/>
      <c r="P44" s="38"/>
      <c r="Q44" s="38"/>
      <c r="R44" s="45"/>
    </row>
    <row r="45" spans="1:18">
      <c r="A45" s="8"/>
      <c r="H45" s="20"/>
      <c r="K45" s="38" t="s">
        <v>62</v>
      </c>
      <c r="L45">
        <f>SUM(L43:L44)</f>
        <v>0</v>
      </c>
      <c r="M45">
        <f t="shared" ref="M45" si="16">SUM(M43:M44)</f>
        <v>0</v>
      </c>
      <c r="N45">
        <f t="shared" ref="N45" si="17">SUM(N43:N44)</f>
        <v>0</v>
      </c>
      <c r="O45">
        <f t="shared" ref="O45" si="18">SUM(O43:O44)</f>
        <v>0</v>
      </c>
      <c r="P45" s="45">
        <f t="shared" ref="P45:Q45" si="19">SUM(P43:P44)</f>
        <v>0</v>
      </c>
      <c r="Q45" s="45">
        <f t="shared" si="19"/>
        <v>0</v>
      </c>
      <c r="R45" s="45"/>
    </row>
    <row r="46" spans="1:18">
      <c r="A46" s="8"/>
      <c r="K46" s="20" t="s">
        <v>63</v>
      </c>
      <c r="P46" s="45"/>
      <c r="Q46" s="45"/>
      <c r="R46" s="45">
        <f>SUM(L45:Q45)</f>
        <v>0</v>
      </c>
    </row>
    <row r="47" spans="1:18">
      <c r="A47" s="8"/>
      <c r="K47" s="20"/>
      <c r="P47" s="45"/>
      <c r="Q47" s="48"/>
      <c r="R47" s="45"/>
    </row>
    <row r="48" spans="1:18">
      <c r="A48" s="8" t="s">
        <v>66</v>
      </c>
      <c r="L48" s="36"/>
      <c r="M48" s="5"/>
      <c r="N48" s="5"/>
      <c r="O48" s="5"/>
      <c r="P48" s="44"/>
      <c r="Q48" s="38"/>
      <c r="R48" s="45"/>
    </row>
    <row r="49" spans="1:18">
      <c r="A49" s="9"/>
      <c r="B49" s="10"/>
      <c r="C49" s="10"/>
      <c r="D49" s="10"/>
      <c r="E49" s="10"/>
      <c r="F49" s="10"/>
      <c r="G49" s="10"/>
      <c r="H49" s="10"/>
      <c r="I49" s="39"/>
      <c r="J49" s="10"/>
      <c r="K49" s="40"/>
      <c r="L49" s="41">
        <f t="shared" ref="L49" si="20">B49*$I49</f>
        <v>0</v>
      </c>
      <c r="M49" s="46">
        <f t="shared" ref="M49" si="21">C49*$I49</f>
        <v>0</v>
      </c>
      <c r="N49" s="46">
        <f t="shared" ref="N49" si="22">D49*$I49</f>
        <v>0</v>
      </c>
      <c r="O49" s="46">
        <f t="shared" ref="O49" si="23">E49*$I49</f>
        <v>0</v>
      </c>
      <c r="P49" s="47">
        <f t="shared" ref="P49:Q49" si="24">F49*$I49</f>
        <v>0</v>
      </c>
      <c r="Q49" s="47">
        <f t="shared" si="24"/>
        <v>0</v>
      </c>
      <c r="R49" s="45"/>
    </row>
    <row r="50" spans="1:18">
      <c r="A50" s="9"/>
      <c r="B50" s="10"/>
      <c r="C50" s="10"/>
      <c r="D50" s="10"/>
      <c r="E50" s="10"/>
      <c r="F50" s="10"/>
      <c r="G50" s="10"/>
      <c r="H50" s="10"/>
      <c r="I50" s="39"/>
      <c r="J50" s="10"/>
      <c r="K50" s="40"/>
      <c r="L50" s="20"/>
      <c r="M50" s="20"/>
      <c r="N50" s="20"/>
      <c r="O50" s="20"/>
      <c r="P50" s="38"/>
      <c r="Q50" s="38"/>
      <c r="R50" s="45"/>
    </row>
    <row r="51" spans="1:18">
      <c r="A51" s="8"/>
      <c r="H51" s="20"/>
      <c r="K51" s="38" t="s">
        <v>62</v>
      </c>
      <c r="L51">
        <f>SUM(L49:L50)</f>
        <v>0</v>
      </c>
      <c r="M51">
        <f t="shared" ref="M51" si="25">SUM(M49:M50)</f>
        <v>0</v>
      </c>
      <c r="N51">
        <f t="shared" ref="N51" si="26">SUM(N49:N50)</f>
        <v>0</v>
      </c>
      <c r="O51">
        <f t="shared" ref="O51" si="27">SUM(O49:O50)</f>
        <v>0</v>
      </c>
      <c r="P51" s="45">
        <f t="shared" ref="P51:Q51" si="28">SUM(P49:P50)</f>
        <v>0</v>
      </c>
      <c r="Q51" s="45">
        <f t="shared" si="28"/>
        <v>0</v>
      </c>
      <c r="R51" s="45"/>
    </row>
    <row r="52" spans="1:18">
      <c r="A52" s="8"/>
      <c r="K52" t="s">
        <v>67</v>
      </c>
      <c r="P52" s="45"/>
      <c r="Q52" s="48"/>
      <c r="R52" s="45">
        <f>SUM(L51:P51)</f>
        <v>0</v>
      </c>
    </row>
    <row r="53" spans="1:18">
      <c r="A53" s="8" t="s">
        <v>68</v>
      </c>
      <c r="L53" s="36"/>
      <c r="M53" s="5"/>
      <c r="N53" s="5"/>
      <c r="O53" s="5"/>
      <c r="P53" s="44"/>
      <c r="Q53" s="38"/>
      <c r="R53" s="45"/>
    </row>
    <row r="54" spans="1:18">
      <c r="A54" s="9"/>
      <c r="B54" s="10"/>
      <c r="C54" s="10"/>
      <c r="D54" s="10"/>
      <c r="E54" s="10"/>
      <c r="F54" s="10"/>
      <c r="G54" s="10"/>
      <c r="H54" s="10"/>
      <c r="I54" s="39"/>
      <c r="J54" s="10"/>
      <c r="K54" s="40"/>
      <c r="L54" s="41">
        <f t="shared" ref="L54" si="29">B54*$I54</f>
        <v>0</v>
      </c>
      <c r="M54" s="46">
        <f t="shared" ref="M54" si="30">C54*$I54</f>
        <v>0</v>
      </c>
      <c r="N54" s="46">
        <f t="shared" ref="N54" si="31">D54*$I54</f>
        <v>0</v>
      </c>
      <c r="O54" s="46">
        <f t="shared" ref="O54" si="32">E54*$I54</f>
        <v>0</v>
      </c>
      <c r="P54" s="47">
        <f t="shared" ref="P54:Q54" si="33">F54*$I54</f>
        <v>0</v>
      </c>
      <c r="Q54" s="47">
        <f t="shared" si="33"/>
        <v>0</v>
      </c>
      <c r="R54" s="45"/>
    </row>
    <row r="55" spans="1:18">
      <c r="A55" s="9"/>
      <c r="B55" s="10"/>
      <c r="C55" s="10"/>
      <c r="D55" s="10"/>
      <c r="E55" s="10"/>
      <c r="F55" s="10"/>
      <c r="G55" s="10"/>
      <c r="H55" s="10"/>
      <c r="I55" s="39"/>
      <c r="J55" s="10"/>
      <c r="K55" s="40"/>
      <c r="L55" s="20"/>
      <c r="M55" s="20"/>
      <c r="N55" s="20"/>
      <c r="O55" s="20"/>
      <c r="P55" s="38"/>
      <c r="Q55" s="38"/>
      <c r="R55" s="45"/>
    </row>
    <row r="56" spans="1:18">
      <c r="A56" s="8"/>
      <c r="H56" s="20"/>
      <c r="K56" s="38" t="s">
        <v>62</v>
      </c>
      <c r="L56">
        <f>SUM(L54:L55)</f>
        <v>0</v>
      </c>
      <c r="M56">
        <f t="shared" ref="M56" si="34">SUM(M54:M55)</f>
        <v>0</v>
      </c>
      <c r="N56">
        <f t="shared" ref="N56" si="35">SUM(N54:N55)</f>
        <v>0</v>
      </c>
      <c r="O56">
        <f t="shared" ref="O56" si="36">SUM(O54:O55)</f>
        <v>0</v>
      </c>
      <c r="P56" s="45">
        <f t="shared" ref="P56:Q56" si="37">SUM(P54:P55)</f>
        <v>0</v>
      </c>
      <c r="Q56" s="45">
        <f t="shared" si="37"/>
        <v>0</v>
      </c>
      <c r="R56" s="45"/>
    </row>
    <row r="57" spans="1:18">
      <c r="A57" s="8"/>
      <c r="K57" t="s">
        <v>69</v>
      </c>
      <c r="P57" s="45"/>
      <c r="Q57" s="45"/>
      <c r="R57" s="45">
        <f>SUM(L56:P56)</f>
        <v>0</v>
      </c>
    </row>
    <row r="58" spans="1:18">
      <c r="A58" s="8"/>
      <c r="P58" s="45"/>
      <c r="Q58" s="45"/>
      <c r="R58" s="45"/>
    </row>
    <row r="59" spans="1:18">
      <c r="A59" s="8"/>
      <c r="K59" s="42" t="s">
        <v>70</v>
      </c>
      <c r="L59">
        <f>L34+L39+L45+L51+L56</f>
        <v>14</v>
      </c>
      <c r="M59">
        <f t="shared" ref="M59:Q59" si="38">M34+M39+M45+M51+M56</f>
        <v>16.5</v>
      </c>
      <c r="N59">
        <f t="shared" si="38"/>
        <v>16.5</v>
      </c>
      <c r="O59">
        <f t="shared" si="38"/>
        <v>14</v>
      </c>
      <c r="P59" s="45">
        <f t="shared" si="38"/>
        <v>16.5</v>
      </c>
      <c r="Q59" s="45">
        <f t="shared" si="38"/>
        <v>15</v>
      </c>
      <c r="R59" s="45"/>
    </row>
    <row r="60" spans="1:18">
      <c r="A60" s="11"/>
      <c r="B60" s="12"/>
      <c r="C60" s="12"/>
      <c r="D60" s="12"/>
      <c r="E60" s="12"/>
      <c r="F60" s="12"/>
      <c r="G60" s="12"/>
      <c r="H60" s="12"/>
      <c r="I60" s="12"/>
      <c r="J60" s="12"/>
      <c r="K60" s="43" t="s">
        <v>71</v>
      </c>
      <c r="L60" s="12"/>
      <c r="M60" s="12"/>
      <c r="N60" s="12"/>
      <c r="O60" s="12"/>
      <c r="P60" s="48"/>
      <c r="Q60" s="48"/>
      <c r="R60" s="52">
        <f>SUM(L59:Q59)</f>
        <v>92.5</v>
      </c>
    </row>
  </sheetData>
  <mergeCells count="10">
    <mergeCell ref="H3:J3"/>
    <mergeCell ref="B15:F15"/>
    <mergeCell ref="L15:P15"/>
    <mergeCell ref="A15:A16"/>
    <mergeCell ref="H15:H16"/>
    <mergeCell ref="I15:I16"/>
    <mergeCell ref="J15:J16"/>
    <mergeCell ref="K3:K5"/>
    <mergeCell ref="K15:K16"/>
    <mergeCell ref="S3:S11"/>
  </mergeCell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2006-09-15T14:00:00Z</dcterms:created>
  <dcterms:modified xsi:type="dcterms:W3CDTF">2024-02-19T17:01:29Z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y fmtid="{D5CDD505-2E9C-101B-9397-08002B2CF9AE}" pid="3" name="ICV">
    <vt:lpwstr>DF546B189BEE4853837021D00380B18D_12</vt:lpwstr>
  </property>
</Properties>
</file>