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Pradheep\Desktop\Library-Management-System-COEN-6312\"/>
    </mc:Choice>
  </mc:AlternateContent>
  <xr:revisionPtr revIDLastSave="0" documentId="13_ncr:1_{64280FE6-E1E1-4272-8098-0669FBA61573}"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5" i="1" l="1"/>
  <c r="Q127" i="1" s="1"/>
  <c r="P125" i="1"/>
  <c r="P127" i="1" s="1"/>
  <c r="O125" i="1"/>
  <c r="O127" i="1" s="1"/>
  <c r="N125" i="1"/>
  <c r="N127" i="1" s="1"/>
  <c r="M125" i="1"/>
  <c r="M127" i="1" s="1"/>
  <c r="L125" i="1"/>
  <c r="L127" i="1" s="1"/>
  <c r="Q120" i="1"/>
  <c r="Q122" i="1" s="1"/>
  <c r="P120" i="1"/>
  <c r="P122" i="1" s="1"/>
  <c r="O120" i="1"/>
  <c r="O122" i="1" s="1"/>
  <c r="N120" i="1"/>
  <c r="N122" i="1" s="1"/>
  <c r="M120" i="1"/>
  <c r="M122" i="1" s="1"/>
  <c r="L120" i="1"/>
  <c r="L122" i="1" s="1"/>
  <c r="Q115" i="1"/>
  <c r="P115" i="1"/>
  <c r="O115" i="1"/>
  <c r="N115" i="1"/>
  <c r="M115" i="1"/>
  <c r="L115" i="1"/>
  <c r="Q112" i="1"/>
  <c r="P112" i="1"/>
  <c r="O112" i="1"/>
  <c r="N112" i="1"/>
  <c r="M112" i="1"/>
  <c r="L112" i="1"/>
  <c r="Q111" i="1"/>
  <c r="P111" i="1"/>
  <c r="O111" i="1"/>
  <c r="N111" i="1"/>
  <c r="M111" i="1"/>
  <c r="L111" i="1"/>
  <c r="Q109" i="1"/>
  <c r="P109" i="1"/>
  <c r="O109" i="1"/>
  <c r="N109" i="1"/>
  <c r="M109" i="1"/>
  <c r="L109" i="1"/>
  <c r="Q107" i="1"/>
  <c r="P107" i="1"/>
  <c r="O107" i="1"/>
  <c r="N107" i="1"/>
  <c r="M107" i="1"/>
  <c r="L107" i="1"/>
  <c r="Q106" i="1"/>
  <c r="P106" i="1"/>
  <c r="O106" i="1"/>
  <c r="N106" i="1"/>
  <c r="M106" i="1"/>
  <c r="L106" i="1"/>
  <c r="Q103" i="1"/>
  <c r="P103" i="1"/>
  <c r="O103" i="1"/>
  <c r="N103" i="1"/>
  <c r="M103" i="1"/>
  <c r="L103" i="1"/>
  <c r="Q102" i="1"/>
  <c r="P102" i="1"/>
  <c r="O102" i="1"/>
  <c r="N102" i="1"/>
  <c r="M102" i="1"/>
  <c r="L102" i="1"/>
  <c r="Q101" i="1"/>
  <c r="P101" i="1"/>
  <c r="O101" i="1"/>
  <c r="N101" i="1"/>
  <c r="M101" i="1"/>
  <c r="L101" i="1"/>
  <c r="Q99" i="1"/>
  <c r="P99" i="1"/>
  <c r="O99" i="1"/>
  <c r="N99" i="1"/>
  <c r="M99" i="1"/>
  <c r="L99" i="1"/>
  <c r="Q98" i="1"/>
  <c r="P98" i="1"/>
  <c r="O98" i="1"/>
  <c r="N98" i="1"/>
  <c r="M98" i="1"/>
  <c r="L98" i="1"/>
  <c r="Q94" i="1"/>
  <c r="P94" i="1"/>
  <c r="O94" i="1"/>
  <c r="N94" i="1"/>
  <c r="M94" i="1"/>
  <c r="L94" i="1"/>
  <c r="Q89" i="1"/>
  <c r="P89" i="1"/>
  <c r="O89" i="1"/>
  <c r="N89" i="1"/>
  <c r="M89" i="1"/>
  <c r="M88" i="1"/>
  <c r="Q87" i="1"/>
  <c r="P87" i="1"/>
  <c r="O87" i="1"/>
  <c r="N87" i="1"/>
  <c r="M87" i="1"/>
  <c r="L87" i="1"/>
  <c r="Q86" i="1"/>
  <c r="P86" i="1"/>
  <c r="O86" i="1"/>
  <c r="N86" i="1"/>
  <c r="M86" i="1"/>
  <c r="L86" i="1"/>
  <c r="Q85" i="1"/>
  <c r="P85" i="1"/>
  <c r="O85" i="1"/>
  <c r="N85" i="1"/>
  <c r="M85" i="1"/>
  <c r="L85" i="1"/>
  <c r="Q84" i="1"/>
  <c r="P84" i="1"/>
  <c r="O84" i="1"/>
  <c r="N84" i="1"/>
  <c r="M84" i="1"/>
  <c r="L84" i="1"/>
  <c r="Q83" i="1"/>
  <c r="P83" i="1"/>
  <c r="O83" i="1"/>
  <c r="N83" i="1"/>
  <c r="M83" i="1"/>
  <c r="L83" i="1"/>
  <c r="Q82" i="1"/>
  <c r="P82" i="1"/>
  <c r="O82" i="1"/>
  <c r="N82" i="1"/>
  <c r="M82" i="1"/>
  <c r="L82" i="1"/>
  <c r="Q81" i="1"/>
  <c r="P81" i="1"/>
  <c r="O81" i="1"/>
  <c r="N81" i="1"/>
  <c r="M81" i="1"/>
  <c r="L81" i="1"/>
  <c r="Q80" i="1"/>
  <c r="P80" i="1"/>
  <c r="O80" i="1"/>
  <c r="N80" i="1"/>
  <c r="M80" i="1"/>
  <c r="L80" i="1"/>
  <c r="Q79" i="1"/>
  <c r="P79" i="1"/>
  <c r="O79" i="1"/>
  <c r="N79" i="1"/>
  <c r="M79" i="1"/>
  <c r="L79" i="1"/>
  <c r="Q78" i="1"/>
  <c r="O78" i="1"/>
  <c r="N78" i="1"/>
  <c r="L78" i="1"/>
  <c r="Q77" i="1"/>
  <c r="O77" i="1"/>
  <c r="M77" i="1"/>
  <c r="L77" i="1"/>
  <c r="Q76" i="1"/>
  <c r="P76" i="1"/>
  <c r="O76" i="1"/>
  <c r="N76" i="1"/>
  <c r="M76" i="1"/>
  <c r="L76" i="1"/>
  <c r="Q75" i="1"/>
  <c r="P75" i="1"/>
  <c r="O75" i="1"/>
  <c r="N75" i="1"/>
  <c r="M75" i="1"/>
  <c r="L75" i="1"/>
  <c r="Q74" i="1"/>
  <c r="O74" i="1"/>
  <c r="N74" i="1"/>
  <c r="L74" i="1"/>
  <c r="Q73" i="1"/>
  <c r="P73" i="1"/>
  <c r="O73" i="1"/>
  <c r="N73" i="1"/>
  <c r="M73" i="1"/>
  <c r="L73" i="1"/>
  <c r="Q72" i="1"/>
  <c r="P72" i="1"/>
  <c r="O72" i="1"/>
  <c r="N72" i="1"/>
  <c r="M72" i="1"/>
  <c r="L72" i="1"/>
  <c r="Q71" i="1"/>
  <c r="P71" i="1"/>
  <c r="O71" i="1"/>
  <c r="M71" i="1"/>
  <c r="Q70" i="1"/>
  <c r="P70" i="1"/>
  <c r="O70" i="1"/>
  <c r="N70" i="1"/>
  <c r="M70" i="1"/>
  <c r="L70" i="1"/>
  <c r="Q69" i="1"/>
  <c r="P69" i="1"/>
  <c r="O69" i="1"/>
  <c r="N69" i="1"/>
  <c r="M69" i="1"/>
  <c r="L69" i="1"/>
  <c r="Q68" i="1"/>
  <c r="P68" i="1"/>
  <c r="O68" i="1"/>
  <c r="N68" i="1"/>
  <c r="M68" i="1"/>
  <c r="L68" i="1"/>
  <c r="Q67" i="1"/>
  <c r="P67" i="1"/>
  <c r="N67" i="1"/>
  <c r="L67" i="1"/>
  <c r="Q66" i="1"/>
  <c r="P66" i="1"/>
  <c r="O66" i="1"/>
  <c r="N66" i="1"/>
  <c r="M66" i="1"/>
  <c r="L66" i="1"/>
  <c r="Q65" i="1"/>
  <c r="P65" i="1"/>
  <c r="Q64" i="1"/>
  <c r="P64" i="1"/>
  <c r="O64" i="1"/>
  <c r="N64" i="1"/>
  <c r="M64" i="1"/>
  <c r="L64" i="1"/>
  <c r="Q63" i="1"/>
  <c r="P63" i="1"/>
  <c r="L63" i="1"/>
  <c r="Q62" i="1"/>
  <c r="P62" i="1"/>
  <c r="N62" i="1"/>
  <c r="L62" i="1"/>
  <c r="Q61" i="1"/>
  <c r="P61" i="1"/>
  <c r="O61" i="1"/>
  <c r="N61" i="1"/>
  <c r="M61" i="1"/>
  <c r="L61" i="1"/>
  <c r="Q60" i="1"/>
  <c r="P60" i="1"/>
  <c r="O60" i="1"/>
  <c r="N60" i="1"/>
  <c r="M60" i="1"/>
  <c r="L60" i="1"/>
  <c r="N59" i="1"/>
  <c r="Q58" i="1"/>
  <c r="P58" i="1"/>
  <c r="O58" i="1"/>
  <c r="N58" i="1"/>
  <c r="M58" i="1"/>
  <c r="L58" i="1"/>
  <c r="Q57" i="1"/>
  <c r="P57" i="1"/>
  <c r="O57" i="1"/>
  <c r="N57" i="1"/>
  <c r="M57" i="1"/>
  <c r="L57" i="1"/>
  <c r="Q56" i="1"/>
  <c r="O56" i="1"/>
  <c r="M56" i="1"/>
  <c r="L56" i="1"/>
  <c r="Q55" i="1"/>
  <c r="P55" i="1"/>
  <c r="O55" i="1"/>
  <c r="N55" i="1"/>
  <c r="M55" i="1"/>
  <c r="L55" i="1"/>
  <c r="Q54" i="1"/>
  <c r="P54" i="1"/>
  <c r="O54" i="1"/>
  <c r="N54" i="1"/>
  <c r="M54" i="1"/>
  <c r="L54" i="1"/>
  <c r="Q53" i="1"/>
  <c r="P53" i="1"/>
  <c r="O53" i="1"/>
  <c r="N53" i="1"/>
  <c r="M53" i="1"/>
  <c r="L53" i="1"/>
  <c r="Q52" i="1"/>
  <c r="P52" i="1"/>
  <c r="O52" i="1"/>
  <c r="N52" i="1"/>
  <c r="M52" i="1"/>
  <c r="L52" i="1"/>
  <c r="Q51" i="1"/>
  <c r="P51" i="1"/>
  <c r="O51" i="1"/>
  <c r="N51" i="1"/>
  <c r="M51" i="1"/>
  <c r="L51" i="1"/>
  <c r="Q50" i="1"/>
  <c r="P50" i="1"/>
  <c r="O50" i="1"/>
  <c r="N50" i="1"/>
  <c r="M50" i="1"/>
  <c r="L50" i="1"/>
  <c r="Q49" i="1"/>
  <c r="P49" i="1"/>
  <c r="O49" i="1"/>
  <c r="N49" i="1"/>
  <c r="M49" i="1"/>
  <c r="L49" i="1"/>
  <c r="Q48" i="1"/>
  <c r="P48" i="1"/>
  <c r="O48" i="1"/>
  <c r="N48" i="1"/>
  <c r="M48" i="1"/>
  <c r="L48" i="1"/>
  <c r="Q47" i="1"/>
  <c r="P47" i="1"/>
  <c r="O47" i="1"/>
  <c r="N47" i="1"/>
  <c r="M47" i="1"/>
  <c r="L47" i="1"/>
  <c r="Q46" i="1"/>
  <c r="P46" i="1"/>
  <c r="O46" i="1"/>
  <c r="N46" i="1"/>
  <c r="M46" i="1"/>
  <c r="L46" i="1"/>
  <c r="Q45" i="1"/>
  <c r="P45" i="1"/>
  <c r="O45" i="1"/>
  <c r="N45" i="1"/>
  <c r="M45" i="1"/>
  <c r="L45" i="1"/>
  <c r="Q44" i="1"/>
  <c r="P44" i="1"/>
  <c r="N44" i="1"/>
  <c r="L44" i="1"/>
  <c r="Q43" i="1"/>
  <c r="P43" i="1"/>
  <c r="O43" i="1"/>
  <c r="N43" i="1"/>
  <c r="M43" i="1"/>
  <c r="L43" i="1"/>
  <c r="Q41" i="1"/>
  <c r="P41" i="1"/>
  <c r="O41" i="1"/>
  <c r="N41" i="1"/>
  <c r="M41" i="1"/>
  <c r="L41" i="1"/>
  <c r="Q39" i="1"/>
  <c r="P39" i="1"/>
  <c r="O39" i="1"/>
  <c r="N39" i="1"/>
  <c r="M39" i="1"/>
  <c r="L39" i="1"/>
  <c r="P38" i="1"/>
  <c r="O38" i="1"/>
  <c r="M38" i="1"/>
  <c r="L38" i="1"/>
  <c r="Q37" i="1"/>
  <c r="P37" i="1"/>
  <c r="O37" i="1"/>
  <c r="N37" i="1"/>
  <c r="M37" i="1"/>
  <c r="L37" i="1"/>
  <c r="Q33" i="1"/>
  <c r="P33" i="1"/>
  <c r="O33" i="1"/>
  <c r="N33" i="1"/>
  <c r="M33" i="1"/>
  <c r="L33" i="1"/>
  <c r="Q32" i="1"/>
  <c r="P32" i="1"/>
  <c r="O32" i="1"/>
  <c r="N32" i="1"/>
  <c r="M32" i="1"/>
  <c r="L32" i="1"/>
  <c r="Q31" i="1"/>
  <c r="P31" i="1"/>
  <c r="O31" i="1"/>
  <c r="N31" i="1"/>
  <c r="M31" i="1"/>
  <c r="L31" i="1"/>
  <c r="Q30" i="1"/>
  <c r="P30" i="1"/>
  <c r="O30" i="1"/>
  <c r="N30" i="1"/>
  <c r="M30" i="1"/>
  <c r="L30" i="1"/>
  <c r="Q29" i="1"/>
  <c r="P29" i="1"/>
  <c r="O29" i="1"/>
  <c r="N29" i="1"/>
  <c r="M29" i="1"/>
  <c r="L29" i="1"/>
  <c r="Q28" i="1"/>
  <c r="P28" i="1"/>
  <c r="O28" i="1"/>
  <c r="N28" i="1"/>
  <c r="M28" i="1"/>
  <c r="L28" i="1"/>
  <c r="Q27" i="1"/>
  <c r="P27" i="1"/>
  <c r="O27" i="1"/>
  <c r="N27" i="1"/>
  <c r="M27" i="1"/>
  <c r="L27" i="1"/>
  <c r="Q26" i="1"/>
  <c r="P26" i="1"/>
  <c r="O26" i="1"/>
  <c r="N26" i="1"/>
  <c r="M26" i="1"/>
  <c r="L26" i="1"/>
  <c r="Q25" i="1"/>
  <c r="P25" i="1"/>
  <c r="O25" i="1"/>
  <c r="N25" i="1"/>
  <c r="M25" i="1"/>
  <c r="L25" i="1"/>
  <c r="Q24" i="1"/>
  <c r="P24" i="1"/>
  <c r="O24" i="1"/>
  <c r="N24" i="1"/>
  <c r="M24" i="1"/>
  <c r="L24" i="1"/>
  <c r="Q23" i="1"/>
  <c r="P23" i="1"/>
  <c r="O23" i="1"/>
  <c r="N23" i="1"/>
  <c r="M23" i="1"/>
  <c r="L23" i="1"/>
  <c r="Q22" i="1"/>
  <c r="P22" i="1"/>
  <c r="O22" i="1"/>
  <c r="N22" i="1"/>
  <c r="M22" i="1"/>
  <c r="L22" i="1"/>
  <c r="Q21" i="1"/>
  <c r="P21" i="1"/>
  <c r="O21" i="1"/>
  <c r="N21" i="1"/>
  <c r="M21" i="1"/>
  <c r="L21" i="1"/>
  <c r="Q20" i="1"/>
  <c r="P20" i="1"/>
  <c r="O20" i="1"/>
  <c r="N20" i="1"/>
  <c r="M20" i="1"/>
  <c r="L20" i="1"/>
  <c r="Q19" i="1"/>
  <c r="P19" i="1"/>
  <c r="O19" i="1"/>
  <c r="N19" i="1"/>
  <c r="M19" i="1"/>
  <c r="L19" i="1"/>
  <c r="Q18" i="1"/>
  <c r="P18" i="1"/>
  <c r="O18" i="1"/>
  <c r="N18" i="1"/>
  <c r="M18" i="1"/>
  <c r="L18" i="1"/>
  <c r="Q16" i="1"/>
  <c r="P16" i="1"/>
  <c r="O16" i="1"/>
  <c r="N16" i="1"/>
  <c r="M16" i="1"/>
  <c r="L16" i="1"/>
  <c r="G16" i="1"/>
  <c r="F16" i="1"/>
  <c r="E16" i="1"/>
  <c r="D16" i="1"/>
  <c r="C16" i="1"/>
  <c r="B16" i="1"/>
  <c r="R120" i="1" l="1"/>
  <c r="Q34" i="1"/>
  <c r="O116" i="1"/>
  <c r="R123" i="1"/>
  <c r="P90" i="1"/>
  <c r="P116" i="1"/>
  <c r="P34" i="1"/>
  <c r="Q116" i="1"/>
  <c r="N116" i="1"/>
  <c r="L116" i="1"/>
  <c r="L90" i="1"/>
  <c r="M116" i="1"/>
  <c r="L34" i="1"/>
  <c r="M34" i="1"/>
  <c r="M90" i="1"/>
  <c r="N34" i="1"/>
  <c r="N90" i="1"/>
  <c r="O34" i="1"/>
  <c r="O90" i="1"/>
  <c r="Q90" i="1"/>
  <c r="L130" i="1" l="1"/>
  <c r="P130" i="1"/>
  <c r="N130" i="1"/>
  <c r="Q130" i="1"/>
  <c r="R91" i="1"/>
  <c r="M130" i="1"/>
  <c r="R117" i="1"/>
  <c r="O130" i="1"/>
  <c r="R35" i="1"/>
</calcChain>
</file>

<file path=xl/sharedStrings.xml><?xml version="1.0" encoding="utf-8"?>
<sst xmlns="http://schemas.openxmlformats.org/spreadsheetml/2006/main" count="298" uniqueCount="192">
  <si>
    <t>Team Members</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</si>
  <si>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</si>
  <si>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 xml:space="preserve">First Name </t>
  </si>
  <si>
    <t>Last Name</t>
  </si>
  <si>
    <t>Nickname (max 6 characters)</t>
  </si>
  <si>
    <t>Sai Teja</t>
  </si>
  <si>
    <t>Pamulapati</t>
  </si>
  <si>
    <t>Sai</t>
  </si>
  <si>
    <t>Srikanth</t>
  </si>
  <si>
    <t>Vadlamudi</t>
  </si>
  <si>
    <t>SV</t>
  </si>
  <si>
    <t>Kavya</t>
  </si>
  <si>
    <t>Murugan</t>
  </si>
  <si>
    <t>Pradheep</t>
  </si>
  <si>
    <t>Shankar</t>
  </si>
  <si>
    <t>PS</t>
  </si>
  <si>
    <t>Het Bimalkumar</t>
  </si>
  <si>
    <t>Shah</t>
  </si>
  <si>
    <t>Het</t>
  </si>
  <si>
    <t>Abhinaw Siddharth</t>
  </si>
  <si>
    <t>Bogadhi</t>
  </si>
  <si>
    <t>AS</t>
  </si>
  <si>
    <t>Add more rows as necessary</t>
  </si>
  <si>
    <t>Activities Table</t>
  </si>
  <si>
    <t>Date</t>
  </si>
  <si>
    <t>Who</t>
  </si>
  <si>
    <t>Type of Activty</t>
  </si>
  <si>
    <t>Number of hourse spent</t>
  </si>
  <si>
    <t xml:space="preserve">Purpose </t>
  </si>
  <si>
    <t>Output</t>
  </si>
  <si>
    <t>Hours spent</t>
  </si>
  <si>
    <t>Milestone 1</t>
  </si>
  <si>
    <t>Brainstorming session</t>
  </si>
  <si>
    <t xml:space="preserve">Discuss possible ideas. </t>
  </si>
  <si>
    <t>Everyone should come up with one system and present it to the team.</t>
  </si>
  <si>
    <t>Domain analysis.</t>
  </si>
  <si>
    <t>Worked on analysing car rental application system for project proposal by listing features, requirements. Exploring java and papyrus</t>
  </si>
  <si>
    <t>Preparing for individual proposal for "travel booking management system" and proposing domain analysis</t>
  </si>
  <si>
    <t>worked on smart home control system model and exploring papyrus</t>
  </si>
  <si>
    <t>Worked on Idea of E-commerce order processing system. To be precise researched on Domain analysis,     listing out features, possible classes for the system, brainstormed possible OCL constraints, interesting cases which can be undertaken for sequence diagram and classes for state diagram. Prepared presentation to organize the possible idea for presenting it to group members.</t>
  </si>
  <si>
    <t>Worked on " Car Parking Management System" proposal and exploring VS Code, Papyrus and Eclipse.</t>
  </si>
  <si>
    <t>Worked on Library Management System. Designed a sample Class Diagram</t>
  </si>
  <si>
    <t>Finalize on the system. Distribution of tasks for milestone 1.</t>
  </si>
  <si>
    <t>We considered everyones proposals and decided to do Library Management System.</t>
  </si>
  <si>
    <t>Completion of textual description of the system, including the objective of the system, potential users or customers, and a detailed list of features.</t>
  </si>
  <si>
    <t>System requirements.</t>
  </si>
  <si>
    <t>Non-fuctional use cases.</t>
  </si>
  <si>
    <t>Discuss the use case diagram</t>
  </si>
  <si>
    <t>Discussed on the use case diagram</t>
  </si>
  <si>
    <t>Finalize the use case diagram</t>
  </si>
  <si>
    <t>We finalized the use case diagram. We included all the possible use cases for a Library Management System</t>
  </si>
  <si>
    <t xml:space="preserve">UML use case </t>
  </si>
  <si>
    <t>Papyrus Use case design</t>
  </si>
  <si>
    <t xml:space="preserve"> Initial design of use case diagram in Papyrus Software</t>
  </si>
  <si>
    <t xml:space="preserve">UML use case Correction </t>
  </si>
  <si>
    <t>Minor correction and organizing use case diagram in Papyrus</t>
  </si>
  <si>
    <t>Final Design of the use case diagram in Papyrus.</t>
  </si>
  <si>
    <t>Report Writing</t>
  </si>
  <si>
    <t>Report creation</t>
  </si>
  <si>
    <t>We discussed on the report format and completed the report</t>
  </si>
  <si>
    <t>Report Formatting</t>
  </si>
  <si>
    <t>Report Editing</t>
  </si>
  <si>
    <t>Total hours</t>
  </si>
  <si>
    <t>Total team hours</t>
  </si>
  <si>
    <t xml:space="preserve">Milestone 2 </t>
  </si>
  <si>
    <t>Coding</t>
  </si>
  <si>
    <t>User account login and creation.</t>
  </si>
  <si>
    <t>Created user account login &amp; creation .java files and pushed on github.</t>
  </si>
  <si>
    <t xml:space="preserve">UML class diagram </t>
  </si>
  <si>
    <t xml:space="preserve">Worked on completing UML class diagram </t>
  </si>
  <si>
    <t xml:space="preserve">Designed the classes in papyrus for the project for all assets </t>
  </si>
  <si>
    <t>User repository</t>
  </si>
  <si>
    <t>Created User repository and added user authentication feature. Updated UserLogin, UserRegistration, App.java files.</t>
  </si>
  <si>
    <t xml:space="preserve">Designed the classes in papyrus for the project for all users classes </t>
  </si>
  <si>
    <t>Update User Authentication</t>
  </si>
  <si>
    <t>Update user authentication, login and registration.</t>
  </si>
  <si>
    <t>Coding and review</t>
  </si>
  <si>
    <t>Java setup, coding and review</t>
  </si>
  <si>
    <t>Reviewing peers code and updating</t>
  </si>
  <si>
    <t>User login and register add and remove user</t>
  </si>
  <si>
    <t>Functionality implementation</t>
  </si>
  <si>
    <t>Coding for classes</t>
  </si>
  <si>
    <t>Classes creation and setup</t>
  </si>
  <si>
    <t>Student Browse assets implemented along with advanced search</t>
  </si>
  <si>
    <t>Browsing history Implemented</t>
  </si>
  <si>
    <t>Block and unBlock user update for admin</t>
  </si>
  <si>
    <t>Functionality implementation for admin</t>
  </si>
  <si>
    <t>Update without togglecase</t>
  </si>
  <si>
    <t>Rework on functional case without togglecase</t>
  </si>
  <si>
    <t>Code Refactoring and correcting the attributes in the classes</t>
  </si>
  <si>
    <t>Reviewing</t>
  </si>
  <si>
    <t>Understanding the code classes with respect to class Diagram and reviewing peer's code for asset management and asset repository.</t>
  </si>
  <si>
    <t>Developed an idea of which functionalities of assetmanagement and assetrepository class is to be used for implementing add and remove for book and other assets.</t>
  </si>
  <si>
    <t>Group Discussion</t>
  </si>
  <si>
    <t>Discussion on Class Diagram and task break down</t>
  </si>
  <si>
    <t>addUser message suppression</t>
  </si>
  <si>
    <t>Suppresses addUser message for initial usecase.</t>
  </si>
  <si>
    <t>Coding for add and remove asset</t>
  </si>
  <si>
    <t>Functionality developed for add and remove asset.</t>
  </si>
  <si>
    <t>Review</t>
  </si>
  <si>
    <t>Code Review</t>
  </si>
  <si>
    <t>Reviewing peers code</t>
  </si>
  <si>
    <t>ReCoding for add and remove book as an individual asset rather then all asset in common because of different attributes.</t>
  </si>
  <si>
    <t>Fully functional add and remove book code.</t>
  </si>
  <si>
    <t>Beginning the skeleton code for Non academic users in git</t>
  </si>
  <si>
    <t>completed the raw template for Non academic user</t>
  </si>
  <si>
    <t>Refactoring and learning</t>
  </si>
  <si>
    <t>Identified and reviewed mistakes as pointed out by peer. Learned new java concept of super and implmenting that in the add and remove book</t>
  </si>
  <si>
    <t>Refactored Add and Remove Book code.</t>
  </si>
  <si>
    <t>Discussion on the tasks</t>
  </si>
  <si>
    <t>Adding the paid users options for all paid user functionalities</t>
  </si>
  <si>
    <t>Completed and comitted it</t>
  </si>
  <si>
    <t>Disciussion Room function</t>
  </si>
  <si>
    <t>Added discussion room repository</t>
  </si>
  <si>
    <t>Test cases for User, blocking and userRepository</t>
  </si>
  <si>
    <t>writing Junit testcases for the mentioned classes</t>
  </si>
  <si>
    <t>Coding for newsletter functionality for users classes</t>
  </si>
  <si>
    <t>View news functionality</t>
  </si>
  <si>
    <t xml:space="preserve">Coding </t>
  </si>
  <si>
    <t>coding for membership class, and repository for membership class</t>
  </si>
  <si>
    <t>added association class for non academic user</t>
  </si>
  <si>
    <t>Coding for free users and adjusting class member function in userlogin.java`</t>
  </si>
  <si>
    <t>Completed the code for the free users</t>
  </si>
  <si>
    <t>Coding and debugging</t>
  </si>
  <si>
    <t>Line edits, UI Changes, to string(), updateNews implementation</t>
  </si>
  <si>
    <t>UI editing, implementation of toString() method and implementation of updateNews functionality</t>
  </si>
  <si>
    <t>Coding for test unit</t>
  </si>
  <si>
    <t>View news test unit</t>
  </si>
  <si>
    <t>Added discussion room management and model.</t>
  </si>
  <si>
    <t>worked on implementing buy,cancel and renew membership with Haspmaps and displaying the memerbship details</t>
  </si>
  <si>
    <t>Worked on completing the code and committed the final version</t>
  </si>
  <si>
    <t>Update Book details coding</t>
  </si>
  <si>
    <t>Developing Functionality and Debugging</t>
  </si>
  <si>
    <t>Testing</t>
  </si>
  <si>
    <t>Test cases Review</t>
  </si>
  <si>
    <t>Debugging</t>
  </si>
  <si>
    <t>working on Debugging for newsletter functionality with several testcases</t>
  </si>
  <si>
    <t>Debuged test case</t>
  </si>
  <si>
    <t>Implementing Admin services, view news toString()</t>
  </si>
  <si>
    <t>Functionality implementation of adminServices and to string on viewNews</t>
  </si>
  <si>
    <t>Developing initial test case for adding a book</t>
  </si>
  <si>
    <t>Raw version of code developed for adding a book</t>
  </si>
  <si>
    <t>Code and Debug</t>
  </si>
  <si>
    <t>Code review and debug changes for the membershipmanager class</t>
  </si>
  <si>
    <t>Completed the code for the purpose mentioned besides</t>
  </si>
  <si>
    <t>code changes and Object diagrams</t>
  </si>
  <si>
    <t>Creating object diagrams</t>
  </si>
  <si>
    <t>Object diagrams</t>
  </si>
  <si>
    <t>UI changes and Junit 4 to 5 conversions and rewriting testcases</t>
  </si>
  <si>
    <t>rewrk on testcases</t>
  </si>
  <si>
    <t>Presentation Room fuction</t>
  </si>
  <si>
    <t>Refactored discussion roo code into presentation room code.</t>
  </si>
  <si>
    <t>Developing test case for Remove book and debugging add book test case</t>
  </si>
  <si>
    <t xml:space="preserve"> Debugged Add book test case and Implemented Remove book test case</t>
  </si>
  <si>
    <t>Unit Test Cases</t>
  </si>
  <si>
    <t>Unit Test cases for Search Implemented</t>
  </si>
  <si>
    <t>worked on some JUnit test cases for browse history</t>
  </si>
  <si>
    <t>Coding and testing</t>
  </si>
  <si>
    <t>Refactored presentation room code and worked on unit test cases for user login and registration.</t>
  </si>
  <si>
    <t>Completed all the test cases</t>
  </si>
  <si>
    <t>Test cases for AdminServices, updatenews and viewnews edit on cases printing</t>
  </si>
  <si>
    <t>Test cases written</t>
  </si>
  <si>
    <t>Final review of the code and finishing off the object diagrams</t>
  </si>
  <si>
    <t>report work</t>
  </si>
  <si>
    <t xml:space="preserve">object diagram </t>
  </si>
  <si>
    <t>submitted and committed object diagram for report work</t>
  </si>
  <si>
    <t>Presentation room code.</t>
  </si>
  <si>
    <t>Refactored Presentation room code.</t>
  </si>
  <si>
    <t>Milestone 3</t>
  </si>
  <si>
    <t>Discussion on the OCLs and biforcating task among team mates</t>
  </si>
  <si>
    <t>Implementation of OCLs</t>
  </si>
  <si>
    <t>Code Reviews</t>
  </si>
  <si>
    <t>Reviewed the code and merged</t>
  </si>
  <si>
    <t>Report work</t>
  </si>
  <si>
    <t>Report Work</t>
  </si>
  <si>
    <t>Started writing the report</t>
  </si>
  <si>
    <t>Discussion on report</t>
  </si>
  <si>
    <t>Discussed on the report work</t>
  </si>
  <si>
    <t>Completed the report</t>
  </si>
  <si>
    <t>Fixed the format of the reports</t>
  </si>
  <si>
    <t>Milestone 4</t>
  </si>
  <si>
    <t>Total Team hours</t>
  </si>
  <si>
    <t>Milestone 5</t>
  </si>
  <si>
    <t>total team hours</t>
  </si>
  <si>
    <t>Total hour over project</t>
  </si>
  <si>
    <t>Total team hours over project</t>
  </si>
  <si>
    <t>Edit Report</t>
  </si>
  <si>
    <t>Formatting and segregating</t>
  </si>
  <si>
    <t>Drawing object diagrams</t>
  </si>
  <si>
    <t>Building diagrams in accordance to OCLs</t>
  </si>
  <si>
    <t>implementation of the OCL table</t>
  </si>
  <si>
    <t>Coding and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</si>
</sst>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dd\-mmm\-yy"/>
  </numFmts>
  <fonts count="2">
    <font>
      <sz val="11"/>
      <color theme="1"/>
      <name val="Calibri"/>
      <charset val="134"/>
      <scheme val="minor"/>
    </font>
    <font>
      <sz val="11"/>
      <color rgb="FF006100"/>
      <name val="Calibri"/>
      <charset val="134"/>
      <scheme val="minor"/>
    </font>
  </fonts>
  <fills count="3">
    <fill>
      <patternFill patternType="none"/>
    </fill>
    <fill>
      <patternFill patternType="gray125"/>
    </fill>
    <fill>
      <patternFill patternType="solid">
        <fgColor rgb="FFC6EFCE"/>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style="thick">
        <color auto="1"/>
      </right>
      <top style="thin">
        <color auto="1"/>
      </top>
      <bottom style="thick">
        <color auto="1"/>
      </bottom>
      <diagonal/>
    </border>
    <border>
      <left style="thin">
        <color auto="1"/>
      </left>
      <right style="thick">
        <color auto="1"/>
      </right>
      <top/>
      <bottom/>
      <diagonal/>
    </border>
    <border>
      <left style="thin">
        <color auto="1"/>
      </left>
      <right style="thick">
        <color auto="1"/>
      </right>
      <top style="thick">
        <color auto="1"/>
      </top>
      <bottom style="thin">
        <color auto="1"/>
      </bottom>
      <diagonal/>
    </border>
    <border>
      <left style="thin">
        <color auto="1"/>
      </left>
      <right/>
      <top/>
      <bottom style="thin">
        <color auto="1"/>
      </bottom>
      <diagonal/>
    </border>
    <border>
      <left style="thick">
        <color auto="1"/>
      </left>
      <right style="thick">
        <color auto="1"/>
      </right>
      <top style="thin">
        <color auto="1"/>
      </top>
      <bottom style="thick">
        <color auto="1"/>
      </bottom>
      <diagonal/>
    </border>
    <border>
      <left style="thick">
        <color auto="1"/>
      </left>
      <right/>
      <top style="thin">
        <color auto="1"/>
      </top>
      <bottom style="thick">
        <color auto="1"/>
      </bottom>
      <diagonal/>
    </border>
    <border>
      <left style="thin">
        <color auto="1"/>
      </left>
      <right style="thin">
        <color auto="1"/>
      </right>
      <top style="thin">
        <color auto="1"/>
      </top>
      <bottom/>
      <diagonal/>
    </border>
    <border>
      <left style="thick">
        <color auto="1"/>
      </left>
      <right style="thick">
        <color auto="1"/>
      </right>
      <top/>
      <bottom/>
      <diagonal/>
    </border>
    <border>
      <left style="thick">
        <color auto="1"/>
      </left>
      <right/>
      <top/>
      <bottom/>
      <diagonal/>
    </border>
    <border>
      <left style="thin">
        <color auto="1"/>
      </left>
      <right style="thin">
        <color auto="1"/>
      </right>
      <top/>
      <bottom/>
      <diagonal/>
    </border>
    <border>
      <left style="thick">
        <color auto="1"/>
      </left>
      <right style="thick">
        <color auto="1"/>
      </right>
      <top style="thick">
        <color auto="1"/>
      </top>
      <bottom style="thin">
        <color auto="1"/>
      </bottom>
      <diagonal/>
    </border>
    <border>
      <left style="thick">
        <color auto="1"/>
      </left>
      <right/>
      <top style="thick">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53">
    <xf numFmtId="0" fontId="0" fillId="0" borderId="0" xfId="0"/>
    <xf numFmtId="0" fontId="0" fillId="0" borderId="1" xfId="0" applyBorder="1" applyAlignment="1">
      <alignment horizontal="center"/>
    </xf>
    <xf numFmtId="0" fontId="0" fillId="0" borderId="1" xfId="0" applyBorder="1" applyAlignment="1">
      <alignment vertical="top" wrapText="1"/>
    </xf>
    <xf numFmtId="0" fontId="0" fillId="0" borderId="2" xfId="0" applyBorder="1" applyAlignment="1">
      <alignment horizontal="center" vertical="top"/>
    </xf>
    <xf numFmtId="0" fontId="0" fillId="0" borderId="3" xfId="0" applyBorder="1" applyAlignment="1">
      <alignment vertical="top" wrapText="1"/>
    </xf>
    <xf numFmtId="167" fontId="1" fillId="2" borderId="1" xfId="1" applyNumberFormat="1" applyBorder="1" applyAlignment="1">
      <alignment vertical="top" wrapText="1"/>
    </xf>
    <xf numFmtId="0" fontId="1" fillId="2" borderId="1" xfId="1" applyBorder="1" applyAlignment="1">
      <alignment vertical="top" wrapText="1"/>
    </xf>
    <xf numFmtId="0" fontId="0" fillId="0" borderId="4" xfId="0" applyBorder="1"/>
    <xf numFmtId="0" fontId="0" fillId="0" borderId="6" xfId="0" applyBorder="1" applyAlignment="1">
      <alignment horizontal="center"/>
    </xf>
    <xf numFmtId="0" fontId="0" fillId="0" borderId="7" xfId="0" applyBorder="1"/>
    <xf numFmtId="0" fontId="1" fillId="2" borderId="4" xfId="1" applyBorder="1"/>
    <xf numFmtId="0" fontId="1" fillId="2" borderId="8" xfId="1" applyBorder="1"/>
    <xf numFmtId="0" fontId="0" fillId="0" borderId="3" xfId="0"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0" fontId="0" fillId="0" borderId="15" xfId="0" applyBorder="1"/>
    <xf numFmtId="0" fontId="0" fillId="0" borderId="16" xfId="0" applyBorder="1" applyAlignment="1">
      <alignment wrapText="1"/>
    </xf>
    <xf numFmtId="0" fontId="1" fillId="2" borderId="0" xfId="1" applyBorder="1"/>
    <xf numFmtId="0" fontId="0" fillId="0" borderId="14" xfId="0" applyBorder="1"/>
    <xf numFmtId="0" fontId="1" fillId="2" borderId="17" xfId="1" applyBorder="1"/>
    <xf numFmtId="0" fontId="0" fillId="0" borderId="18" xfId="0" applyBorder="1"/>
    <xf numFmtId="0" fontId="0" fillId="0" borderId="3" xfId="0" applyBorder="1" applyAlignment="1">
      <alignment horizontal="center" vertical="center" wrapText="1"/>
    </xf>
    <xf numFmtId="0" fontId="0" fillId="0" borderId="19" xfId="0" applyBorder="1" applyAlignment="1">
      <alignment horizontal="center" vertical="center"/>
    </xf>
    <xf numFmtId="0" fontId="0" fillId="0" borderId="2" xfId="0" applyBorder="1" applyAlignment="1">
      <alignment vertical="top" wrapText="1"/>
    </xf>
    <xf numFmtId="0" fontId="1" fillId="2" borderId="1" xfId="1" applyBorder="1" applyAlignment="1">
      <alignment horizontal="center" vertical="center" wrapText="1"/>
    </xf>
    <xf numFmtId="0" fontId="0" fillId="0" borderId="20" xfId="0" applyBorder="1" applyAlignment="1">
      <alignment vertical="top" wrapText="1"/>
    </xf>
    <xf numFmtId="0" fontId="0" fillId="0" borderId="0" xfId="0" applyAlignment="1">
      <alignment vertical="top" wrapText="1"/>
    </xf>
    <xf numFmtId="0" fontId="0" fillId="0" borderId="21" xfId="0" applyBorder="1" applyAlignment="1">
      <alignment vertical="top" wrapText="1"/>
    </xf>
    <xf numFmtId="0" fontId="1" fillId="2" borderId="0" xfId="1" applyBorder="1" applyAlignment="1">
      <alignment vertical="top" wrapText="1"/>
    </xf>
    <xf numFmtId="0" fontId="1" fillId="2" borderId="20" xfId="1" applyBorder="1" applyAlignment="1">
      <alignment vertical="top" wrapText="1"/>
    </xf>
    <xf numFmtId="0" fontId="0" fillId="0" borderId="19" xfId="0" applyBorder="1" applyAlignment="1">
      <alignment vertical="top" wrapText="1"/>
    </xf>
    <xf numFmtId="0" fontId="0" fillId="0" borderId="20" xfId="0" applyBorder="1"/>
    <xf numFmtId="0" fontId="0" fillId="0" borderId="19" xfId="0" applyBorder="1" applyAlignment="1">
      <alignment horizontal="center"/>
    </xf>
    <xf numFmtId="0" fontId="0" fillId="0" borderId="19" xfId="0" applyBorder="1"/>
    <xf numFmtId="0" fontId="0" fillId="0" borderId="22" xfId="0" applyBorder="1"/>
    <xf numFmtId="167" fontId="1" fillId="2" borderId="4" xfId="1" applyNumberFormat="1" applyBorder="1" applyAlignment="1">
      <alignment vertical="top" wrapText="1"/>
    </xf>
    <xf numFmtId="0" fontId="0" fillId="0" borderId="8" xfId="0" applyBorder="1"/>
    <xf numFmtId="0" fontId="0" fillId="0" borderId="17" xfId="0" applyBorder="1"/>
    <xf numFmtId="0" fontId="1" fillId="2" borderId="0" xfId="1" applyBorder="1" applyAlignment="1">
      <alignment horizontal="center" vertical="center" wrapText="1"/>
    </xf>
    <xf numFmtId="0" fontId="0" fillId="0" borderId="0" xfId="0" applyAlignment="1">
      <alignment wrapText="1"/>
    </xf>
    <xf numFmtId="0" fontId="0" fillId="0" borderId="17" xfId="0" applyBorder="1" applyAlignment="1">
      <alignment horizontal="center" wrapText="1"/>
    </xf>
    <xf numFmtId="0" fontId="0" fillId="0" borderId="23" xfId="0" applyBorder="1" applyAlignment="1">
      <alignment vertical="top" wrapText="1"/>
    </xf>
    <xf numFmtId="0" fontId="0" fillId="0" borderId="24" xfId="0" applyBorder="1" applyAlignment="1">
      <alignment vertical="top" wrapText="1"/>
    </xf>
    <xf numFmtId="0" fontId="0" fillId="0" borderId="5"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 xfId="0" applyBorder="1" applyAlignment="1">
      <alignment horizontal="center"/>
    </xf>
    <xf numFmtId="0" fontId="0" fillId="0" borderId="1" xfId="0"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1" xfId="0" applyBorder="1" applyAlignment="1">
      <alignment horizontal="center" vertical="center" wrapText="1"/>
    </xf>
    <xf numFmtId="0" fontId="0" fillId="0" borderId="14" xfId="0" applyBorder="1" applyAlignment="1">
      <alignment horizontal="center" vertical="center" wrapText="1"/>
    </xf>
    <xf numFmtId="0" fontId="0" fillId="0" borderId="0" xfId="0" applyAlignment="1">
      <alignment horizontal="left" vertical="top" wrapText="1"/>
    </xf>
  </cellXfs>
  <cellStyles count="2">
    <cellStyle name="Good" xfId="1" builtinId="2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S131"/>
  <sheetViews>
    <sheetView tabSelected="1" topLeftCell="A100" zoomScale="80" zoomScaleNormal="80" workbookViewId="0">
      <selection activeCell="T113" sqref="T113"/>
    </sheetView>
  </sheetViews>
  <sheetFormatPr defaultColWidth="9" defaultRowHeight="14.4"/>
  <cols>
    <col min="1" max="1" width="11.88671875" customWidth="1"/>
    <col min="2" max="2" width="3.33203125" customWidth="1"/>
    <col min="3" max="3" width="3.88671875" customWidth="1"/>
    <col min="4" max="4" width="5.6640625" customWidth="1"/>
    <col min="5" max="5" width="2.6640625" customWidth="1"/>
    <col min="6" max="6" width="3.88671875" customWidth="1"/>
    <col min="7" max="7" width="3" customWidth="1"/>
    <col min="8" max="8" width="15.44140625" customWidth="1"/>
    <col min="9" max="9" width="15.33203125" customWidth="1"/>
    <col min="10" max="10" width="21.88671875" customWidth="1"/>
    <col min="11" max="11" width="25.44140625" customWidth="1"/>
    <col min="19" max="19" width="35.6640625" customWidth="1"/>
    <col min="23" max="23" width="11" customWidth="1"/>
    <col min="24" max="24" width="10.109375" customWidth="1"/>
    <col min="25" max="25" width="9.88671875" customWidth="1"/>
  </cols>
  <sheetData>
    <row r="3" spans="1:19" ht="16.5" customHeight="1">
      <c r="H3" s="43" t="s">
        <v>0</v>
      </c>
      <c r="I3" s="44"/>
      <c r="J3" s="45"/>
      <c r="K3" s="50"/>
      <c r="S3" s="52" t="s">
        <v>1</v>
      </c>
    </row>
    <row r="4" spans="1:19">
      <c r="H4" s="8"/>
      <c r="I4" s="13"/>
      <c r="J4" s="14"/>
      <c r="K4" s="51"/>
      <c r="S4" s="52"/>
    </row>
    <row r="5" spans="1:19" ht="28.8">
      <c r="H5" s="9" t="s">
        <v>2</v>
      </c>
      <c r="I5" s="15" t="s">
        <v>3</v>
      </c>
      <c r="J5" s="16" t="s">
        <v>4</v>
      </c>
      <c r="K5" s="51"/>
      <c r="S5" s="52"/>
    </row>
    <row r="6" spans="1:19">
      <c r="H6" s="10" t="s">
        <v>5</v>
      </c>
      <c r="I6" s="17" t="s">
        <v>6</v>
      </c>
      <c r="J6" s="17" t="s">
        <v>7</v>
      </c>
      <c r="K6" s="18"/>
      <c r="S6" s="52"/>
    </row>
    <row r="7" spans="1:19">
      <c r="H7" s="10" t="s">
        <v>8</v>
      </c>
      <c r="I7" s="17" t="s">
        <v>9</v>
      </c>
      <c r="J7" s="17" t="s">
        <v>10</v>
      </c>
      <c r="K7" s="18"/>
      <c r="S7" s="52"/>
    </row>
    <row r="8" spans="1:19">
      <c r="H8" s="10" t="s">
        <v>11</v>
      </c>
      <c r="I8" s="17" t="s">
        <v>12</v>
      </c>
      <c r="J8" s="17" t="s">
        <v>11</v>
      </c>
      <c r="K8" s="18"/>
      <c r="S8" s="52"/>
    </row>
    <row r="9" spans="1:19">
      <c r="H9" s="10" t="s">
        <v>13</v>
      </c>
      <c r="I9" s="17" t="s">
        <v>14</v>
      </c>
      <c r="J9" s="17" t="s">
        <v>15</v>
      </c>
      <c r="K9" s="18"/>
      <c r="S9" s="52"/>
    </row>
    <row r="10" spans="1:19">
      <c r="H10" s="10" t="s">
        <v>16</v>
      </c>
      <c r="I10" s="17" t="s">
        <v>17</v>
      </c>
      <c r="J10" s="17" t="s">
        <v>18</v>
      </c>
      <c r="K10" s="18"/>
      <c r="S10" s="52"/>
    </row>
    <row r="11" spans="1:19">
      <c r="H11" s="11" t="s">
        <v>19</v>
      </c>
      <c r="I11" s="19" t="s">
        <v>20</v>
      </c>
      <c r="J11" s="19" t="s">
        <v>21</v>
      </c>
      <c r="K11" s="20"/>
      <c r="S11" s="52"/>
    </row>
    <row r="12" spans="1:19">
      <c r="S12" t="s">
        <v>22</v>
      </c>
    </row>
    <row r="14" spans="1:19">
      <c r="A14" t="s">
        <v>23</v>
      </c>
    </row>
    <row r="15" spans="1:19">
      <c r="A15" s="47" t="s">
        <v>24</v>
      </c>
      <c r="B15" s="46" t="s">
        <v>25</v>
      </c>
      <c r="C15" s="46"/>
      <c r="D15" s="46"/>
      <c r="E15" s="46"/>
      <c r="F15" s="46"/>
      <c r="G15" s="1"/>
      <c r="H15" s="48" t="s">
        <v>26</v>
      </c>
      <c r="I15" s="49" t="s">
        <v>27</v>
      </c>
      <c r="J15" s="48" t="s">
        <v>28</v>
      </c>
      <c r="K15" s="48" t="s">
        <v>29</v>
      </c>
      <c r="L15" s="46" t="s">
        <v>30</v>
      </c>
      <c r="M15" s="46"/>
      <c r="N15" s="46"/>
      <c r="O15" s="46"/>
      <c r="P15" s="46"/>
      <c r="Q15" s="32"/>
      <c r="R15" s="33"/>
    </row>
    <row r="16" spans="1:19" ht="28.8">
      <c r="A16" s="47"/>
      <c r="B16" s="2" t="str">
        <f>$J$6</f>
        <v>Sai</v>
      </c>
      <c r="C16" s="2" t="str">
        <f>$J$7</f>
        <v>SV</v>
      </c>
      <c r="D16" s="2" t="str">
        <f>$J$8</f>
        <v>Kavya</v>
      </c>
      <c r="E16" s="2" t="str">
        <f>$J$9</f>
        <v>PS</v>
      </c>
      <c r="F16" s="2" t="str">
        <f>$J$10</f>
        <v>Het</v>
      </c>
      <c r="G16" s="2" t="str">
        <f>$J$11</f>
        <v>AS</v>
      </c>
      <c r="H16" s="48"/>
      <c r="I16" s="49"/>
      <c r="J16" s="48"/>
      <c r="K16" s="48"/>
      <c r="L16" s="2" t="str">
        <f>$J$6</f>
        <v>Sai</v>
      </c>
      <c r="M16" s="2" t="str">
        <f>$J$7</f>
        <v>SV</v>
      </c>
      <c r="N16" s="2" t="str">
        <f>$J$8</f>
        <v>Kavya</v>
      </c>
      <c r="O16" s="2" t="str">
        <f>$J$9</f>
        <v>PS</v>
      </c>
      <c r="P16" s="2" t="str">
        <f>$J$10</f>
        <v>Het</v>
      </c>
      <c r="Q16" s="2" t="str">
        <f>$J$11</f>
        <v>AS</v>
      </c>
      <c r="R16" s="31"/>
    </row>
    <row r="17" spans="1:18">
      <c r="A17" s="3" t="s">
        <v>31</v>
      </c>
      <c r="B17" s="4"/>
      <c r="C17" s="4"/>
      <c r="D17" s="4"/>
      <c r="E17" s="4"/>
      <c r="F17" s="4"/>
      <c r="G17" s="4"/>
      <c r="H17" s="12"/>
      <c r="I17" s="21"/>
      <c r="J17" s="12"/>
      <c r="K17" s="22"/>
      <c r="L17" s="23"/>
      <c r="M17" s="4"/>
      <c r="N17" s="4"/>
      <c r="O17" s="4"/>
      <c r="P17" s="30"/>
      <c r="Q17" s="25"/>
      <c r="R17" s="31"/>
    </row>
    <row r="18" spans="1:18" ht="54" customHeight="1">
      <c r="A18" s="5">
        <v>45321</v>
      </c>
      <c r="B18" s="6">
        <v>1</v>
      </c>
      <c r="C18" s="6">
        <v>1</v>
      </c>
      <c r="D18" s="6">
        <v>1</v>
      </c>
      <c r="E18" s="6">
        <v>1</v>
      </c>
      <c r="F18" s="6">
        <v>1</v>
      </c>
      <c r="G18" s="6">
        <v>1</v>
      </c>
      <c r="H18" s="6" t="s">
        <v>32</v>
      </c>
      <c r="I18" s="24">
        <v>2</v>
      </c>
      <c r="J18" s="6" t="s">
        <v>33</v>
      </c>
      <c r="K18" s="6" t="s">
        <v>34</v>
      </c>
      <c r="L18" s="2">
        <f t="shared" ref="L18:Q18" si="0">B18*$I18</f>
        <v>2</v>
      </c>
      <c r="M18" s="2">
        <f t="shared" si="0"/>
        <v>2</v>
      </c>
      <c r="N18" s="2">
        <f t="shared" si="0"/>
        <v>2</v>
      </c>
      <c r="O18" s="2">
        <f t="shared" si="0"/>
        <v>2</v>
      </c>
      <c r="P18" s="2">
        <f t="shared" si="0"/>
        <v>2</v>
      </c>
      <c r="Q18" s="2">
        <f t="shared" si="0"/>
        <v>2</v>
      </c>
      <c r="R18" s="31"/>
    </row>
    <row r="19" spans="1:18" ht="54" customHeight="1">
      <c r="A19" s="5">
        <v>45322</v>
      </c>
      <c r="B19" s="6"/>
      <c r="C19" s="6"/>
      <c r="D19" s="6">
        <v>1</v>
      </c>
      <c r="E19" s="6"/>
      <c r="F19" s="6"/>
      <c r="G19" s="6"/>
      <c r="H19" s="6"/>
      <c r="I19" s="24">
        <v>3</v>
      </c>
      <c r="J19" s="6" t="s">
        <v>35</v>
      </c>
      <c r="K19" s="6" t="s">
        <v>36</v>
      </c>
      <c r="L19" s="2">
        <f t="shared" ref="L19:L33" si="1">B19*$I19</f>
        <v>0</v>
      </c>
      <c r="M19" s="2">
        <f t="shared" ref="M19:M33" si="2">C19*$I19</f>
        <v>0</v>
      </c>
      <c r="N19" s="2">
        <f t="shared" ref="N19:N33" si="3">D19*$I19</f>
        <v>3</v>
      </c>
      <c r="O19" s="2">
        <f t="shared" ref="O19:O33" si="4">E19*$I19</f>
        <v>0</v>
      </c>
      <c r="P19" s="2">
        <f t="shared" ref="P19:P33" si="5">F19*$I19</f>
        <v>0</v>
      </c>
      <c r="Q19" s="2">
        <f t="shared" ref="Q19:Q33" si="6">G19*$I19</f>
        <v>0</v>
      </c>
      <c r="R19" s="31"/>
    </row>
    <row r="20" spans="1:18" ht="54" customHeight="1">
      <c r="A20" s="5">
        <v>45323</v>
      </c>
      <c r="B20" s="6"/>
      <c r="C20" s="6"/>
      <c r="D20" s="6"/>
      <c r="E20" s="6">
        <v>1</v>
      </c>
      <c r="F20" s="6"/>
      <c r="G20" s="6"/>
      <c r="H20" s="6"/>
      <c r="I20" s="24">
        <v>2</v>
      </c>
      <c r="J20" s="6" t="s">
        <v>35</v>
      </c>
      <c r="K20" s="6" t="s">
        <v>37</v>
      </c>
      <c r="L20" s="2">
        <f t="shared" si="1"/>
        <v>0</v>
      </c>
      <c r="M20" s="2">
        <f t="shared" si="2"/>
        <v>0</v>
      </c>
      <c r="N20" s="2">
        <f t="shared" si="3"/>
        <v>0</v>
      </c>
      <c r="O20" s="2">
        <f t="shared" si="4"/>
        <v>2</v>
      </c>
      <c r="P20" s="2">
        <f t="shared" si="5"/>
        <v>0</v>
      </c>
      <c r="Q20" s="2">
        <f t="shared" si="6"/>
        <v>0</v>
      </c>
      <c r="R20" s="31"/>
    </row>
    <row r="21" spans="1:18" ht="54" customHeight="1">
      <c r="A21" s="5">
        <v>45323</v>
      </c>
      <c r="B21" s="6"/>
      <c r="C21" s="6">
        <v>1</v>
      </c>
      <c r="D21" s="6"/>
      <c r="E21" s="6"/>
      <c r="F21" s="6"/>
      <c r="G21" s="6"/>
      <c r="H21" s="6"/>
      <c r="I21" s="24">
        <v>3</v>
      </c>
      <c r="J21" s="6" t="s">
        <v>35</v>
      </c>
      <c r="K21" s="6" t="s">
        <v>38</v>
      </c>
      <c r="L21" s="2">
        <f t="shared" si="1"/>
        <v>0</v>
      </c>
      <c r="M21" s="2">
        <f t="shared" si="2"/>
        <v>3</v>
      </c>
      <c r="N21" s="2">
        <f t="shared" si="3"/>
        <v>0</v>
      </c>
      <c r="O21" s="2">
        <f t="shared" si="4"/>
        <v>0</v>
      </c>
      <c r="P21" s="2">
        <f t="shared" si="5"/>
        <v>0</v>
      </c>
      <c r="Q21" s="2">
        <f t="shared" si="6"/>
        <v>0</v>
      </c>
      <c r="R21" s="31"/>
    </row>
    <row r="22" spans="1:18" ht="54" customHeight="1">
      <c r="A22" s="5">
        <v>45324</v>
      </c>
      <c r="B22" s="6"/>
      <c r="C22" s="6"/>
      <c r="D22" s="6"/>
      <c r="E22" s="6"/>
      <c r="F22" s="6">
        <v>1</v>
      </c>
      <c r="G22" s="6"/>
      <c r="H22" s="6"/>
      <c r="I22" s="24">
        <v>2</v>
      </c>
      <c r="J22" s="6" t="s">
        <v>35</v>
      </c>
      <c r="K22" s="6" t="s">
        <v>39</v>
      </c>
      <c r="L22" s="2">
        <f t="shared" si="1"/>
        <v>0</v>
      </c>
      <c r="M22" s="2">
        <f t="shared" si="2"/>
        <v>0</v>
      </c>
      <c r="N22" s="2">
        <f t="shared" si="3"/>
        <v>0</v>
      </c>
      <c r="O22" s="2">
        <f t="shared" si="4"/>
        <v>0</v>
      </c>
      <c r="P22" s="2">
        <f t="shared" si="5"/>
        <v>2</v>
      </c>
      <c r="Q22" s="2">
        <f t="shared" si="6"/>
        <v>0</v>
      </c>
      <c r="R22" s="31"/>
    </row>
    <row r="23" spans="1:18" ht="54" customHeight="1">
      <c r="A23" s="5">
        <v>45324</v>
      </c>
      <c r="B23" s="6"/>
      <c r="C23" s="6"/>
      <c r="D23" s="6"/>
      <c r="E23" s="6"/>
      <c r="F23" s="6"/>
      <c r="G23" s="6">
        <v>1</v>
      </c>
      <c r="H23" s="6"/>
      <c r="I23" s="24">
        <v>3</v>
      </c>
      <c r="J23" s="6" t="s">
        <v>35</v>
      </c>
      <c r="K23" s="6" t="s">
        <v>40</v>
      </c>
      <c r="L23" s="2">
        <f t="shared" si="1"/>
        <v>0</v>
      </c>
      <c r="M23" s="2">
        <f t="shared" si="2"/>
        <v>0</v>
      </c>
      <c r="N23" s="2">
        <f t="shared" si="3"/>
        <v>0</v>
      </c>
      <c r="O23" s="2">
        <f t="shared" si="4"/>
        <v>0</v>
      </c>
      <c r="P23" s="2">
        <f t="shared" si="5"/>
        <v>0</v>
      </c>
      <c r="Q23" s="2">
        <f t="shared" si="6"/>
        <v>3</v>
      </c>
      <c r="R23" s="31"/>
    </row>
    <row r="24" spans="1:18" ht="54" customHeight="1">
      <c r="A24" s="5">
        <v>45325</v>
      </c>
      <c r="B24" s="6">
        <v>1</v>
      </c>
      <c r="C24" s="6"/>
      <c r="D24" s="6"/>
      <c r="E24" s="6"/>
      <c r="F24" s="6"/>
      <c r="G24" s="6"/>
      <c r="H24" s="6"/>
      <c r="I24" s="24">
        <v>2</v>
      </c>
      <c r="J24" s="6" t="s">
        <v>35</v>
      </c>
      <c r="K24" s="6" t="s">
        <v>41</v>
      </c>
      <c r="L24" s="2">
        <f t="shared" si="1"/>
        <v>2</v>
      </c>
      <c r="M24" s="2">
        <f t="shared" si="2"/>
        <v>0</v>
      </c>
      <c r="N24" s="2">
        <f t="shared" si="3"/>
        <v>0</v>
      </c>
      <c r="O24" s="2">
        <f t="shared" si="4"/>
        <v>0</v>
      </c>
      <c r="P24" s="2">
        <f t="shared" si="5"/>
        <v>0</v>
      </c>
      <c r="Q24" s="2">
        <f t="shared" si="6"/>
        <v>0</v>
      </c>
      <c r="R24" s="31"/>
    </row>
    <row r="25" spans="1:18" ht="43.2">
      <c r="A25" s="5">
        <v>45326</v>
      </c>
      <c r="B25" s="6">
        <v>1</v>
      </c>
      <c r="C25" s="6">
        <v>1</v>
      </c>
      <c r="D25" s="6">
        <v>1</v>
      </c>
      <c r="E25" s="6">
        <v>1</v>
      </c>
      <c r="F25" s="6">
        <v>1</v>
      </c>
      <c r="G25" s="6">
        <v>1</v>
      </c>
      <c r="H25" s="6" t="s">
        <v>32</v>
      </c>
      <c r="I25" s="24">
        <v>3</v>
      </c>
      <c r="J25" s="6" t="s">
        <v>42</v>
      </c>
      <c r="K25" s="6" t="s">
        <v>43</v>
      </c>
      <c r="L25" s="2">
        <f t="shared" si="1"/>
        <v>3</v>
      </c>
      <c r="M25" s="2">
        <f t="shared" si="2"/>
        <v>3</v>
      </c>
      <c r="N25" s="2">
        <f t="shared" si="3"/>
        <v>3</v>
      </c>
      <c r="O25" s="2">
        <f t="shared" si="4"/>
        <v>3</v>
      </c>
      <c r="P25" s="2">
        <f t="shared" si="5"/>
        <v>3</v>
      </c>
      <c r="Q25" s="2">
        <f t="shared" si="6"/>
        <v>3</v>
      </c>
      <c r="R25" s="31"/>
    </row>
    <row r="26" spans="1:18" ht="86.4">
      <c r="A26" s="5">
        <v>45330</v>
      </c>
      <c r="B26" s="6"/>
      <c r="C26" s="6">
        <v>1</v>
      </c>
      <c r="D26" s="6">
        <v>1</v>
      </c>
      <c r="E26" s="6"/>
      <c r="F26" s="6"/>
      <c r="G26" s="6"/>
      <c r="H26" s="6"/>
      <c r="I26" s="24">
        <v>1.5</v>
      </c>
      <c r="J26" s="6"/>
      <c r="K26" s="6" t="s">
        <v>44</v>
      </c>
      <c r="L26" s="2">
        <f t="shared" si="1"/>
        <v>0</v>
      </c>
      <c r="M26" s="2">
        <f t="shared" si="2"/>
        <v>1.5</v>
      </c>
      <c r="N26" s="2">
        <f t="shared" si="3"/>
        <v>1.5</v>
      </c>
      <c r="O26" s="2">
        <f t="shared" si="4"/>
        <v>0</v>
      </c>
      <c r="P26" s="2">
        <f t="shared" si="5"/>
        <v>0</v>
      </c>
      <c r="Q26" s="2">
        <f t="shared" si="6"/>
        <v>0</v>
      </c>
      <c r="R26" s="31"/>
    </row>
    <row r="27" spans="1:18">
      <c r="A27" s="5">
        <v>45331</v>
      </c>
      <c r="B27" s="6"/>
      <c r="C27" s="6"/>
      <c r="D27" s="6"/>
      <c r="E27" s="6"/>
      <c r="F27" s="6"/>
      <c r="G27" s="6">
        <v>1</v>
      </c>
      <c r="H27" s="6"/>
      <c r="I27" s="24">
        <v>2</v>
      </c>
      <c r="J27" s="6" t="s">
        <v>45</v>
      </c>
      <c r="K27" s="6" t="s">
        <v>46</v>
      </c>
      <c r="L27" s="2">
        <f t="shared" si="1"/>
        <v>0</v>
      </c>
      <c r="M27" s="2">
        <f t="shared" si="2"/>
        <v>0</v>
      </c>
      <c r="N27" s="2">
        <f t="shared" si="3"/>
        <v>0</v>
      </c>
      <c r="O27" s="2">
        <f t="shared" si="4"/>
        <v>0</v>
      </c>
      <c r="P27" s="2">
        <f t="shared" si="5"/>
        <v>0</v>
      </c>
      <c r="Q27" s="2">
        <f t="shared" si="6"/>
        <v>2</v>
      </c>
      <c r="R27" s="31"/>
    </row>
    <row r="28" spans="1:18" ht="28.8">
      <c r="A28" s="5">
        <v>45333</v>
      </c>
      <c r="B28" s="6">
        <v>1</v>
      </c>
      <c r="C28" s="6">
        <v>1</v>
      </c>
      <c r="D28" s="6">
        <v>1</v>
      </c>
      <c r="E28" s="6">
        <v>1</v>
      </c>
      <c r="F28" s="6">
        <v>1</v>
      </c>
      <c r="G28" s="6">
        <v>1</v>
      </c>
      <c r="H28" s="6" t="s">
        <v>32</v>
      </c>
      <c r="I28" s="24">
        <v>3</v>
      </c>
      <c r="J28" s="6" t="s">
        <v>47</v>
      </c>
      <c r="K28" s="6" t="s">
        <v>48</v>
      </c>
      <c r="L28" s="2">
        <f t="shared" si="1"/>
        <v>3</v>
      </c>
      <c r="M28" s="2">
        <f t="shared" si="2"/>
        <v>3</v>
      </c>
      <c r="N28" s="2">
        <f t="shared" si="3"/>
        <v>3</v>
      </c>
      <c r="O28" s="2">
        <f t="shared" si="4"/>
        <v>3</v>
      </c>
      <c r="P28" s="2">
        <f t="shared" si="5"/>
        <v>3</v>
      </c>
      <c r="Q28" s="2">
        <f t="shared" si="6"/>
        <v>3</v>
      </c>
      <c r="R28" s="31"/>
    </row>
    <row r="29" spans="1:18" ht="57.6">
      <c r="A29" s="5">
        <v>45335</v>
      </c>
      <c r="B29" s="6">
        <v>1</v>
      </c>
      <c r="C29" s="6">
        <v>1</v>
      </c>
      <c r="D29" s="6">
        <v>1</v>
      </c>
      <c r="E29" s="6">
        <v>1</v>
      </c>
      <c r="F29" s="6">
        <v>1</v>
      </c>
      <c r="G29" s="6">
        <v>0</v>
      </c>
      <c r="H29" s="6" t="s">
        <v>32</v>
      </c>
      <c r="I29" s="24">
        <v>2</v>
      </c>
      <c r="J29" s="6" t="s">
        <v>49</v>
      </c>
      <c r="K29" s="6" t="s">
        <v>50</v>
      </c>
      <c r="L29" s="2">
        <f t="shared" si="1"/>
        <v>2</v>
      </c>
      <c r="M29" s="2">
        <f t="shared" si="2"/>
        <v>2</v>
      </c>
      <c r="N29" s="2">
        <f t="shared" si="3"/>
        <v>2</v>
      </c>
      <c r="O29" s="2">
        <f t="shared" si="4"/>
        <v>2</v>
      </c>
      <c r="P29" s="2">
        <f t="shared" si="5"/>
        <v>2</v>
      </c>
      <c r="Q29" s="2">
        <f t="shared" si="6"/>
        <v>0</v>
      </c>
      <c r="R29" s="31"/>
    </row>
    <row r="30" spans="1:18" ht="28.8">
      <c r="A30" s="5">
        <v>45338</v>
      </c>
      <c r="B30" s="6"/>
      <c r="C30" s="6"/>
      <c r="D30" s="6"/>
      <c r="E30" s="6"/>
      <c r="F30" s="6">
        <v>1</v>
      </c>
      <c r="G30" s="6"/>
      <c r="H30" s="6" t="s">
        <v>51</v>
      </c>
      <c r="I30" s="24">
        <v>1.5</v>
      </c>
      <c r="J30" s="6" t="s">
        <v>52</v>
      </c>
      <c r="K30" s="6" t="s">
        <v>53</v>
      </c>
      <c r="L30" s="2">
        <f t="shared" si="1"/>
        <v>0</v>
      </c>
      <c r="M30" s="2">
        <f t="shared" si="2"/>
        <v>0</v>
      </c>
      <c r="N30" s="2">
        <f t="shared" si="3"/>
        <v>0</v>
      </c>
      <c r="O30" s="2">
        <f t="shared" si="4"/>
        <v>0</v>
      </c>
      <c r="P30" s="2">
        <f t="shared" si="5"/>
        <v>1.5</v>
      </c>
      <c r="Q30" s="2">
        <f t="shared" si="6"/>
        <v>0</v>
      </c>
      <c r="R30" s="31"/>
    </row>
    <row r="31" spans="1:18" ht="43.2">
      <c r="A31" s="5">
        <v>45340</v>
      </c>
      <c r="B31" s="6"/>
      <c r="C31" s="6"/>
      <c r="D31" s="6"/>
      <c r="E31" s="6"/>
      <c r="F31" s="6">
        <v>1</v>
      </c>
      <c r="G31" s="6"/>
      <c r="H31" s="6" t="s">
        <v>54</v>
      </c>
      <c r="I31" s="24">
        <v>1</v>
      </c>
      <c r="J31" s="6" t="s">
        <v>55</v>
      </c>
      <c r="K31" s="6" t="s">
        <v>56</v>
      </c>
      <c r="L31" s="2">
        <f t="shared" si="1"/>
        <v>0</v>
      </c>
      <c r="M31" s="2">
        <f t="shared" si="2"/>
        <v>0</v>
      </c>
      <c r="N31" s="2">
        <f t="shared" si="3"/>
        <v>0</v>
      </c>
      <c r="O31" s="2">
        <f t="shared" si="4"/>
        <v>0</v>
      </c>
      <c r="P31" s="2">
        <f t="shared" si="5"/>
        <v>1</v>
      </c>
      <c r="Q31" s="2">
        <f t="shared" si="6"/>
        <v>0</v>
      </c>
      <c r="R31" s="31"/>
    </row>
    <row r="32" spans="1:18" ht="43.2">
      <c r="A32" s="5">
        <v>45340</v>
      </c>
      <c r="B32" s="6">
        <v>1</v>
      </c>
      <c r="C32" s="6">
        <v>1</v>
      </c>
      <c r="D32" s="6">
        <v>1</v>
      </c>
      <c r="E32" s="6">
        <v>1</v>
      </c>
      <c r="F32" s="6">
        <v>1</v>
      </c>
      <c r="G32" s="6">
        <v>1</v>
      </c>
      <c r="H32" s="6" t="s">
        <v>57</v>
      </c>
      <c r="I32" s="24">
        <v>2</v>
      </c>
      <c r="J32" s="6" t="s">
        <v>58</v>
      </c>
      <c r="K32" s="6" t="s">
        <v>59</v>
      </c>
      <c r="L32" s="2">
        <f t="shared" si="1"/>
        <v>2</v>
      </c>
      <c r="M32" s="2">
        <f t="shared" si="2"/>
        <v>2</v>
      </c>
      <c r="N32" s="2">
        <f t="shared" si="3"/>
        <v>2</v>
      </c>
      <c r="O32" s="2">
        <f t="shared" si="4"/>
        <v>2</v>
      </c>
      <c r="P32" s="2">
        <f t="shared" si="5"/>
        <v>2</v>
      </c>
      <c r="Q32" s="2">
        <f t="shared" si="6"/>
        <v>2</v>
      </c>
      <c r="R32" s="31"/>
    </row>
    <row r="33" spans="1:18">
      <c r="A33" s="5">
        <v>45340</v>
      </c>
      <c r="B33" s="6">
        <v>1</v>
      </c>
      <c r="C33" s="6"/>
      <c r="D33" s="6"/>
      <c r="E33" s="6">
        <v>1</v>
      </c>
      <c r="F33" s="6"/>
      <c r="G33" s="6">
        <v>1</v>
      </c>
      <c r="H33" s="6" t="s">
        <v>57</v>
      </c>
      <c r="I33" s="24">
        <v>2</v>
      </c>
      <c r="J33" s="6" t="s">
        <v>60</v>
      </c>
      <c r="K33" s="6" t="s">
        <v>61</v>
      </c>
      <c r="L33" s="2">
        <f t="shared" si="1"/>
        <v>2</v>
      </c>
      <c r="M33" s="2">
        <f t="shared" si="2"/>
        <v>0</v>
      </c>
      <c r="N33" s="2">
        <f t="shared" si="3"/>
        <v>0</v>
      </c>
      <c r="O33" s="2">
        <f t="shared" si="4"/>
        <v>2</v>
      </c>
      <c r="P33" s="2">
        <f t="shared" si="5"/>
        <v>0</v>
      </c>
      <c r="Q33" s="2">
        <f t="shared" si="6"/>
        <v>2</v>
      </c>
      <c r="R33" s="31"/>
    </row>
    <row r="34" spans="1:18" ht="18" customHeight="1">
      <c r="A34" s="7"/>
      <c r="K34" s="25" t="s">
        <v>62</v>
      </c>
      <c r="L34">
        <f t="shared" ref="L34:Q34" si="7">SUM(L18:L32)</f>
        <v>14</v>
      </c>
      <c r="M34">
        <f t="shared" si="7"/>
        <v>16.5</v>
      </c>
      <c r="N34">
        <f t="shared" si="7"/>
        <v>16.5</v>
      </c>
      <c r="O34">
        <f t="shared" si="7"/>
        <v>14</v>
      </c>
      <c r="P34">
        <f t="shared" si="7"/>
        <v>16.5</v>
      </c>
      <c r="Q34">
        <f t="shared" si="7"/>
        <v>15</v>
      </c>
      <c r="R34" s="31"/>
    </row>
    <row r="35" spans="1:18" ht="16.5" customHeight="1">
      <c r="A35" s="7"/>
      <c r="K35" s="26" t="s">
        <v>63</v>
      </c>
      <c r="P35" s="31"/>
      <c r="Q35" s="34"/>
      <c r="R35" s="31">
        <f>SUM(L34:Q34)</f>
        <v>92.5</v>
      </c>
    </row>
    <row r="36" spans="1:18" ht="19.5" customHeight="1">
      <c r="A36" s="7" t="s">
        <v>64</v>
      </c>
      <c r="L36" s="23"/>
      <c r="M36" s="4"/>
      <c r="N36" s="4"/>
      <c r="O36" s="4"/>
      <c r="P36" s="30"/>
      <c r="Q36" s="25"/>
      <c r="R36" s="31"/>
    </row>
    <row r="37" spans="1:18" ht="51" customHeight="1">
      <c r="A37" s="5">
        <v>45341</v>
      </c>
      <c r="B37" s="6"/>
      <c r="C37" s="6"/>
      <c r="D37" s="6"/>
      <c r="E37" s="6"/>
      <c r="F37" s="6"/>
      <c r="G37" s="6">
        <v>1</v>
      </c>
      <c r="H37" s="6" t="s">
        <v>65</v>
      </c>
      <c r="I37" s="24">
        <v>2.5</v>
      </c>
      <c r="J37" s="6" t="s">
        <v>66</v>
      </c>
      <c r="K37" s="6" t="s">
        <v>67</v>
      </c>
      <c r="L37" s="27">
        <f t="shared" ref="L37" si="8">B37*$I37</f>
        <v>0</v>
      </c>
      <c r="M37" s="2">
        <f t="shared" ref="M37:Q38" si="9">C37*$I37</f>
        <v>0</v>
      </c>
      <c r="N37" s="2">
        <f t="shared" si="9"/>
        <v>0</v>
      </c>
      <c r="O37" s="2">
        <f t="shared" si="9"/>
        <v>0</v>
      </c>
      <c r="P37" s="2">
        <f t="shared" si="9"/>
        <v>0</v>
      </c>
      <c r="Q37" s="2">
        <f t="shared" si="9"/>
        <v>2.5</v>
      </c>
      <c r="R37" s="31"/>
    </row>
    <row r="38" spans="1:18" ht="51" customHeight="1">
      <c r="A38" s="5">
        <v>45342</v>
      </c>
      <c r="B38" s="6"/>
      <c r="C38" s="6"/>
      <c r="D38" s="6">
        <v>1</v>
      </c>
      <c r="E38" s="6"/>
      <c r="F38" s="6"/>
      <c r="G38" s="6"/>
      <c r="H38" s="6" t="s">
        <v>68</v>
      </c>
      <c r="I38" s="24">
        <v>3</v>
      </c>
      <c r="J38" s="6" t="s">
        <v>69</v>
      </c>
      <c r="K38" s="6" t="s">
        <v>70</v>
      </c>
      <c r="L38" s="27">
        <f t="shared" ref="L38" si="10">B38*$I38</f>
        <v>0</v>
      </c>
      <c r="M38" s="2">
        <f t="shared" ref="M38" si="11">C38*$I38</f>
        <v>0</v>
      </c>
      <c r="N38" s="2">
        <v>3</v>
      </c>
      <c r="O38" s="27">
        <f t="shared" si="9"/>
        <v>0</v>
      </c>
      <c r="P38" s="2">
        <f t="shared" ref="P38" si="12">F38*$I38</f>
        <v>0</v>
      </c>
      <c r="Q38" s="2">
        <v>0</v>
      </c>
      <c r="R38" s="31"/>
    </row>
    <row r="39" spans="1:18" ht="51" customHeight="1">
      <c r="A39" s="5">
        <v>45342</v>
      </c>
      <c r="B39" s="6"/>
      <c r="C39" s="6"/>
      <c r="D39" s="6"/>
      <c r="E39" s="6"/>
      <c r="F39" s="6"/>
      <c r="G39" s="6">
        <v>1</v>
      </c>
      <c r="H39" s="6" t="s">
        <v>65</v>
      </c>
      <c r="I39" s="24">
        <v>3.5</v>
      </c>
      <c r="J39" s="6" t="s">
        <v>71</v>
      </c>
      <c r="K39" s="6" t="s">
        <v>72</v>
      </c>
      <c r="L39" s="27">
        <f t="shared" ref="L39:L87" si="13">B39*$I39</f>
        <v>0</v>
      </c>
      <c r="M39" s="2">
        <f t="shared" ref="M39:M89" si="14">C39*$I39</f>
        <v>0</v>
      </c>
      <c r="N39" s="2">
        <f t="shared" ref="N39:N89" si="15">D39*$I39</f>
        <v>0</v>
      </c>
      <c r="O39" s="2">
        <f t="shared" ref="O39:O89" si="16">E39*$I39</f>
        <v>0</v>
      </c>
      <c r="P39" s="2">
        <f t="shared" ref="P39:P89" si="17">F39*$I39</f>
        <v>0</v>
      </c>
      <c r="Q39" s="2">
        <f t="shared" ref="Q39:Q89" si="18">G39*$I39</f>
        <v>3.5</v>
      </c>
      <c r="R39" s="31"/>
    </row>
    <row r="40" spans="1:18" ht="51" customHeight="1">
      <c r="A40" s="5">
        <v>45343</v>
      </c>
      <c r="B40" s="6"/>
      <c r="C40" s="6"/>
      <c r="D40" s="6">
        <v>1</v>
      </c>
      <c r="E40" s="6"/>
      <c r="F40" s="6"/>
      <c r="G40" s="6"/>
      <c r="H40" s="6" t="s">
        <v>68</v>
      </c>
      <c r="I40" s="24">
        <v>3</v>
      </c>
      <c r="J40" s="6" t="s">
        <v>69</v>
      </c>
      <c r="K40" s="6" t="s">
        <v>73</v>
      </c>
      <c r="L40" s="27">
        <v>0</v>
      </c>
      <c r="M40" s="27">
        <v>0</v>
      </c>
      <c r="N40" s="27">
        <v>3</v>
      </c>
      <c r="O40" s="27">
        <v>0</v>
      </c>
      <c r="P40" s="27">
        <v>0</v>
      </c>
      <c r="Q40" s="27">
        <v>0</v>
      </c>
      <c r="R40" s="31"/>
    </row>
    <row r="41" spans="1:18" ht="28.8">
      <c r="A41" s="5">
        <v>45343</v>
      </c>
      <c r="B41" s="6"/>
      <c r="C41" s="6"/>
      <c r="D41" s="6"/>
      <c r="E41" s="6"/>
      <c r="F41" s="6"/>
      <c r="G41" s="6">
        <v>1</v>
      </c>
      <c r="H41" s="6" t="s">
        <v>65</v>
      </c>
      <c r="I41" s="24">
        <v>2</v>
      </c>
      <c r="J41" s="6" t="s">
        <v>74</v>
      </c>
      <c r="K41" s="6" t="s">
        <v>75</v>
      </c>
      <c r="L41" s="27">
        <f t="shared" si="13"/>
        <v>0</v>
      </c>
      <c r="M41" s="2">
        <f t="shared" si="14"/>
        <v>0</v>
      </c>
      <c r="N41" s="2">
        <f t="shared" si="15"/>
        <v>0</v>
      </c>
      <c r="O41" s="2">
        <f t="shared" si="16"/>
        <v>0</v>
      </c>
      <c r="P41" s="2">
        <f t="shared" si="17"/>
        <v>0</v>
      </c>
      <c r="Q41" s="2">
        <f t="shared" si="18"/>
        <v>2</v>
      </c>
      <c r="R41" s="31"/>
    </row>
    <row r="42" spans="1:18" ht="28.8">
      <c r="A42" s="5">
        <v>45343</v>
      </c>
      <c r="B42" s="6"/>
      <c r="C42" s="6">
        <v>1</v>
      </c>
      <c r="D42" s="6"/>
      <c r="E42" s="6"/>
      <c r="F42" s="6"/>
      <c r="G42" s="6"/>
      <c r="H42" s="6" t="s">
        <v>76</v>
      </c>
      <c r="I42" s="24">
        <v>3</v>
      </c>
      <c r="J42" s="6" t="s">
        <v>77</v>
      </c>
      <c r="K42" s="6" t="s">
        <v>78</v>
      </c>
      <c r="L42" s="27">
        <v>0</v>
      </c>
      <c r="M42" s="2">
        <v>3</v>
      </c>
      <c r="N42" s="2">
        <v>0</v>
      </c>
      <c r="O42" s="2">
        <v>0</v>
      </c>
      <c r="P42" s="2">
        <v>0</v>
      </c>
      <c r="Q42" s="2">
        <v>0</v>
      </c>
      <c r="R42" s="31"/>
    </row>
    <row r="43" spans="1:18" ht="28.8">
      <c r="A43" s="5">
        <v>45344</v>
      </c>
      <c r="B43" s="6"/>
      <c r="C43" s="6"/>
      <c r="D43" s="6"/>
      <c r="E43" s="6">
        <v>1</v>
      </c>
      <c r="F43" s="6"/>
      <c r="G43" s="6"/>
      <c r="H43" s="6" t="s">
        <v>65</v>
      </c>
      <c r="I43" s="24">
        <v>3.5</v>
      </c>
      <c r="J43" s="6" t="s">
        <v>79</v>
      </c>
      <c r="K43" s="6" t="s">
        <v>80</v>
      </c>
      <c r="L43" s="27">
        <f t="shared" si="13"/>
        <v>0</v>
      </c>
      <c r="M43" s="2">
        <f t="shared" si="14"/>
        <v>0</v>
      </c>
      <c r="N43" s="2">
        <f t="shared" si="15"/>
        <v>0</v>
      </c>
      <c r="O43" s="2">
        <f t="shared" si="16"/>
        <v>3.5</v>
      </c>
      <c r="P43" s="2">
        <f t="shared" si="17"/>
        <v>0</v>
      </c>
      <c r="Q43" s="2">
        <f t="shared" si="18"/>
        <v>0</v>
      </c>
      <c r="R43" s="31"/>
    </row>
    <row r="44" spans="1:18">
      <c r="A44" s="5">
        <v>45344</v>
      </c>
      <c r="B44" s="6"/>
      <c r="C44" s="6">
        <v>1</v>
      </c>
      <c r="D44" s="6"/>
      <c r="E44" s="6"/>
      <c r="F44" s="6"/>
      <c r="G44" s="6"/>
      <c r="H44" s="6" t="s">
        <v>65</v>
      </c>
      <c r="I44" s="24">
        <v>4.5</v>
      </c>
      <c r="J44" s="6" t="s">
        <v>81</v>
      </c>
      <c r="K44" s="6" t="s">
        <v>82</v>
      </c>
      <c r="L44" s="27">
        <f t="shared" si="13"/>
        <v>0</v>
      </c>
      <c r="M44" s="2">
        <v>4.5</v>
      </c>
      <c r="N44" s="2">
        <f t="shared" si="15"/>
        <v>0</v>
      </c>
      <c r="O44" s="2"/>
      <c r="P44" s="2">
        <f t="shared" si="17"/>
        <v>0</v>
      </c>
      <c r="Q44" s="2">
        <f t="shared" si="18"/>
        <v>0</v>
      </c>
      <c r="R44" s="31"/>
    </row>
    <row r="45" spans="1:18" ht="43.2">
      <c r="A45" s="5">
        <v>45344</v>
      </c>
      <c r="B45" s="6">
        <v>1</v>
      </c>
      <c r="C45" s="6"/>
      <c r="D45" s="6"/>
      <c r="E45" s="6"/>
      <c r="F45" s="6"/>
      <c r="G45" s="6"/>
      <c r="H45" s="6" t="s">
        <v>65</v>
      </c>
      <c r="I45" s="24">
        <v>3.5</v>
      </c>
      <c r="J45" s="6" t="s">
        <v>65</v>
      </c>
      <c r="K45" s="6" t="s">
        <v>83</v>
      </c>
      <c r="L45" s="27">
        <f t="shared" si="13"/>
        <v>3.5</v>
      </c>
      <c r="M45" s="2">
        <f t="shared" si="14"/>
        <v>0</v>
      </c>
      <c r="N45" s="2">
        <f t="shared" si="15"/>
        <v>0</v>
      </c>
      <c r="O45" s="2">
        <f t="shared" si="16"/>
        <v>0</v>
      </c>
      <c r="P45" s="2">
        <f t="shared" si="17"/>
        <v>0</v>
      </c>
      <c r="Q45" s="2">
        <f t="shared" si="18"/>
        <v>0</v>
      </c>
      <c r="R45" s="31"/>
    </row>
    <row r="46" spans="1:18" ht="28.8">
      <c r="A46" s="5">
        <v>45345</v>
      </c>
      <c r="B46" s="6">
        <v>1</v>
      </c>
      <c r="C46" s="6"/>
      <c r="D46" s="6"/>
      <c r="E46" s="6"/>
      <c r="F46" s="6"/>
      <c r="G46" s="6"/>
      <c r="H46" s="6" t="s">
        <v>65</v>
      </c>
      <c r="I46" s="24">
        <v>3</v>
      </c>
      <c r="J46" s="6" t="s">
        <v>65</v>
      </c>
      <c r="K46" s="6" t="s">
        <v>84</v>
      </c>
      <c r="L46" s="27">
        <f t="shared" si="13"/>
        <v>3</v>
      </c>
      <c r="M46" s="2">
        <f t="shared" si="14"/>
        <v>0</v>
      </c>
      <c r="N46" s="2">
        <f t="shared" si="15"/>
        <v>0</v>
      </c>
      <c r="O46" s="2">
        <f t="shared" si="16"/>
        <v>0</v>
      </c>
      <c r="P46" s="2">
        <f t="shared" si="17"/>
        <v>0</v>
      </c>
      <c r="Q46" s="2">
        <f t="shared" si="18"/>
        <v>0</v>
      </c>
      <c r="R46" s="31"/>
    </row>
    <row r="47" spans="1:18" ht="28.8">
      <c r="A47" s="5">
        <v>45345</v>
      </c>
      <c r="B47" s="6"/>
      <c r="C47" s="6"/>
      <c r="D47" s="6"/>
      <c r="E47" s="6">
        <v>1</v>
      </c>
      <c r="F47" s="6"/>
      <c r="G47" s="6"/>
      <c r="H47" s="6" t="s">
        <v>65</v>
      </c>
      <c r="I47" s="24">
        <v>3</v>
      </c>
      <c r="J47" s="6" t="s">
        <v>85</v>
      </c>
      <c r="K47" s="6" t="s">
        <v>86</v>
      </c>
      <c r="L47" s="27">
        <f t="shared" si="13"/>
        <v>0</v>
      </c>
      <c r="M47" s="2">
        <f t="shared" si="14"/>
        <v>0</v>
      </c>
      <c r="N47" s="2">
        <f t="shared" si="15"/>
        <v>0</v>
      </c>
      <c r="O47" s="2">
        <f t="shared" si="16"/>
        <v>3</v>
      </c>
      <c r="P47" s="2">
        <f t="shared" si="17"/>
        <v>0</v>
      </c>
      <c r="Q47" s="2">
        <f t="shared" si="18"/>
        <v>0</v>
      </c>
      <c r="R47" s="31"/>
    </row>
    <row r="48" spans="1:18" ht="28.8">
      <c r="A48" s="5">
        <v>45346</v>
      </c>
      <c r="B48" s="6"/>
      <c r="C48" s="6"/>
      <c r="D48" s="6"/>
      <c r="E48" s="6">
        <v>1</v>
      </c>
      <c r="F48" s="6"/>
      <c r="G48" s="6"/>
      <c r="H48" s="6" t="s">
        <v>65</v>
      </c>
      <c r="I48" s="24">
        <v>1</v>
      </c>
      <c r="J48" s="6" t="s">
        <v>87</v>
      </c>
      <c r="K48" s="6" t="s">
        <v>88</v>
      </c>
      <c r="L48" s="27">
        <f t="shared" si="13"/>
        <v>0</v>
      </c>
      <c r="M48" s="2">
        <f t="shared" si="14"/>
        <v>0</v>
      </c>
      <c r="N48" s="2">
        <f t="shared" si="15"/>
        <v>0</v>
      </c>
      <c r="O48" s="2">
        <f t="shared" si="16"/>
        <v>1</v>
      </c>
      <c r="P48" s="2">
        <f t="shared" si="17"/>
        <v>0</v>
      </c>
      <c r="Q48" s="2">
        <f t="shared" si="18"/>
        <v>0</v>
      </c>
      <c r="R48" s="31"/>
    </row>
    <row r="49" spans="1:18" ht="43.2">
      <c r="A49" s="5">
        <v>45346</v>
      </c>
      <c r="B49" s="6">
        <v>1</v>
      </c>
      <c r="C49" s="6"/>
      <c r="D49" s="6"/>
      <c r="E49" s="6"/>
      <c r="F49" s="6"/>
      <c r="G49" s="6"/>
      <c r="H49" s="6" t="s">
        <v>65</v>
      </c>
      <c r="I49" s="24">
        <v>2</v>
      </c>
      <c r="J49" s="6" t="s">
        <v>65</v>
      </c>
      <c r="K49" s="6" t="s">
        <v>89</v>
      </c>
      <c r="L49" s="27">
        <f t="shared" si="13"/>
        <v>2</v>
      </c>
      <c r="M49" s="2">
        <f t="shared" si="14"/>
        <v>0</v>
      </c>
      <c r="N49" s="2">
        <f t="shared" si="15"/>
        <v>0</v>
      </c>
      <c r="O49" s="2">
        <f t="shared" si="16"/>
        <v>0</v>
      </c>
      <c r="P49" s="2">
        <f t="shared" si="17"/>
        <v>0</v>
      </c>
      <c r="Q49" s="2">
        <f t="shared" si="18"/>
        <v>0</v>
      </c>
      <c r="R49" s="31"/>
    </row>
    <row r="50" spans="1:18" ht="100.8">
      <c r="A50" s="5">
        <v>45346</v>
      </c>
      <c r="B50" s="6"/>
      <c r="C50" s="6"/>
      <c r="D50" s="6"/>
      <c r="E50" s="6"/>
      <c r="F50" s="6">
        <v>1</v>
      </c>
      <c r="G50" s="6"/>
      <c r="H50" s="6" t="s">
        <v>90</v>
      </c>
      <c r="I50" s="24">
        <v>3.5</v>
      </c>
      <c r="J50" s="6" t="s">
        <v>91</v>
      </c>
      <c r="K50" s="6" t="s">
        <v>92</v>
      </c>
      <c r="L50" s="27">
        <f t="shared" si="13"/>
        <v>0</v>
      </c>
      <c r="M50" s="2">
        <f t="shared" si="14"/>
        <v>0</v>
      </c>
      <c r="N50" s="2">
        <f t="shared" si="15"/>
        <v>0</v>
      </c>
      <c r="O50" s="2">
        <f t="shared" si="16"/>
        <v>0</v>
      </c>
      <c r="P50" s="2">
        <f t="shared" si="17"/>
        <v>3.5</v>
      </c>
      <c r="Q50" s="2">
        <f t="shared" si="18"/>
        <v>0</v>
      </c>
      <c r="R50" s="31"/>
    </row>
    <row r="51" spans="1:18" ht="28.8">
      <c r="A51" s="5">
        <v>45347</v>
      </c>
      <c r="B51" s="6">
        <v>1</v>
      </c>
      <c r="C51" s="6">
        <v>1</v>
      </c>
      <c r="D51" s="6">
        <v>1</v>
      </c>
      <c r="E51" s="6">
        <v>1</v>
      </c>
      <c r="F51" s="6">
        <v>1</v>
      </c>
      <c r="G51" s="6">
        <v>1</v>
      </c>
      <c r="H51" s="6" t="s">
        <v>93</v>
      </c>
      <c r="I51" s="24">
        <v>3</v>
      </c>
      <c r="J51" s="6" t="s">
        <v>93</v>
      </c>
      <c r="K51" s="6" t="s">
        <v>94</v>
      </c>
      <c r="L51" s="27">
        <f t="shared" si="13"/>
        <v>3</v>
      </c>
      <c r="M51" s="2">
        <f t="shared" si="14"/>
        <v>3</v>
      </c>
      <c r="N51" s="2">
        <f t="shared" si="15"/>
        <v>3</v>
      </c>
      <c r="O51" s="2">
        <f t="shared" si="16"/>
        <v>3</v>
      </c>
      <c r="P51" s="2">
        <f t="shared" si="17"/>
        <v>3</v>
      </c>
      <c r="Q51" s="2">
        <f t="shared" si="18"/>
        <v>3</v>
      </c>
      <c r="R51" s="31"/>
    </row>
    <row r="52" spans="1:18" ht="28.8">
      <c r="A52" s="5">
        <v>45347</v>
      </c>
      <c r="B52" s="6"/>
      <c r="C52" s="6"/>
      <c r="D52" s="6"/>
      <c r="E52" s="6"/>
      <c r="F52" s="6"/>
      <c r="G52" s="6">
        <v>1</v>
      </c>
      <c r="H52" s="6" t="s">
        <v>65</v>
      </c>
      <c r="I52" s="24">
        <v>1</v>
      </c>
      <c r="J52" s="6" t="s">
        <v>95</v>
      </c>
      <c r="K52" s="6" t="s">
        <v>96</v>
      </c>
      <c r="L52" s="27">
        <f t="shared" si="13"/>
        <v>0</v>
      </c>
      <c r="M52" s="2">
        <f t="shared" si="14"/>
        <v>0</v>
      </c>
      <c r="N52" s="2">
        <f t="shared" si="15"/>
        <v>0</v>
      </c>
      <c r="O52" s="2">
        <f t="shared" si="16"/>
        <v>0</v>
      </c>
      <c r="P52" s="2">
        <f t="shared" si="17"/>
        <v>0</v>
      </c>
      <c r="Q52" s="2">
        <f t="shared" si="18"/>
        <v>1</v>
      </c>
      <c r="R52" s="31"/>
    </row>
    <row r="53" spans="1:18" ht="28.8">
      <c r="A53" s="5">
        <v>45347</v>
      </c>
      <c r="B53" s="6"/>
      <c r="C53" s="6"/>
      <c r="D53" s="6"/>
      <c r="E53" s="6"/>
      <c r="F53" s="6">
        <v>1</v>
      </c>
      <c r="G53" s="6"/>
      <c r="H53" s="6" t="s">
        <v>65</v>
      </c>
      <c r="I53" s="24">
        <v>4</v>
      </c>
      <c r="J53" s="6" t="s">
        <v>97</v>
      </c>
      <c r="K53" s="6" t="s">
        <v>98</v>
      </c>
      <c r="L53" s="27">
        <f t="shared" si="13"/>
        <v>0</v>
      </c>
      <c r="M53" s="2">
        <f t="shared" si="14"/>
        <v>0</v>
      </c>
      <c r="N53" s="2">
        <f t="shared" si="15"/>
        <v>0</v>
      </c>
      <c r="O53" s="2">
        <f t="shared" si="16"/>
        <v>0</v>
      </c>
      <c r="P53" s="2">
        <f t="shared" si="17"/>
        <v>4</v>
      </c>
      <c r="Q53" s="2">
        <f t="shared" si="18"/>
        <v>0</v>
      </c>
      <c r="R53" s="31"/>
    </row>
    <row r="54" spans="1:18">
      <c r="A54" s="5">
        <v>45347</v>
      </c>
      <c r="B54" s="6">
        <v>1</v>
      </c>
      <c r="C54" s="6"/>
      <c r="D54" s="6"/>
      <c r="E54" s="6"/>
      <c r="F54" s="6"/>
      <c r="G54" s="6"/>
      <c r="H54" s="6" t="s">
        <v>99</v>
      </c>
      <c r="I54" s="24">
        <v>2</v>
      </c>
      <c r="J54" s="6" t="s">
        <v>100</v>
      </c>
      <c r="K54" s="6" t="s">
        <v>101</v>
      </c>
      <c r="L54" s="27">
        <f t="shared" si="13"/>
        <v>2</v>
      </c>
      <c r="M54" s="2">
        <f t="shared" si="14"/>
        <v>0</v>
      </c>
      <c r="N54" s="2">
        <f t="shared" si="15"/>
        <v>0</v>
      </c>
      <c r="O54" s="2">
        <f t="shared" si="16"/>
        <v>0</v>
      </c>
      <c r="P54" s="2">
        <f t="shared" si="17"/>
        <v>0</v>
      </c>
      <c r="Q54" s="2">
        <f t="shared" si="18"/>
        <v>0</v>
      </c>
      <c r="R54" s="31"/>
    </row>
    <row r="55" spans="1:18" ht="86.4">
      <c r="A55" s="5">
        <v>45347</v>
      </c>
      <c r="B55" s="6"/>
      <c r="C55" s="6"/>
      <c r="D55" s="6"/>
      <c r="E55" s="6"/>
      <c r="F55" s="6">
        <v>1</v>
      </c>
      <c r="G55" s="6"/>
      <c r="H55" s="6" t="s">
        <v>65</v>
      </c>
      <c r="I55" s="24">
        <v>3</v>
      </c>
      <c r="J55" s="6" t="s">
        <v>102</v>
      </c>
      <c r="K55" s="6" t="s">
        <v>103</v>
      </c>
      <c r="L55" s="27">
        <f t="shared" si="13"/>
        <v>0</v>
      </c>
      <c r="M55" s="2">
        <f t="shared" si="14"/>
        <v>0</v>
      </c>
      <c r="N55" s="2">
        <f t="shared" si="15"/>
        <v>0</v>
      </c>
      <c r="O55" s="2">
        <f t="shared" si="16"/>
        <v>0</v>
      </c>
      <c r="P55" s="2">
        <f t="shared" si="17"/>
        <v>3</v>
      </c>
      <c r="Q55" s="2">
        <f t="shared" si="18"/>
        <v>0</v>
      </c>
      <c r="R55" s="31"/>
    </row>
    <row r="56" spans="1:18" ht="43.2">
      <c r="A56" s="5">
        <v>45347</v>
      </c>
      <c r="B56" s="6"/>
      <c r="C56" s="6"/>
      <c r="D56" s="6">
        <v>1</v>
      </c>
      <c r="E56" s="6"/>
      <c r="F56" s="6"/>
      <c r="G56" s="6"/>
      <c r="H56" s="6" t="s">
        <v>65</v>
      </c>
      <c r="I56" s="24">
        <v>2</v>
      </c>
      <c r="J56" s="6" t="s">
        <v>104</v>
      </c>
      <c r="K56" s="6" t="s">
        <v>105</v>
      </c>
      <c r="L56" s="27">
        <f t="shared" si="13"/>
        <v>0</v>
      </c>
      <c r="M56" s="2">
        <f t="shared" si="14"/>
        <v>0</v>
      </c>
      <c r="N56" s="2">
        <v>3</v>
      </c>
      <c r="O56" s="2">
        <f t="shared" si="16"/>
        <v>0</v>
      </c>
      <c r="P56" s="2"/>
      <c r="Q56" s="2">
        <f t="shared" si="18"/>
        <v>0</v>
      </c>
      <c r="R56" s="31"/>
    </row>
    <row r="57" spans="1:18" ht="100.8">
      <c r="A57" s="5">
        <v>45348</v>
      </c>
      <c r="B57" s="6"/>
      <c r="C57" s="6"/>
      <c r="D57" s="6"/>
      <c r="E57" s="6"/>
      <c r="F57" s="6">
        <v>1</v>
      </c>
      <c r="G57" s="6"/>
      <c r="H57" s="6" t="s">
        <v>106</v>
      </c>
      <c r="I57" s="24">
        <v>4</v>
      </c>
      <c r="J57" s="6" t="s">
        <v>107</v>
      </c>
      <c r="K57" s="6" t="s">
        <v>108</v>
      </c>
      <c r="L57" s="27">
        <f t="shared" si="13"/>
        <v>0</v>
      </c>
      <c r="M57" s="2">
        <f t="shared" si="14"/>
        <v>0</v>
      </c>
      <c r="N57" s="2">
        <f t="shared" si="15"/>
        <v>0</v>
      </c>
      <c r="O57" s="2">
        <f t="shared" si="16"/>
        <v>0</v>
      </c>
      <c r="P57" s="2">
        <f t="shared" si="17"/>
        <v>4</v>
      </c>
      <c r="Q57" s="2">
        <f t="shared" si="18"/>
        <v>0</v>
      </c>
      <c r="R57" s="31"/>
    </row>
    <row r="58" spans="1:18">
      <c r="A58" s="5">
        <v>45349</v>
      </c>
      <c r="B58" s="6">
        <v>1</v>
      </c>
      <c r="C58" s="6">
        <v>1</v>
      </c>
      <c r="D58" s="6">
        <v>1</v>
      </c>
      <c r="E58" s="6">
        <v>1</v>
      </c>
      <c r="F58" s="6">
        <v>1</v>
      </c>
      <c r="G58" s="6">
        <v>1</v>
      </c>
      <c r="H58" s="6" t="s">
        <v>93</v>
      </c>
      <c r="I58" s="24">
        <v>2</v>
      </c>
      <c r="J58" s="6" t="s">
        <v>93</v>
      </c>
      <c r="K58" s="6" t="s">
        <v>109</v>
      </c>
      <c r="L58" s="27">
        <f t="shared" si="13"/>
        <v>2</v>
      </c>
      <c r="M58" s="2">
        <f t="shared" si="14"/>
        <v>2</v>
      </c>
      <c r="N58" s="2">
        <f t="shared" si="15"/>
        <v>2</v>
      </c>
      <c r="O58" s="2">
        <f t="shared" si="16"/>
        <v>2</v>
      </c>
      <c r="P58" s="2">
        <f t="shared" si="17"/>
        <v>2</v>
      </c>
      <c r="Q58" s="2">
        <f t="shared" si="18"/>
        <v>2</v>
      </c>
      <c r="R58" s="31"/>
    </row>
    <row r="59" spans="1:18" ht="43.2">
      <c r="A59" s="5">
        <v>45349</v>
      </c>
      <c r="B59" s="6"/>
      <c r="C59" s="6"/>
      <c r="D59" s="6">
        <v>1</v>
      </c>
      <c r="E59" s="6"/>
      <c r="F59" s="6"/>
      <c r="G59" s="6"/>
      <c r="H59" s="6" t="s">
        <v>65</v>
      </c>
      <c r="I59" s="24">
        <v>3.5</v>
      </c>
      <c r="J59" s="28" t="s">
        <v>110</v>
      </c>
      <c r="K59" s="29" t="s">
        <v>111</v>
      </c>
      <c r="L59" s="27">
        <v>0</v>
      </c>
      <c r="M59" s="2">
        <v>0</v>
      </c>
      <c r="N59" s="2">
        <f t="shared" si="15"/>
        <v>3.5</v>
      </c>
      <c r="O59" s="2">
        <v>0</v>
      </c>
      <c r="P59" s="2">
        <v>0</v>
      </c>
      <c r="Q59" s="2">
        <v>0</v>
      </c>
      <c r="R59" s="31"/>
    </row>
    <row r="60" spans="1:18" ht="28.8">
      <c r="A60" s="5">
        <v>45349</v>
      </c>
      <c r="B60" s="6"/>
      <c r="C60" s="6"/>
      <c r="D60" s="6"/>
      <c r="E60" s="6"/>
      <c r="F60" s="6"/>
      <c r="G60" s="6">
        <v>1</v>
      </c>
      <c r="H60" s="6" t="s">
        <v>65</v>
      </c>
      <c r="I60" s="24">
        <v>3</v>
      </c>
      <c r="J60" s="28" t="s">
        <v>112</v>
      </c>
      <c r="K60" s="29" t="s">
        <v>113</v>
      </c>
      <c r="L60" s="27">
        <f t="shared" si="13"/>
        <v>0</v>
      </c>
      <c r="M60" s="2">
        <f t="shared" si="14"/>
        <v>0</v>
      </c>
      <c r="N60" s="2">
        <f t="shared" si="15"/>
        <v>0</v>
      </c>
      <c r="O60" s="2">
        <f t="shared" si="16"/>
        <v>0</v>
      </c>
      <c r="P60" s="2">
        <f t="shared" si="17"/>
        <v>0</v>
      </c>
      <c r="Q60" s="2">
        <f t="shared" si="18"/>
        <v>3</v>
      </c>
      <c r="R60" s="31"/>
    </row>
    <row r="61" spans="1:18" ht="43.2">
      <c r="A61" s="5">
        <v>45350</v>
      </c>
      <c r="B61" s="6"/>
      <c r="C61" s="6"/>
      <c r="D61" s="6"/>
      <c r="E61" s="6">
        <v>1</v>
      </c>
      <c r="F61" s="6"/>
      <c r="G61" s="6"/>
      <c r="H61" s="6" t="s">
        <v>65</v>
      </c>
      <c r="I61" s="24">
        <v>4</v>
      </c>
      <c r="J61" s="6" t="s">
        <v>114</v>
      </c>
      <c r="K61" s="6" t="s">
        <v>115</v>
      </c>
      <c r="L61" s="27">
        <f t="shared" si="13"/>
        <v>0</v>
      </c>
      <c r="M61" s="2">
        <f t="shared" si="14"/>
        <v>0</v>
      </c>
      <c r="N61" s="2">
        <f t="shared" si="15"/>
        <v>0</v>
      </c>
      <c r="O61" s="2">
        <f t="shared" si="16"/>
        <v>4</v>
      </c>
      <c r="P61" s="2">
        <f t="shared" si="17"/>
        <v>0</v>
      </c>
      <c r="Q61" s="2">
        <f t="shared" si="18"/>
        <v>0</v>
      </c>
      <c r="R61" s="31"/>
    </row>
    <row r="62" spans="1:18" ht="43.2">
      <c r="A62" s="5">
        <v>45350</v>
      </c>
      <c r="B62" s="6"/>
      <c r="C62" s="6">
        <v>1</v>
      </c>
      <c r="D62" s="6"/>
      <c r="E62" s="6"/>
      <c r="F62" s="6"/>
      <c r="G62" s="6"/>
      <c r="H62" s="6" t="s">
        <v>65</v>
      </c>
      <c r="I62" s="24">
        <v>5</v>
      </c>
      <c r="J62" s="6" t="s">
        <v>116</v>
      </c>
      <c r="K62" s="6" t="s">
        <v>117</v>
      </c>
      <c r="L62" s="27">
        <f t="shared" si="13"/>
        <v>0</v>
      </c>
      <c r="M62" s="2">
        <v>5</v>
      </c>
      <c r="N62" s="2">
        <f t="shared" si="15"/>
        <v>0</v>
      </c>
      <c r="O62" s="2"/>
      <c r="P62" s="2">
        <f t="shared" si="17"/>
        <v>0</v>
      </c>
      <c r="Q62" s="2">
        <f t="shared" si="18"/>
        <v>0</v>
      </c>
    </row>
    <row r="63" spans="1:18" ht="43.2">
      <c r="A63" s="5">
        <v>45350</v>
      </c>
      <c r="B63" s="6"/>
      <c r="C63" s="6"/>
      <c r="D63" s="6">
        <v>1</v>
      </c>
      <c r="E63" s="6"/>
      <c r="F63" s="6"/>
      <c r="G63" s="6"/>
      <c r="H63" s="6" t="s">
        <v>118</v>
      </c>
      <c r="I63" s="24">
        <v>3</v>
      </c>
      <c r="J63" s="6" t="s">
        <v>119</v>
      </c>
      <c r="K63" s="6" t="s">
        <v>120</v>
      </c>
      <c r="L63" s="27">
        <f t="shared" si="13"/>
        <v>0</v>
      </c>
      <c r="M63" s="2"/>
      <c r="N63" s="2">
        <v>3</v>
      </c>
      <c r="O63" s="2"/>
      <c r="P63" s="2">
        <f t="shared" si="17"/>
        <v>0</v>
      </c>
      <c r="Q63" s="2">
        <f t="shared" si="18"/>
        <v>0</v>
      </c>
    </row>
    <row r="64" spans="1:18">
      <c r="A64" s="5">
        <v>45350</v>
      </c>
      <c r="B64" s="6">
        <v>1</v>
      </c>
      <c r="C64" s="6"/>
      <c r="D64" s="6"/>
      <c r="E64" s="6"/>
      <c r="F64" s="6"/>
      <c r="G64" s="6"/>
      <c r="H64" s="6" t="s">
        <v>99</v>
      </c>
      <c r="I64" s="24">
        <v>1</v>
      </c>
      <c r="J64" s="6" t="s">
        <v>100</v>
      </c>
      <c r="K64" s="6" t="s">
        <v>101</v>
      </c>
      <c r="L64" s="27">
        <f t="shared" si="13"/>
        <v>1</v>
      </c>
      <c r="M64" s="2">
        <f t="shared" si="14"/>
        <v>0</v>
      </c>
      <c r="N64" s="2">
        <f t="shared" si="15"/>
        <v>0</v>
      </c>
      <c r="O64" s="2">
        <f t="shared" si="16"/>
        <v>0</v>
      </c>
      <c r="P64" s="2">
        <f t="shared" si="17"/>
        <v>0</v>
      </c>
      <c r="Q64" s="2">
        <f t="shared" si="18"/>
        <v>0</v>
      </c>
    </row>
    <row r="65" spans="1:18" ht="57.6">
      <c r="A65" s="5">
        <v>45351</v>
      </c>
      <c r="B65" s="6"/>
      <c r="C65" s="6"/>
      <c r="D65" s="6">
        <v>1</v>
      </c>
      <c r="E65" s="6"/>
      <c r="F65" s="6"/>
      <c r="G65" s="6"/>
      <c r="H65" s="6" t="s">
        <v>118</v>
      </c>
      <c r="I65" s="24">
        <v>3</v>
      </c>
      <c r="J65" s="6" t="s">
        <v>121</v>
      </c>
      <c r="K65" s="6" t="s">
        <v>122</v>
      </c>
      <c r="L65" s="27">
        <v>0</v>
      </c>
      <c r="M65" s="2">
        <v>0</v>
      </c>
      <c r="N65" s="2">
        <v>3</v>
      </c>
      <c r="O65" s="2">
        <v>0</v>
      </c>
      <c r="P65" s="2">
        <f t="shared" si="17"/>
        <v>0</v>
      </c>
      <c r="Q65" s="2">
        <f t="shared" si="18"/>
        <v>0</v>
      </c>
    </row>
    <row r="66" spans="1:18" ht="57.6">
      <c r="A66" s="5">
        <v>45351</v>
      </c>
      <c r="B66" s="6"/>
      <c r="C66" s="6"/>
      <c r="D66" s="6"/>
      <c r="E66" s="6">
        <v>1</v>
      </c>
      <c r="F66" s="6"/>
      <c r="G66" s="6"/>
      <c r="H66" s="6" t="s">
        <v>123</v>
      </c>
      <c r="I66" s="24">
        <v>6</v>
      </c>
      <c r="J66" s="6" t="s">
        <v>124</v>
      </c>
      <c r="K66" s="6" t="s">
        <v>125</v>
      </c>
      <c r="L66" s="27">
        <f t="shared" si="13"/>
        <v>0</v>
      </c>
      <c r="M66" s="2">
        <f t="shared" si="14"/>
        <v>0</v>
      </c>
      <c r="N66" s="2">
        <f t="shared" si="15"/>
        <v>0</v>
      </c>
      <c r="O66" s="2">
        <f t="shared" si="16"/>
        <v>6</v>
      </c>
      <c r="P66" s="2">
        <f t="shared" si="17"/>
        <v>0</v>
      </c>
      <c r="Q66" s="2">
        <f t="shared" si="18"/>
        <v>0</v>
      </c>
      <c r="R66" s="31"/>
    </row>
    <row r="67" spans="1:18">
      <c r="A67" s="5">
        <v>45351</v>
      </c>
      <c r="B67" s="6"/>
      <c r="C67" s="6">
        <v>1</v>
      </c>
      <c r="D67" s="6"/>
      <c r="E67" s="6"/>
      <c r="F67" s="6"/>
      <c r="G67" s="6"/>
      <c r="H67" s="6" t="s">
        <v>65</v>
      </c>
      <c r="I67" s="24">
        <v>3.5</v>
      </c>
      <c r="J67" s="6" t="s">
        <v>126</v>
      </c>
      <c r="K67" s="6" t="s">
        <v>127</v>
      </c>
      <c r="L67" s="27">
        <f t="shared" si="13"/>
        <v>0</v>
      </c>
      <c r="M67" s="2">
        <v>3.5</v>
      </c>
      <c r="N67" s="2">
        <f t="shared" si="15"/>
        <v>0</v>
      </c>
      <c r="O67" s="2"/>
      <c r="P67" s="2">
        <f t="shared" si="17"/>
        <v>0</v>
      </c>
      <c r="Q67" s="2">
        <f t="shared" si="18"/>
        <v>0</v>
      </c>
      <c r="R67" s="31"/>
    </row>
    <row r="68" spans="1:18">
      <c r="A68" s="5">
        <v>45351</v>
      </c>
      <c r="B68" s="6">
        <v>1</v>
      </c>
      <c r="C68" s="6"/>
      <c r="D68" s="6"/>
      <c r="E68" s="6"/>
      <c r="F68" s="6"/>
      <c r="G68" s="6"/>
      <c r="H68" s="6" t="s">
        <v>99</v>
      </c>
      <c r="I68" s="24">
        <v>1</v>
      </c>
      <c r="J68" s="6" t="s">
        <v>100</v>
      </c>
      <c r="K68" s="6" t="s">
        <v>101</v>
      </c>
      <c r="L68" s="27">
        <f t="shared" si="13"/>
        <v>1</v>
      </c>
      <c r="M68" s="2">
        <f t="shared" si="14"/>
        <v>0</v>
      </c>
      <c r="N68" s="2">
        <f t="shared" si="15"/>
        <v>0</v>
      </c>
      <c r="O68" s="2">
        <f t="shared" si="16"/>
        <v>0</v>
      </c>
      <c r="P68" s="2">
        <f t="shared" si="17"/>
        <v>0</v>
      </c>
      <c r="Q68" s="2">
        <f t="shared" si="18"/>
        <v>0</v>
      </c>
      <c r="R68" s="31"/>
    </row>
    <row r="69" spans="1:18" ht="28.8">
      <c r="A69" s="5">
        <v>45351</v>
      </c>
      <c r="B69" s="6"/>
      <c r="C69" s="6"/>
      <c r="D69" s="6"/>
      <c r="E69" s="6"/>
      <c r="F69" s="6"/>
      <c r="G69" s="6">
        <v>1</v>
      </c>
      <c r="H69" s="6" t="s">
        <v>65</v>
      </c>
      <c r="I69" s="24">
        <v>3.5</v>
      </c>
      <c r="J69" s="28" t="s">
        <v>112</v>
      </c>
      <c r="K69" s="6" t="s">
        <v>128</v>
      </c>
      <c r="L69" s="27">
        <f t="shared" si="13"/>
        <v>0</v>
      </c>
      <c r="M69" s="2">
        <f t="shared" si="14"/>
        <v>0</v>
      </c>
      <c r="N69" s="2">
        <f t="shared" si="15"/>
        <v>0</v>
      </c>
      <c r="O69" s="2">
        <f t="shared" si="16"/>
        <v>0</v>
      </c>
      <c r="P69" s="2">
        <f t="shared" si="17"/>
        <v>0</v>
      </c>
      <c r="Q69" s="2">
        <f t="shared" si="18"/>
        <v>3.5</v>
      </c>
      <c r="R69" s="31"/>
    </row>
    <row r="70" spans="1:18">
      <c r="A70" s="5">
        <v>45352</v>
      </c>
      <c r="B70" s="6">
        <v>1</v>
      </c>
      <c r="C70" s="6"/>
      <c r="D70" s="6"/>
      <c r="E70" s="6"/>
      <c r="F70" s="6"/>
      <c r="G70" s="6"/>
      <c r="H70" s="6" t="s">
        <v>99</v>
      </c>
      <c r="I70" s="24">
        <v>1</v>
      </c>
      <c r="J70" s="6" t="s">
        <v>100</v>
      </c>
      <c r="K70" s="6" t="s">
        <v>101</v>
      </c>
      <c r="L70" s="27">
        <f t="shared" si="13"/>
        <v>1</v>
      </c>
      <c r="M70" s="2">
        <f t="shared" si="14"/>
        <v>0</v>
      </c>
      <c r="N70" s="2">
        <f t="shared" si="15"/>
        <v>0</v>
      </c>
      <c r="O70" s="2">
        <f t="shared" si="16"/>
        <v>0</v>
      </c>
      <c r="P70" s="2">
        <f t="shared" si="17"/>
        <v>0</v>
      </c>
      <c r="Q70" s="2">
        <f t="shared" si="18"/>
        <v>0</v>
      </c>
      <c r="R70" s="31"/>
    </row>
    <row r="71" spans="1:18" ht="72">
      <c r="A71" s="5">
        <v>45352</v>
      </c>
      <c r="B71" s="6"/>
      <c r="C71" s="6"/>
      <c r="D71" s="6">
        <v>1</v>
      </c>
      <c r="E71" s="6"/>
      <c r="F71" s="6"/>
      <c r="G71" s="6"/>
      <c r="H71" s="6" t="s">
        <v>123</v>
      </c>
      <c r="I71" s="24">
        <v>3.5</v>
      </c>
      <c r="J71" s="6" t="s">
        <v>129</v>
      </c>
      <c r="K71" s="6" t="s">
        <v>130</v>
      </c>
      <c r="L71" s="27">
        <v>0</v>
      </c>
      <c r="M71" s="2">
        <f t="shared" si="14"/>
        <v>0</v>
      </c>
      <c r="N71" s="2">
        <v>4</v>
      </c>
      <c r="O71" s="2">
        <f t="shared" si="16"/>
        <v>0</v>
      </c>
      <c r="P71" s="2">
        <f t="shared" si="17"/>
        <v>0</v>
      </c>
      <c r="Q71" s="2">
        <f t="shared" si="18"/>
        <v>0</v>
      </c>
      <c r="R71" s="31"/>
    </row>
    <row r="72" spans="1:18" ht="28.8">
      <c r="A72" s="5">
        <v>45352</v>
      </c>
      <c r="B72" s="6"/>
      <c r="C72" s="6"/>
      <c r="D72" s="6"/>
      <c r="E72" s="6"/>
      <c r="F72" s="6">
        <v>1</v>
      </c>
      <c r="G72" s="6"/>
      <c r="H72" s="6" t="s">
        <v>65</v>
      </c>
      <c r="I72" s="24">
        <v>2</v>
      </c>
      <c r="J72" s="6" t="s">
        <v>131</v>
      </c>
      <c r="K72" s="6" t="s">
        <v>132</v>
      </c>
      <c r="L72" s="27">
        <f t="shared" si="13"/>
        <v>0</v>
      </c>
      <c r="M72" s="2">
        <f t="shared" si="14"/>
        <v>0</v>
      </c>
      <c r="N72" s="2">
        <f t="shared" si="15"/>
        <v>0</v>
      </c>
      <c r="O72" s="2">
        <f t="shared" si="16"/>
        <v>0</v>
      </c>
      <c r="P72" s="2">
        <f t="shared" si="17"/>
        <v>2</v>
      </c>
      <c r="Q72" s="2">
        <f t="shared" si="18"/>
        <v>0</v>
      </c>
      <c r="R72" s="31"/>
    </row>
    <row r="73" spans="1:18">
      <c r="A73" s="5">
        <v>45352</v>
      </c>
      <c r="B73" s="6"/>
      <c r="C73" s="6"/>
      <c r="D73" s="6"/>
      <c r="E73" s="6"/>
      <c r="F73" s="6">
        <v>1</v>
      </c>
      <c r="G73" s="6"/>
      <c r="H73" s="6" t="s">
        <v>133</v>
      </c>
      <c r="I73" s="24">
        <v>4</v>
      </c>
      <c r="J73" s="6" t="s">
        <v>134</v>
      </c>
      <c r="K73" s="6" t="s">
        <v>101</v>
      </c>
      <c r="L73" s="27">
        <f t="shared" si="13"/>
        <v>0</v>
      </c>
      <c r="M73" s="2">
        <f t="shared" si="14"/>
        <v>0</v>
      </c>
      <c r="N73" s="2">
        <f t="shared" si="15"/>
        <v>0</v>
      </c>
      <c r="O73" s="2">
        <f t="shared" si="16"/>
        <v>0</v>
      </c>
      <c r="P73" s="2">
        <f t="shared" si="17"/>
        <v>4</v>
      </c>
      <c r="Q73" s="2">
        <f t="shared" si="18"/>
        <v>0</v>
      </c>
      <c r="R73" s="31"/>
    </row>
    <row r="74" spans="1:18" ht="57.6">
      <c r="A74" s="5">
        <v>45352</v>
      </c>
      <c r="B74" s="6"/>
      <c r="C74" s="6">
        <v>1</v>
      </c>
      <c r="D74" s="6"/>
      <c r="E74" s="6"/>
      <c r="F74" s="6"/>
      <c r="G74" s="6"/>
      <c r="H74" s="6" t="s">
        <v>135</v>
      </c>
      <c r="I74" s="24">
        <v>4</v>
      </c>
      <c r="J74" s="6" t="s">
        <v>136</v>
      </c>
      <c r="K74" s="6" t="s">
        <v>137</v>
      </c>
      <c r="L74" s="27">
        <f t="shared" si="13"/>
        <v>0</v>
      </c>
      <c r="M74" s="2">
        <v>4</v>
      </c>
      <c r="N74" s="2">
        <f t="shared" si="15"/>
        <v>0</v>
      </c>
      <c r="O74" s="2">
        <f t="shared" si="16"/>
        <v>0</v>
      </c>
      <c r="P74" s="2"/>
      <c r="Q74" s="2">
        <f t="shared" si="18"/>
        <v>0</v>
      </c>
      <c r="R74" s="31"/>
    </row>
    <row r="75" spans="1:18" ht="43.2">
      <c r="A75" s="5">
        <v>45352</v>
      </c>
      <c r="B75" s="6"/>
      <c r="C75" s="6"/>
      <c r="D75" s="6"/>
      <c r="E75" s="6">
        <v>1</v>
      </c>
      <c r="F75" s="6"/>
      <c r="G75" s="6"/>
      <c r="H75" s="6" t="s">
        <v>65</v>
      </c>
      <c r="I75" s="24">
        <v>3</v>
      </c>
      <c r="J75" s="6" t="s">
        <v>138</v>
      </c>
      <c r="K75" s="6" t="s">
        <v>139</v>
      </c>
      <c r="L75" s="27">
        <f t="shared" si="13"/>
        <v>0</v>
      </c>
      <c r="M75" s="2">
        <f t="shared" si="14"/>
        <v>0</v>
      </c>
      <c r="N75" s="2">
        <f t="shared" si="15"/>
        <v>0</v>
      </c>
      <c r="O75" s="2">
        <f t="shared" si="16"/>
        <v>3</v>
      </c>
      <c r="P75" s="2">
        <f t="shared" si="17"/>
        <v>0</v>
      </c>
      <c r="Q75" s="2">
        <f t="shared" si="18"/>
        <v>0</v>
      </c>
      <c r="R75" s="31"/>
    </row>
    <row r="76" spans="1:18" ht="28.8">
      <c r="A76" s="5">
        <v>45352</v>
      </c>
      <c r="B76" s="6"/>
      <c r="C76" s="6"/>
      <c r="D76" s="6"/>
      <c r="E76" s="6"/>
      <c r="F76" s="6">
        <v>1</v>
      </c>
      <c r="G76" s="6"/>
      <c r="H76" s="6" t="s">
        <v>133</v>
      </c>
      <c r="I76" s="24">
        <v>2</v>
      </c>
      <c r="J76" s="6" t="s">
        <v>140</v>
      </c>
      <c r="K76" s="6" t="s">
        <v>141</v>
      </c>
      <c r="L76" s="27">
        <f t="shared" si="13"/>
        <v>0</v>
      </c>
      <c r="M76" s="2">
        <f t="shared" si="14"/>
        <v>0</v>
      </c>
      <c r="N76" s="2">
        <f t="shared" si="15"/>
        <v>0</v>
      </c>
      <c r="O76" s="2">
        <f t="shared" si="16"/>
        <v>0</v>
      </c>
      <c r="P76" s="2">
        <f t="shared" si="17"/>
        <v>2</v>
      </c>
      <c r="Q76" s="2">
        <f t="shared" si="18"/>
        <v>0</v>
      </c>
      <c r="R76" s="31"/>
    </row>
    <row r="77" spans="1:18" ht="57.6">
      <c r="A77" s="5">
        <v>45353</v>
      </c>
      <c r="B77" s="6"/>
      <c r="C77" s="6"/>
      <c r="D77" s="6">
        <v>1</v>
      </c>
      <c r="E77" s="6"/>
      <c r="F77" s="6"/>
      <c r="G77" s="6"/>
      <c r="H77" s="6" t="s">
        <v>142</v>
      </c>
      <c r="I77" s="24">
        <v>3</v>
      </c>
      <c r="J77" s="6" t="s">
        <v>143</v>
      </c>
      <c r="K77" s="6" t="s">
        <v>144</v>
      </c>
      <c r="L77" s="27">
        <f t="shared" si="13"/>
        <v>0</v>
      </c>
      <c r="M77" s="2">
        <f t="shared" si="14"/>
        <v>0</v>
      </c>
      <c r="N77" s="2">
        <v>3</v>
      </c>
      <c r="O77" s="2">
        <f t="shared" si="16"/>
        <v>0</v>
      </c>
      <c r="P77" s="2"/>
      <c r="Q77" s="2">
        <f t="shared" si="18"/>
        <v>0</v>
      </c>
      <c r="R77" s="31"/>
    </row>
    <row r="78" spans="1:18" ht="43.2">
      <c r="A78" s="5">
        <v>45353</v>
      </c>
      <c r="B78" s="6"/>
      <c r="C78" s="6">
        <v>1</v>
      </c>
      <c r="D78" s="6"/>
      <c r="E78" s="6"/>
      <c r="F78" s="6"/>
      <c r="G78" s="6"/>
      <c r="H78" s="6" t="s">
        <v>145</v>
      </c>
      <c r="I78" s="24">
        <v>3</v>
      </c>
      <c r="J78" s="6" t="s">
        <v>146</v>
      </c>
      <c r="K78" s="6" t="s">
        <v>147</v>
      </c>
      <c r="L78" s="27">
        <f t="shared" si="13"/>
        <v>0</v>
      </c>
      <c r="M78" s="2">
        <v>3</v>
      </c>
      <c r="N78" s="2">
        <f t="shared" si="15"/>
        <v>0</v>
      </c>
      <c r="O78" s="2">
        <f t="shared" si="16"/>
        <v>0</v>
      </c>
      <c r="P78" s="2"/>
      <c r="Q78" s="2">
        <f t="shared" si="18"/>
        <v>0</v>
      </c>
      <c r="R78" s="31"/>
    </row>
    <row r="79" spans="1:18" ht="43.2">
      <c r="A79" s="5">
        <v>45353</v>
      </c>
      <c r="B79" s="6"/>
      <c r="C79" s="6"/>
      <c r="D79" s="6"/>
      <c r="E79" s="6">
        <v>1</v>
      </c>
      <c r="F79" s="6"/>
      <c r="G79" s="6"/>
      <c r="H79" s="6" t="s">
        <v>135</v>
      </c>
      <c r="I79" s="24">
        <v>2</v>
      </c>
      <c r="J79" s="6" t="s">
        <v>148</v>
      </c>
      <c r="K79" s="6" t="s">
        <v>149</v>
      </c>
      <c r="L79" s="27">
        <f t="shared" si="13"/>
        <v>0</v>
      </c>
      <c r="M79" s="2">
        <f t="shared" si="14"/>
        <v>0</v>
      </c>
      <c r="N79" s="2">
        <f t="shared" si="15"/>
        <v>0</v>
      </c>
      <c r="O79" s="2">
        <f t="shared" si="16"/>
        <v>2</v>
      </c>
      <c r="P79" s="2">
        <f t="shared" si="17"/>
        <v>0</v>
      </c>
      <c r="Q79" s="2">
        <f t="shared" si="18"/>
        <v>0</v>
      </c>
      <c r="R79" s="31"/>
    </row>
    <row r="80" spans="1:18" ht="43.2">
      <c r="A80" s="5">
        <v>45353</v>
      </c>
      <c r="B80" s="6"/>
      <c r="C80" s="6"/>
      <c r="D80" s="6"/>
      <c r="E80" s="6"/>
      <c r="F80" s="6"/>
      <c r="G80" s="6">
        <v>1</v>
      </c>
      <c r="H80" s="6" t="s">
        <v>65</v>
      </c>
      <c r="I80" s="24">
        <v>3</v>
      </c>
      <c r="J80" s="28" t="s">
        <v>150</v>
      </c>
      <c r="K80" s="29" t="s">
        <v>151</v>
      </c>
      <c r="L80" s="27">
        <f t="shared" si="13"/>
        <v>0</v>
      </c>
      <c r="M80" s="2">
        <f t="shared" si="14"/>
        <v>0</v>
      </c>
      <c r="N80" s="2">
        <f t="shared" si="15"/>
        <v>0</v>
      </c>
      <c r="O80" s="2">
        <f t="shared" si="16"/>
        <v>0</v>
      </c>
      <c r="P80" s="2">
        <f t="shared" si="17"/>
        <v>0</v>
      </c>
      <c r="Q80" s="2">
        <f t="shared" si="18"/>
        <v>3</v>
      </c>
      <c r="R80" s="31"/>
    </row>
    <row r="81" spans="1:18" ht="57.6">
      <c r="A81" s="5">
        <v>45353</v>
      </c>
      <c r="B81" s="6"/>
      <c r="C81" s="6"/>
      <c r="D81" s="6"/>
      <c r="E81" s="6"/>
      <c r="F81" s="6">
        <v>1</v>
      </c>
      <c r="G81" s="6"/>
      <c r="H81" s="6" t="s">
        <v>133</v>
      </c>
      <c r="I81" s="24">
        <v>4</v>
      </c>
      <c r="J81" s="6" t="s">
        <v>152</v>
      </c>
      <c r="K81" s="6" t="s">
        <v>153</v>
      </c>
      <c r="L81" s="27">
        <f t="shared" si="13"/>
        <v>0</v>
      </c>
      <c r="M81" s="2">
        <f t="shared" si="14"/>
        <v>0</v>
      </c>
      <c r="N81" s="2">
        <f t="shared" si="15"/>
        <v>0</v>
      </c>
      <c r="O81" s="2">
        <f t="shared" si="16"/>
        <v>0</v>
      </c>
      <c r="P81" s="2">
        <f t="shared" si="17"/>
        <v>4</v>
      </c>
      <c r="Q81" s="2">
        <f t="shared" si="18"/>
        <v>0</v>
      </c>
      <c r="R81" s="31"/>
    </row>
    <row r="82" spans="1:18" ht="28.8">
      <c r="A82" s="5">
        <v>45353</v>
      </c>
      <c r="B82" s="6">
        <v>1</v>
      </c>
      <c r="C82" s="6"/>
      <c r="D82" s="6"/>
      <c r="E82" s="6"/>
      <c r="F82" s="6"/>
      <c r="G82" s="6"/>
      <c r="H82" s="6" t="s">
        <v>133</v>
      </c>
      <c r="I82" s="24">
        <v>4</v>
      </c>
      <c r="J82" s="6" t="s">
        <v>154</v>
      </c>
      <c r="K82" s="6" t="s">
        <v>155</v>
      </c>
      <c r="L82" s="27">
        <f t="shared" si="13"/>
        <v>4</v>
      </c>
      <c r="M82" s="2">
        <f t="shared" si="14"/>
        <v>0</v>
      </c>
      <c r="N82" s="2">
        <f t="shared" si="15"/>
        <v>0</v>
      </c>
      <c r="O82" s="2">
        <f t="shared" si="16"/>
        <v>0</v>
      </c>
      <c r="P82" s="2">
        <f t="shared" si="17"/>
        <v>0</v>
      </c>
      <c r="Q82" s="2">
        <f t="shared" si="18"/>
        <v>0</v>
      </c>
      <c r="R82" s="31"/>
    </row>
    <row r="83" spans="1:18" ht="28.8">
      <c r="A83" s="5">
        <v>45354</v>
      </c>
      <c r="B83" s="6">
        <v>1</v>
      </c>
      <c r="C83" s="6"/>
      <c r="D83" s="6"/>
      <c r="E83" s="6"/>
      <c r="F83" s="6"/>
      <c r="G83" s="6"/>
      <c r="H83" s="6" t="s">
        <v>133</v>
      </c>
      <c r="I83" s="24">
        <v>4</v>
      </c>
      <c r="J83" s="6" t="s">
        <v>154</v>
      </c>
      <c r="K83" s="6" t="s">
        <v>156</v>
      </c>
      <c r="L83" s="27">
        <f t="shared" si="13"/>
        <v>4</v>
      </c>
      <c r="M83" s="2">
        <f t="shared" si="14"/>
        <v>0</v>
      </c>
      <c r="N83" s="2">
        <f t="shared" si="15"/>
        <v>0</v>
      </c>
      <c r="O83" s="2">
        <f t="shared" si="16"/>
        <v>0</v>
      </c>
      <c r="P83" s="2">
        <f t="shared" si="17"/>
        <v>0</v>
      </c>
      <c r="Q83" s="2">
        <f t="shared" si="18"/>
        <v>0</v>
      </c>
      <c r="R83" s="31"/>
    </row>
    <row r="84" spans="1:18" ht="57.6">
      <c r="A84" s="5">
        <v>45354</v>
      </c>
      <c r="B84" s="6"/>
      <c r="C84" s="6"/>
      <c r="D84" s="6"/>
      <c r="E84" s="6"/>
      <c r="F84" s="6"/>
      <c r="G84" s="6">
        <v>1</v>
      </c>
      <c r="H84" s="6" t="s">
        <v>157</v>
      </c>
      <c r="I84" s="24">
        <v>4.5</v>
      </c>
      <c r="J84" s="6" t="s">
        <v>154</v>
      </c>
      <c r="K84" s="6" t="s">
        <v>158</v>
      </c>
      <c r="L84" s="27">
        <f t="shared" si="13"/>
        <v>0</v>
      </c>
      <c r="M84" s="2">
        <f t="shared" si="14"/>
        <v>0</v>
      </c>
      <c r="N84" s="2">
        <f t="shared" si="15"/>
        <v>0</v>
      </c>
      <c r="O84" s="2">
        <f t="shared" si="16"/>
        <v>0</v>
      </c>
      <c r="P84" s="2">
        <f t="shared" si="17"/>
        <v>0</v>
      </c>
      <c r="Q84" s="2">
        <f t="shared" si="18"/>
        <v>4.5</v>
      </c>
      <c r="R84" s="31"/>
    </row>
    <row r="85" spans="1:18">
      <c r="A85" s="5">
        <v>45354</v>
      </c>
      <c r="B85" s="6">
        <v>1</v>
      </c>
      <c r="C85" s="6"/>
      <c r="D85" s="6"/>
      <c r="E85" s="6"/>
      <c r="F85" s="6"/>
      <c r="G85" s="6"/>
      <c r="H85" s="6" t="s">
        <v>133</v>
      </c>
      <c r="I85" s="24">
        <v>3</v>
      </c>
      <c r="J85" s="6" t="s">
        <v>154</v>
      </c>
      <c r="K85" s="6" t="s">
        <v>159</v>
      </c>
      <c r="L85" s="27">
        <f t="shared" si="13"/>
        <v>3</v>
      </c>
      <c r="M85" s="2">
        <f t="shared" si="14"/>
        <v>0</v>
      </c>
      <c r="N85" s="2">
        <f t="shared" si="15"/>
        <v>0</v>
      </c>
      <c r="O85" s="2">
        <f t="shared" si="16"/>
        <v>0</v>
      </c>
      <c r="P85" s="2">
        <f t="shared" si="17"/>
        <v>0</v>
      </c>
      <c r="Q85" s="2">
        <f t="shared" si="18"/>
        <v>0</v>
      </c>
      <c r="R85" s="31"/>
    </row>
    <row r="86" spans="1:18" ht="72">
      <c r="A86" s="5">
        <v>45354</v>
      </c>
      <c r="B86" s="6"/>
      <c r="C86" s="6"/>
      <c r="D86" s="6"/>
      <c r="E86" s="6">
        <v>1</v>
      </c>
      <c r="F86" s="6"/>
      <c r="G86" s="6"/>
      <c r="H86" s="6" t="s">
        <v>65</v>
      </c>
      <c r="I86" s="24">
        <v>4</v>
      </c>
      <c r="J86" s="6" t="s">
        <v>160</v>
      </c>
      <c r="K86" s="6" t="s">
        <v>161</v>
      </c>
      <c r="L86" s="27">
        <f t="shared" si="13"/>
        <v>0</v>
      </c>
      <c r="M86" s="2">
        <f t="shared" si="14"/>
        <v>0</v>
      </c>
      <c r="N86" s="2">
        <f t="shared" si="15"/>
        <v>0</v>
      </c>
      <c r="O86" s="2">
        <f t="shared" si="16"/>
        <v>4</v>
      </c>
      <c r="P86" s="2">
        <f t="shared" si="17"/>
        <v>0</v>
      </c>
      <c r="Q86" s="2">
        <f t="shared" si="18"/>
        <v>0</v>
      </c>
      <c r="R86" s="31"/>
    </row>
    <row r="87" spans="1:18" ht="43.2">
      <c r="A87" s="5">
        <v>45354</v>
      </c>
      <c r="B87" s="6">
        <v>1</v>
      </c>
      <c r="C87" s="6">
        <v>1</v>
      </c>
      <c r="D87" s="6">
        <v>1</v>
      </c>
      <c r="E87" s="6">
        <v>1</v>
      </c>
      <c r="F87" s="6">
        <v>1</v>
      </c>
      <c r="G87" s="6">
        <v>1</v>
      </c>
      <c r="H87" s="6" t="s">
        <v>93</v>
      </c>
      <c r="I87" s="24">
        <v>3</v>
      </c>
      <c r="J87" s="6" t="s">
        <v>93</v>
      </c>
      <c r="K87" s="6" t="s">
        <v>162</v>
      </c>
      <c r="L87" s="27">
        <f t="shared" si="13"/>
        <v>3</v>
      </c>
      <c r="M87" s="2">
        <f t="shared" si="14"/>
        <v>3</v>
      </c>
      <c r="N87" s="2">
        <f t="shared" si="15"/>
        <v>3</v>
      </c>
      <c r="O87" s="2">
        <f t="shared" si="16"/>
        <v>3</v>
      </c>
      <c r="P87" s="2">
        <f t="shared" si="17"/>
        <v>3</v>
      </c>
      <c r="Q87" s="2">
        <f t="shared" si="18"/>
        <v>3</v>
      </c>
      <c r="R87" s="31"/>
    </row>
    <row r="88" spans="1:18" ht="43.2">
      <c r="A88" s="5">
        <v>45355</v>
      </c>
      <c r="B88" s="6"/>
      <c r="C88" s="6">
        <v>1</v>
      </c>
      <c r="D88" s="6"/>
      <c r="E88" s="6"/>
      <c r="F88" s="6"/>
      <c r="G88" s="6"/>
      <c r="H88" s="6" t="s">
        <v>163</v>
      </c>
      <c r="I88" s="24">
        <v>1</v>
      </c>
      <c r="J88" s="6" t="s">
        <v>164</v>
      </c>
      <c r="K88" s="6" t="s">
        <v>165</v>
      </c>
      <c r="L88" s="27">
        <v>0</v>
      </c>
      <c r="M88" s="2">
        <f t="shared" si="14"/>
        <v>1</v>
      </c>
      <c r="N88" s="2">
        <v>0</v>
      </c>
      <c r="O88" s="2">
        <v>0</v>
      </c>
      <c r="P88" s="2">
        <v>0</v>
      </c>
      <c r="Q88" s="2">
        <v>0</v>
      </c>
      <c r="R88" s="31"/>
    </row>
    <row r="89" spans="1:18" ht="28.8">
      <c r="A89" s="5">
        <v>45355</v>
      </c>
      <c r="B89" s="6"/>
      <c r="C89" s="6"/>
      <c r="D89" s="6"/>
      <c r="E89" s="6"/>
      <c r="F89" s="6"/>
      <c r="G89" s="6">
        <v>1</v>
      </c>
      <c r="H89" s="6" t="s">
        <v>65</v>
      </c>
      <c r="I89" s="24">
        <v>2</v>
      </c>
      <c r="J89" s="6" t="s">
        <v>166</v>
      </c>
      <c r="K89" s="6" t="s">
        <v>167</v>
      </c>
      <c r="L89" s="27">
        <v>0</v>
      </c>
      <c r="M89" s="2">
        <f t="shared" si="14"/>
        <v>0</v>
      </c>
      <c r="N89" s="2">
        <f t="shared" si="15"/>
        <v>0</v>
      </c>
      <c r="O89" s="2">
        <f t="shared" si="16"/>
        <v>0</v>
      </c>
      <c r="P89" s="2">
        <f t="shared" si="17"/>
        <v>0</v>
      </c>
      <c r="Q89" s="2">
        <f t="shared" si="18"/>
        <v>2</v>
      </c>
      <c r="R89" s="31"/>
    </row>
    <row r="90" spans="1:18">
      <c r="A90" s="7"/>
      <c r="H90" s="26"/>
      <c r="K90" s="25" t="s">
        <v>62</v>
      </c>
      <c r="L90" s="31">
        <f t="shared" ref="L90:Q90" si="19">SUM(L37:L89)</f>
        <v>32.5</v>
      </c>
      <c r="M90" s="31">
        <f t="shared" si="19"/>
        <v>32</v>
      </c>
      <c r="N90" s="31">
        <f t="shared" si="19"/>
        <v>33.5</v>
      </c>
      <c r="O90" s="31">
        <f t="shared" si="19"/>
        <v>34.5</v>
      </c>
      <c r="P90" s="31">
        <f t="shared" si="19"/>
        <v>34.5</v>
      </c>
      <c r="Q90" s="31">
        <f t="shared" si="19"/>
        <v>33</v>
      </c>
      <c r="R90" s="31"/>
    </row>
    <row r="91" spans="1:18">
      <c r="A91" s="7"/>
      <c r="K91" s="26" t="s">
        <v>63</v>
      </c>
      <c r="P91" s="31"/>
      <c r="Q91" s="31"/>
      <c r="R91" s="31">
        <f>SUM(L90:Q90)</f>
        <v>200</v>
      </c>
    </row>
    <row r="92" spans="1:18">
      <c r="A92" s="7"/>
      <c r="P92" s="31"/>
      <c r="Q92" s="34"/>
      <c r="R92" s="31"/>
    </row>
    <row r="93" spans="1:18">
      <c r="A93" s="7" t="s">
        <v>168</v>
      </c>
      <c r="L93" s="23"/>
      <c r="M93" s="4"/>
      <c r="N93" s="4"/>
      <c r="O93" s="4"/>
      <c r="P93" s="30"/>
      <c r="Q93" s="25"/>
      <c r="R93" s="31"/>
    </row>
    <row r="94" spans="1:18" ht="43.2">
      <c r="A94" s="5">
        <v>45356</v>
      </c>
      <c r="B94" s="6">
        <v>1</v>
      </c>
      <c r="C94" s="6">
        <v>1</v>
      </c>
      <c r="D94" s="6">
        <v>1</v>
      </c>
      <c r="E94" s="6">
        <v>1</v>
      </c>
      <c r="F94" s="6">
        <v>1</v>
      </c>
      <c r="G94" s="6">
        <v>1</v>
      </c>
      <c r="H94" s="6" t="s">
        <v>32</v>
      </c>
      <c r="I94" s="24">
        <v>2</v>
      </c>
      <c r="J94" s="6" t="s">
        <v>93</v>
      </c>
      <c r="K94" s="6" t="s">
        <v>169</v>
      </c>
      <c r="L94" s="27">
        <f t="shared" ref="L94:Q94" si="20">B94*$I94</f>
        <v>2</v>
      </c>
      <c r="M94" s="2">
        <f t="shared" si="20"/>
        <v>2</v>
      </c>
      <c r="N94" s="2">
        <f t="shared" si="20"/>
        <v>2</v>
      </c>
      <c r="O94" s="2">
        <f t="shared" si="20"/>
        <v>2</v>
      </c>
      <c r="P94" s="2">
        <f t="shared" si="20"/>
        <v>2</v>
      </c>
      <c r="Q94" s="2">
        <f t="shared" si="20"/>
        <v>2</v>
      </c>
      <c r="R94" s="31"/>
    </row>
    <row r="95" spans="1:18">
      <c r="A95" s="5">
        <v>45357</v>
      </c>
      <c r="B95" s="6"/>
      <c r="C95" s="6"/>
      <c r="D95" s="6"/>
      <c r="E95" s="6">
        <v>1</v>
      </c>
      <c r="F95" s="6"/>
      <c r="G95" s="6"/>
      <c r="H95" s="6" t="s">
        <v>65</v>
      </c>
      <c r="I95" s="24">
        <v>3</v>
      </c>
      <c r="J95" s="6" t="s">
        <v>65</v>
      </c>
      <c r="K95" s="6" t="s">
        <v>170</v>
      </c>
      <c r="L95" s="27">
        <v>0</v>
      </c>
      <c r="M95" s="2">
        <v>0</v>
      </c>
      <c r="N95" s="2">
        <v>0</v>
      </c>
      <c r="O95" s="2">
        <v>3</v>
      </c>
      <c r="P95" s="2">
        <v>0</v>
      </c>
      <c r="Q95" s="2">
        <v>0</v>
      </c>
      <c r="R95" s="31"/>
    </row>
    <row r="96" spans="1:18">
      <c r="A96" s="5"/>
      <c r="B96" s="6"/>
      <c r="C96" s="6"/>
      <c r="D96" s="6"/>
      <c r="E96" s="6"/>
      <c r="F96" s="6"/>
      <c r="G96" s="6"/>
      <c r="H96" s="6"/>
      <c r="I96" s="24"/>
      <c r="J96" s="6"/>
      <c r="K96" s="6"/>
      <c r="L96" s="27"/>
      <c r="M96" s="2"/>
      <c r="N96" s="2"/>
      <c r="O96" s="2"/>
      <c r="P96" s="2"/>
      <c r="Q96" s="2"/>
      <c r="R96" s="31"/>
    </row>
    <row r="97" spans="1:18">
      <c r="A97" s="5"/>
      <c r="B97" s="6"/>
      <c r="C97" s="6"/>
      <c r="D97" s="6"/>
      <c r="E97" s="6"/>
      <c r="F97" s="6"/>
      <c r="G97" s="6"/>
      <c r="H97" s="6"/>
      <c r="I97" s="24"/>
      <c r="J97" s="6"/>
      <c r="K97" s="6"/>
      <c r="M97" s="2"/>
      <c r="N97" s="2"/>
      <c r="O97" s="2"/>
      <c r="P97" s="2"/>
      <c r="Q97" s="2"/>
      <c r="R97" s="31"/>
    </row>
    <row r="98" spans="1:18">
      <c r="A98" s="5">
        <v>45357</v>
      </c>
      <c r="B98" s="6">
        <v>1</v>
      </c>
      <c r="C98" s="6"/>
      <c r="D98" s="6"/>
      <c r="E98" s="6"/>
      <c r="F98" s="6"/>
      <c r="G98" s="6"/>
      <c r="H98" s="6" t="s">
        <v>65</v>
      </c>
      <c r="I98" s="24">
        <v>2</v>
      </c>
      <c r="J98" s="6" t="s">
        <v>65</v>
      </c>
      <c r="K98" s="6" t="s">
        <v>170</v>
      </c>
      <c r="L98" s="27">
        <f t="shared" ref="L98:Q98" si="21">B98*$I98</f>
        <v>2</v>
      </c>
      <c r="M98" s="2">
        <f t="shared" si="21"/>
        <v>0</v>
      </c>
      <c r="N98" s="2">
        <f t="shared" si="21"/>
        <v>0</v>
      </c>
      <c r="O98" s="2">
        <f t="shared" si="21"/>
        <v>0</v>
      </c>
      <c r="P98" s="2">
        <f t="shared" si="21"/>
        <v>0</v>
      </c>
      <c r="Q98" s="2">
        <f t="shared" si="21"/>
        <v>0</v>
      </c>
      <c r="R98" s="31"/>
    </row>
    <row r="99" spans="1:18">
      <c r="A99" s="5">
        <v>45358</v>
      </c>
      <c r="B99" s="6">
        <v>1</v>
      </c>
      <c r="C99" s="6"/>
      <c r="D99" s="6"/>
      <c r="E99" s="6"/>
      <c r="F99" s="6"/>
      <c r="G99" s="6"/>
      <c r="H99" s="6" t="s">
        <v>65</v>
      </c>
      <c r="I99" s="24">
        <v>3.5</v>
      </c>
      <c r="J99" s="6" t="s">
        <v>65</v>
      </c>
      <c r="K99" s="6" t="s">
        <v>170</v>
      </c>
      <c r="L99" s="27">
        <f t="shared" ref="L99:Q99" si="22">B99*$I99</f>
        <v>3.5</v>
      </c>
      <c r="M99" s="2">
        <f t="shared" si="22"/>
        <v>0</v>
      </c>
      <c r="N99" s="2">
        <f t="shared" si="22"/>
        <v>0</v>
      </c>
      <c r="O99" s="2">
        <f t="shared" si="22"/>
        <v>0</v>
      </c>
      <c r="P99" s="2">
        <f t="shared" si="22"/>
        <v>0</v>
      </c>
      <c r="Q99" s="2">
        <f t="shared" si="22"/>
        <v>0</v>
      </c>
      <c r="R99" s="31"/>
    </row>
    <row r="100" spans="1:18">
      <c r="A100" s="5">
        <v>45358</v>
      </c>
      <c r="B100" s="6"/>
      <c r="C100" s="6"/>
      <c r="D100" s="6"/>
      <c r="E100" s="6">
        <v>1</v>
      </c>
      <c r="F100" s="6"/>
      <c r="G100" s="6"/>
      <c r="H100" s="6" t="s">
        <v>65</v>
      </c>
      <c r="I100" s="24">
        <v>3</v>
      </c>
      <c r="J100" s="6" t="s">
        <v>65</v>
      </c>
      <c r="K100" s="6" t="s">
        <v>170</v>
      </c>
      <c r="L100" s="27">
        <v>0</v>
      </c>
      <c r="M100" s="2">
        <v>0</v>
      </c>
      <c r="N100" s="2">
        <v>0</v>
      </c>
      <c r="O100" s="2">
        <v>3</v>
      </c>
      <c r="P100" s="2">
        <v>0</v>
      </c>
      <c r="Q100" s="2">
        <v>0</v>
      </c>
      <c r="R100" s="31"/>
    </row>
    <row r="101" spans="1:18">
      <c r="A101" s="5"/>
      <c r="B101" s="6"/>
      <c r="C101" s="6"/>
      <c r="D101" s="6"/>
      <c r="E101" s="6"/>
      <c r="F101" s="6"/>
      <c r="G101" s="6"/>
      <c r="H101" s="6"/>
      <c r="I101" s="24"/>
      <c r="J101" s="6"/>
      <c r="K101" s="6"/>
      <c r="L101" s="27">
        <f t="shared" ref="L101:Q101" si="23">B101*$I101</f>
        <v>0</v>
      </c>
      <c r="M101" s="2">
        <f t="shared" si="23"/>
        <v>0</v>
      </c>
      <c r="N101" s="2">
        <f t="shared" si="23"/>
        <v>0</v>
      </c>
      <c r="O101" s="2">
        <f t="shared" si="23"/>
        <v>0</v>
      </c>
      <c r="P101" s="2">
        <f t="shared" si="23"/>
        <v>0</v>
      </c>
      <c r="Q101" s="2">
        <f t="shared" si="23"/>
        <v>0</v>
      </c>
      <c r="R101" s="31"/>
    </row>
    <row r="102" spans="1:18">
      <c r="A102" s="5">
        <v>45359</v>
      </c>
      <c r="B102" s="6"/>
      <c r="C102" s="6"/>
      <c r="D102" s="6"/>
      <c r="E102" s="6">
        <v>1</v>
      </c>
      <c r="F102" s="6"/>
      <c r="G102" s="6"/>
      <c r="H102" s="6" t="s">
        <v>65</v>
      </c>
      <c r="I102" s="24">
        <v>2.5</v>
      </c>
      <c r="J102" s="6" t="s">
        <v>65</v>
      </c>
      <c r="K102" s="6" t="s">
        <v>170</v>
      </c>
      <c r="L102" s="27">
        <f t="shared" ref="L102:Q102" si="24">B102*$I102</f>
        <v>0</v>
      </c>
      <c r="M102" s="2">
        <f t="shared" si="24"/>
        <v>0</v>
      </c>
      <c r="N102" s="2">
        <f t="shared" si="24"/>
        <v>0</v>
      </c>
      <c r="O102" s="2">
        <f t="shared" si="24"/>
        <v>2.5</v>
      </c>
      <c r="P102" s="2">
        <f t="shared" si="24"/>
        <v>0</v>
      </c>
      <c r="Q102" s="2">
        <f t="shared" si="24"/>
        <v>0</v>
      </c>
      <c r="R102" s="31"/>
    </row>
    <row r="103" spans="1:18">
      <c r="A103" s="5">
        <v>45360</v>
      </c>
      <c r="B103" s="6"/>
      <c r="C103" s="6"/>
      <c r="D103" s="6"/>
      <c r="E103" s="6">
        <v>1</v>
      </c>
      <c r="F103" s="6"/>
      <c r="G103" s="6"/>
      <c r="H103" s="6" t="s">
        <v>191</v>
      </c>
      <c r="I103" s="24">
        <v>4</v>
      </c>
      <c r="J103" s="6" t="s">
        <v>65</v>
      </c>
      <c r="K103" s="6" t="s">
        <v>170</v>
      </c>
      <c r="L103" s="27">
        <f t="shared" ref="L103:Q103" si="25">B103*$I103</f>
        <v>0</v>
      </c>
      <c r="M103" s="2">
        <f t="shared" si="25"/>
        <v>0</v>
      </c>
      <c r="N103" s="2">
        <f t="shared" si="25"/>
        <v>0</v>
      </c>
      <c r="O103" s="2">
        <f t="shared" si="25"/>
        <v>4</v>
      </c>
      <c r="P103" s="2">
        <f t="shared" si="25"/>
        <v>0</v>
      </c>
      <c r="Q103" s="2">
        <f t="shared" si="25"/>
        <v>0</v>
      </c>
      <c r="R103" s="31"/>
    </row>
    <row r="104" spans="1:18">
      <c r="A104" s="5"/>
      <c r="B104" s="6"/>
      <c r="C104" s="6"/>
      <c r="D104" s="6"/>
      <c r="E104" s="6"/>
      <c r="F104" s="6"/>
      <c r="G104" s="6"/>
      <c r="H104" s="6"/>
      <c r="I104" s="24"/>
      <c r="J104" s="6"/>
      <c r="K104" s="6"/>
      <c r="L104" s="27"/>
      <c r="M104" s="2"/>
      <c r="N104" s="2"/>
      <c r="O104" s="2"/>
      <c r="P104" s="2"/>
      <c r="Q104" s="2"/>
      <c r="R104" s="31"/>
    </row>
    <row r="105" spans="1:18">
      <c r="A105" s="5"/>
      <c r="B105" s="6"/>
      <c r="C105" s="6"/>
      <c r="D105" s="6"/>
      <c r="E105" s="6"/>
      <c r="F105" s="6"/>
      <c r="G105" s="6"/>
      <c r="H105" s="6"/>
      <c r="I105" s="24"/>
      <c r="J105" s="6"/>
      <c r="K105" s="6"/>
      <c r="L105" s="27"/>
      <c r="M105" s="2"/>
      <c r="N105" s="2"/>
      <c r="O105" s="2"/>
      <c r="P105" s="2"/>
      <c r="Q105" s="2"/>
      <c r="R105" s="31"/>
    </row>
    <row r="106" spans="1:18" ht="28.8">
      <c r="A106" s="5">
        <v>45361</v>
      </c>
      <c r="B106" s="6">
        <v>1</v>
      </c>
      <c r="C106" s="6"/>
      <c r="D106" s="6"/>
      <c r="E106" s="6"/>
      <c r="F106" s="6"/>
      <c r="G106" s="6"/>
      <c r="H106" s="6" t="s">
        <v>100</v>
      </c>
      <c r="I106" s="24">
        <v>2</v>
      </c>
      <c r="J106" s="6" t="s">
        <v>171</v>
      </c>
      <c r="K106" s="6" t="s">
        <v>172</v>
      </c>
      <c r="L106" s="27">
        <f t="shared" ref="L106:Q106" si="26">B106*$I106</f>
        <v>2</v>
      </c>
      <c r="M106" s="2">
        <f t="shared" si="26"/>
        <v>0</v>
      </c>
      <c r="N106" s="2">
        <f t="shared" si="26"/>
        <v>0</v>
      </c>
      <c r="O106" s="2">
        <f t="shared" si="26"/>
        <v>0</v>
      </c>
      <c r="P106" s="2">
        <f t="shared" si="26"/>
        <v>0</v>
      </c>
      <c r="Q106" s="2">
        <f t="shared" si="26"/>
        <v>0</v>
      </c>
      <c r="R106" s="31"/>
    </row>
    <row r="107" spans="1:18">
      <c r="A107" s="5">
        <v>45362</v>
      </c>
      <c r="B107" s="6">
        <v>1</v>
      </c>
      <c r="C107" s="6"/>
      <c r="D107" s="6"/>
      <c r="E107" s="6"/>
      <c r="F107" s="6"/>
      <c r="G107" s="6"/>
      <c r="H107" s="6" t="s">
        <v>65</v>
      </c>
      <c r="I107" s="24">
        <v>3.5</v>
      </c>
      <c r="J107" s="6" t="s">
        <v>65</v>
      </c>
      <c r="K107" s="6" t="s">
        <v>170</v>
      </c>
      <c r="L107" s="27">
        <f t="shared" ref="L107:Q107" si="27">B107*$I107</f>
        <v>3.5</v>
      </c>
      <c r="M107" s="2">
        <f t="shared" si="27"/>
        <v>0</v>
      </c>
      <c r="N107" s="2">
        <f t="shared" si="27"/>
        <v>0</v>
      </c>
      <c r="O107" s="2">
        <f t="shared" si="27"/>
        <v>0</v>
      </c>
      <c r="P107" s="2">
        <f t="shared" si="27"/>
        <v>0</v>
      </c>
      <c r="Q107" s="2">
        <f t="shared" si="27"/>
        <v>0</v>
      </c>
      <c r="R107" s="31"/>
    </row>
    <row r="108" spans="1:18" ht="28.8">
      <c r="A108" s="5">
        <v>45366</v>
      </c>
      <c r="B108" s="6"/>
      <c r="C108" s="6"/>
      <c r="D108" s="6"/>
      <c r="E108" s="6">
        <v>1</v>
      </c>
      <c r="F108" s="6"/>
      <c r="G108" s="6"/>
      <c r="H108" s="6" t="s">
        <v>173</v>
      </c>
      <c r="I108" s="24">
        <v>2</v>
      </c>
      <c r="J108" s="6" t="s">
        <v>186</v>
      </c>
      <c r="K108" s="6" t="s">
        <v>190</v>
      </c>
      <c r="L108" s="27"/>
      <c r="M108" s="2"/>
      <c r="N108" s="2"/>
      <c r="O108" s="2">
        <v>2</v>
      </c>
      <c r="P108" s="2"/>
      <c r="Q108" s="2"/>
      <c r="R108" s="31"/>
    </row>
    <row r="109" spans="1:18" ht="28.8">
      <c r="A109" s="5">
        <v>45367</v>
      </c>
      <c r="B109" s="6">
        <v>1</v>
      </c>
      <c r="C109" s="6"/>
      <c r="D109" s="6"/>
      <c r="E109" s="6"/>
      <c r="F109" s="6"/>
      <c r="G109" s="6"/>
      <c r="H109" s="6" t="s">
        <v>100</v>
      </c>
      <c r="I109" s="24">
        <v>2</v>
      </c>
      <c r="J109" s="6" t="s">
        <v>171</v>
      </c>
      <c r="K109" s="6" t="s">
        <v>172</v>
      </c>
      <c r="L109" s="27">
        <f t="shared" ref="L109:Q109" si="28">B109*$I109</f>
        <v>2</v>
      </c>
      <c r="M109" s="2">
        <f t="shared" si="28"/>
        <v>0</v>
      </c>
      <c r="N109" s="2">
        <f t="shared" si="28"/>
        <v>0</v>
      </c>
      <c r="O109" s="2">
        <f t="shared" si="28"/>
        <v>0</v>
      </c>
      <c r="P109" s="2">
        <f t="shared" si="28"/>
        <v>0</v>
      </c>
      <c r="Q109" s="2">
        <f t="shared" si="28"/>
        <v>0</v>
      </c>
      <c r="R109" s="31"/>
    </row>
    <row r="110" spans="1:18" ht="28.8">
      <c r="A110" s="5">
        <v>45367</v>
      </c>
      <c r="B110" s="6"/>
      <c r="C110" s="6"/>
      <c r="D110" s="6"/>
      <c r="E110" s="6">
        <v>1</v>
      </c>
      <c r="F110" s="6"/>
      <c r="G110" s="6"/>
      <c r="H110" s="6" t="s">
        <v>188</v>
      </c>
      <c r="I110" s="24">
        <v>1.5</v>
      </c>
      <c r="J110" s="6" t="s">
        <v>188</v>
      </c>
      <c r="K110" s="6" t="s">
        <v>189</v>
      </c>
      <c r="L110" s="27"/>
      <c r="M110" s="2"/>
      <c r="N110" s="2"/>
      <c r="O110" s="2">
        <v>1.5</v>
      </c>
      <c r="P110" s="2"/>
      <c r="Q110" s="2"/>
      <c r="R110" s="31"/>
    </row>
    <row r="111" spans="1:18">
      <c r="A111" s="5">
        <v>45367</v>
      </c>
      <c r="B111" s="6">
        <v>1</v>
      </c>
      <c r="C111" s="6"/>
      <c r="D111" s="6"/>
      <c r="E111" s="6"/>
      <c r="F111" s="6"/>
      <c r="G111" s="6"/>
      <c r="H111" s="6" t="s">
        <v>173</v>
      </c>
      <c r="I111" s="24">
        <v>3</v>
      </c>
      <c r="J111" s="6" t="s">
        <v>174</v>
      </c>
      <c r="K111" s="6" t="s">
        <v>175</v>
      </c>
      <c r="L111" s="27">
        <f t="shared" ref="L111:Q111" si="29">B111*$I111</f>
        <v>3</v>
      </c>
      <c r="M111" s="2">
        <f t="shared" si="29"/>
        <v>0</v>
      </c>
      <c r="N111" s="2">
        <f t="shared" si="29"/>
        <v>0</v>
      </c>
      <c r="O111" s="2">
        <f t="shared" si="29"/>
        <v>0</v>
      </c>
      <c r="P111" s="2">
        <f t="shared" si="29"/>
        <v>0</v>
      </c>
      <c r="Q111" s="2">
        <f t="shared" si="29"/>
        <v>0</v>
      </c>
      <c r="R111" s="31"/>
    </row>
    <row r="112" spans="1:18">
      <c r="A112" s="5">
        <v>45368</v>
      </c>
      <c r="B112" s="6">
        <v>1</v>
      </c>
      <c r="C112" s="6">
        <v>1</v>
      </c>
      <c r="D112" s="6">
        <v>1</v>
      </c>
      <c r="E112" s="6">
        <v>1</v>
      </c>
      <c r="F112" s="6">
        <v>1</v>
      </c>
      <c r="G112" s="6">
        <v>1</v>
      </c>
      <c r="H112" s="6" t="s">
        <v>163</v>
      </c>
      <c r="I112" s="24">
        <v>2</v>
      </c>
      <c r="J112" s="6" t="s">
        <v>176</v>
      </c>
      <c r="K112" s="6" t="s">
        <v>177</v>
      </c>
      <c r="L112" s="27">
        <f t="shared" ref="L112:Q112" si="30">B112*$I112</f>
        <v>2</v>
      </c>
      <c r="M112" s="2">
        <f t="shared" si="30"/>
        <v>2</v>
      </c>
      <c r="N112" s="2">
        <f t="shared" si="30"/>
        <v>2</v>
      </c>
      <c r="O112" s="2">
        <f t="shared" si="30"/>
        <v>2</v>
      </c>
      <c r="P112" s="2">
        <f t="shared" si="30"/>
        <v>2</v>
      </c>
      <c r="Q112" s="2">
        <f t="shared" si="30"/>
        <v>2</v>
      </c>
      <c r="R112" s="31"/>
    </row>
    <row r="113" spans="1:18" ht="28.8">
      <c r="A113" s="5">
        <v>45368</v>
      </c>
      <c r="B113" s="6"/>
      <c r="C113" s="6"/>
      <c r="D113" s="6"/>
      <c r="E113" s="6">
        <v>1</v>
      </c>
      <c r="F113" s="6"/>
      <c r="G113" s="6"/>
      <c r="H113" s="6" t="s">
        <v>188</v>
      </c>
      <c r="I113" s="24">
        <v>1.5</v>
      </c>
      <c r="J113" s="6" t="s">
        <v>188</v>
      </c>
      <c r="K113" s="6" t="s">
        <v>189</v>
      </c>
      <c r="L113" s="27"/>
      <c r="M113" s="2"/>
      <c r="N113" s="2"/>
      <c r="O113" s="2">
        <v>1.5</v>
      </c>
      <c r="P113" s="2"/>
      <c r="Q113" s="2"/>
      <c r="R113" s="31"/>
    </row>
    <row r="114" spans="1:18">
      <c r="A114" s="5">
        <v>45369</v>
      </c>
      <c r="B114" s="6"/>
      <c r="C114" s="6"/>
      <c r="D114" s="6"/>
      <c r="E114" s="6">
        <v>1</v>
      </c>
      <c r="F114" s="6"/>
      <c r="G114" s="6"/>
      <c r="H114" s="6" t="s">
        <v>163</v>
      </c>
      <c r="I114" s="24">
        <v>2</v>
      </c>
      <c r="J114" s="6" t="s">
        <v>186</v>
      </c>
      <c r="K114" s="6" t="s">
        <v>187</v>
      </c>
      <c r="L114" s="27">
        <v>0</v>
      </c>
      <c r="M114" s="2">
        <v>0</v>
      </c>
      <c r="N114" s="2">
        <v>0</v>
      </c>
      <c r="O114" s="2">
        <v>2</v>
      </c>
      <c r="P114" s="2">
        <v>0</v>
      </c>
      <c r="Q114" s="2">
        <v>0</v>
      </c>
      <c r="R114" s="31"/>
    </row>
    <row r="115" spans="1:18" ht="28.8">
      <c r="A115" s="5">
        <v>45369</v>
      </c>
      <c r="B115" s="6">
        <v>1</v>
      </c>
      <c r="C115" s="6">
        <v>0</v>
      </c>
      <c r="D115" s="6">
        <v>0</v>
      </c>
      <c r="E115" s="6">
        <v>0</v>
      </c>
      <c r="F115" s="6">
        <v>0</v>
      </c>
      <c r="G115" s="6">
        <v>0</v>
      </c>
      <c r="H115" s="6" t="s">
        <v>163</v>
      </c>
      <c r="I115" s="24">
        <v>2</v>
      </c>
      <c r="J115" s="6" t="s">
        <v>178</v>
      </c>
      <c r="K115" s="6" t="s">
        <v>179</v>
      </c>
      <c r="L115" s="27">
        <f t="shared" ref="L115:Q115" si="31">B115*$I115</f>
        <v>2</v>
      </c>
      <c r="M115" s="2">
        <f t="shared" si="31"/>
        <v>0</v>
      </c>
      <c r="N115" s="2">
        <f t="shared" si="31"/>
        <v>0</v>
      </c>
      <c r="O115" s="2">
        <f t="shared" si="31"/>
        <v>0</v>
      </c>
      <c r="P115" s="2">
        <f t="shared" si="31"/>
        <v>0</v>
      </c>
      <c r="Q115" s="2">
        <f t="shared" si="31"/>
        <v>0</v>
      </c>
      <c r="R115" s="31"/>
    </row>
    <row r="116" spans="1:18">
      <c r="A116" s="7"/>
      <c r="H116" s="26"/>
      <c r="K116" s="25" t="s">
        <v>62</v>
      </c>
      <c r="L116">
        <f t="shared" ref="L116:Q116" si="32">SUM(L94:L112)</f>
        <v>20</v>
      </c>
      <c r="M116">
        <f t="shared" si="32"/>
        <v>4</v>
      </c>
      <c r="N116">
        <f t="shared" si="32"/>
        <v>4</v>
      </c>
      <c r="O116">
        <f t="shared" si="32"/>
        <v>20</v>
      </c>
      <c r="P116" s="31">
        <f t="shared" si="32"/>
        <v>4</v>
      </c>
      <c r="Q116" s="31">
        <f t="shared" si="32"/>
        <v>4</v>
      </c>
      <c r="R116" s="31"/>
    </row>
    <row r="117" spans="1:18">
      <c r="A117" s="7"/>
      <c r="K117" s="26" t="s">
        <v>63</v>
      </c>
      <c r="P117" s="31"/>
      <c r="Q117" s="31"/>
      <c r="R117" s="31">
        <f>SUM(L116:Q116)</f>
        <v>56</v>
      </c>
    </row>
    <row r="118" spans="1:18">
      <c r="A118" s="7"/>
      <c r="K118" s="26"/>
      <c r="P118" s="31"/>
      <c r="Q118" s="34"/>
      <c r="R118" s="31"/>
    </row>
    <row r="119" spans="1:18">
      <c r="A119" s="7" t="s">
        <v>180</v>
      </c>
      <c r="L119" s="23"/>
      <c r="M119" s="4"/>
      <c r="N119" s="4"/>
      <c r="O119" s="4"/>
      <c r="P119" s="30"/>
      <c r="Q119" s="25"/>
      <c r="R119" s="31"/>
    </row>
    <row r="120" spans="1:18">
      <c r="A120" s="35"/>
      <c r="B120" s="28"/>
      <c r="C120" s="28"/>
      <c r="D120" s="28"/>
      <c r="E120" s="28"/>
      <c r="F120" s="28"/>
      <c r="G120" s="28"/>
      <c r="H120" s="28"/>
      <c r="I120" s="38"/>
      <c r="J120" s="28"/>
      <c r="K120" s="29"/>
      <c r="L120" s="27">
        <f t="shared" ref="L120" si="33">B120*$I120</f>
        <v>0</v>
      </c>
      <c r="M120" s="41">
        <f t="shared" ref="M120" si="34">C120*$I120</f>
        <v>0</v>
      </c>
      <c r="N120" s="41">
        <f t="shared" ref="N120" si="35">D120*$I120</f>
        <v>0</v>
      </c>
      <c r="O120" s="41">
        <f t="shared" ref="O120" si="36">E120*$I120</f>
        <v>0</v>
      </c>
      <c r="P120" s="42">
        <f t="shared" ref="P120:Q120" si="37">F120*$I120</f>
        <v>0</v>
      </c>
      <c r="Q120" s="42">
        <f t="shared" si="37"/>
        <v>0</v>
      </c>
      <c r="R120" s="31">
        <f>SUM(L127:P127)</f>
        <v>0</v>
      </c>
    </row>
    <row r="121" spans="1:18">
      <c r="A121" s="35"/>
      <c r="B121" s="28"/>
      <c r="C121" s="28"/>
      <c r="D121" s="28"/>
      <c r="E121" s="28"/>
      <c r="F121" s="28"/>
      <c r="G121" s="28"/>
      <c r="H121" s="28"/>
      <c r="I121" s="38"/>
      <c r="J121" s="28"/>
      <c r="K121" s="29"/>
      <c r="L121" s="26"/>
      <c r="M121" s="26"/>
      <c r="N121" s="26"/>
      <c r="O121" s="26"/>
      <c r="P121" s="25"/>
      <c r="Q121" s="25"/>
      <c r="R121" s="31"/>
    </row>
    <row r="122" spans="1:18">
      <c r="A122" s="7"/>
      <c r="H122" s="26"/>
      <c r="K122" s="25" t="s">
        <v>62</v>
      </c>
      <c r="L122">
        <f>SUM(L120:L121)</f>
        <v>0</v>
      </c>
      <c r="M122">
        <f t="shared" ref="M122" si="38">SUM(M120:M121)</f>
        <v>0</v>
      </c>
      <c r="N122">
        <f t="shared" ref="N122" si="39">SUM(N120:N121)</f>
        <v>0</v>
      </c>
      <c r="O122">
        <f t="shared" ref="O122" si="40">SUM(O120:O121)</f>
        <v>0</v>
      </c>
      <c r="P122" s="31">
        <f t="shared" ref="P122:Q122" si="41">SUM(P120:P121)</f>
        <v>0</v>
      </c>
      <c r="Q122" s="31">
        <f t="shared" si="41"/>
        <v>0</v>
      </c>
      <c r="R122" s="31"/>
    </row>
    <row r="123" spans="1:18">
      <c r="A123" s="7"/>
      <c r="K123" t="s">
        <v>181</v>
      </c>
      <c r="P123" s="31"/>
      <c r="Q123" s="34"/>
      <c r="R123" s="31">
        <f>SUM(L122:Q122)</f>
        <v>0</v>
      </c>
    </row>
    <row r="124" spans="1:18">
      <c r="A124" s="7" t="s">
        <v>182</v>
      </c>
      <c r="L124" s="23"/>
      <c r="M124" s="4"/>
      <c r="N124" s="4"/>
      <c r="O124" s="4"/>
      <c r="P124" s="30"/>
      <c r="Q124" s="25"/>
    </row>
    <row r="125" spans="1:18">
      <c r="A125" s="35"/>
      <c r="B125" s="28"/>
      <c r="C125" s="28"/>
      <c r="D125" s="28"/>
      <c r="E125" s="28"/>
      <c r="F125" s="28"/>
      <c r="G125" s="28"/>
      <c r="H125" s="28"/>
      <c r="I125" s="38"/>
      <c r="J125" s="28"/>
      <c r="K125" s="29"/>
      <c r="L125" s="27">
        <f t="shared" ref="L125" si="42">B125*$I125</f>
        <v>0</v>
      </c>
      <c r="M125" s="41">
        <f t="shared" ref="M125" si="43">C125*$I125</f>
        <v>0</v>
      </c>
      <c r="N125" s="41">
        <f t="shared" ref="N125" si="44">D125*$I125</f>
        <v>0</v>
      </c>
      <c r="O125" s="41">
        <f t="shared" ref="O125" si="45">E125*$I125</f>
        <v>0</v>
      </c>
      <c r="P125" s="42">
        <f t="shared" ref="P125:Q125" si="46">F125*$I125</f>
        <v>0</v>
      </c>
      <c r="Q125" s="42">
        <f t="shared" si="46"/>
        <v>0</v>
      </c>
    </row>
    <row r="126" spans="1:18">
      <c r="A126" s="35"/>
      <c r="B126" s="28"/>
      <c r="C126" s="28"/>
      <c r="D126" s="28"/>
      <c r="E126" s="28"/>
      <c r="F126" s="28"/>
      <c r="G126" s="28"/>
      <c r="H126" s="28"/>
      <c r="I126" s="38"/>
      <c r="J126" s="28"/>
      <c r="K126" s="29"/>
      <c r="L126" s="26"/>
      <c r="M126" s="26"/>
      <c r="N126" s="26"/>
      <c r="O126" s="26"/>
      <c r="P126" s="25"/>
      <c r="Q126" s="25"/>
    </row>
    <row r="127" spans="1:18">
      <c r="A127" s="7"/>
      <c r="H127" s="26"/>
      <c r="K127" s="25" t="s">
        <v>62</v>
      </c>
      <c r="L127">
        <f>SUM(L125:L126)</f>
        <v>0</v>
      </c>
      <c r="M127">
        <f t="shared" ref="M127" si="47">SUM(M125:M126)</f>
        <v>0</v>
      </c>
      <c r="N127">
        <f t="shared" ref="N127" si="48">SUM(N125:N126)</f>
        <v>0</v>
      </c>
      <c r="O127">
        <f t="shared" ref="O127" si="49">SUM(O125:O126)</f>
        <v>0</v>
      </c>
      <c r="P127" s="31">
        <f t="shared" ref="P127:Q127" si="50">SUM(P125:P126)</f>
        <v>0</v>
      </c>
      <c r="Q127" s="31">
        <f t="shared" si="50"/>
        <v>0</v>
      </c>
    </row>
    <row r="128" spans="1:18">
      <c r="A128" s="7"/>
      <c r="K128" t="s">
        <v>183</v>
      </c>
      <c r="P128" s="31"/>
      <c r="Q128" s="31"/>
    </row>
    <row r="129" spans="1:17">
      <c r="A129" s="7"/>
      <c r="P129" s="31"/>
      <c r="Q129" s="31"/>
    </row>
    <row r="130" spans="1:17">
      <c r="A130" s="7"/>
      <c r="K130" s="39" t="s">
        <v>184</v>
      </c>
      <c r="L130">
        <f>L34+L90+L116+L122+L127</f>
        <v>66.5</v>
      </c>
      <c r="M130">
        <f>M34+M90+M116+M122+M127</f>
        <v>52.5</v>
      </c>
      <c r="N130">
        <f>N34+N90+N116+N122+N127</f>
        <v>54</v>
      </c>
      <c r="O130">
        <f>O34+O90+O116+O122+O127</f>
        <v>68.5</v>
      </c>
      <c r="P130" s="31">
        <f>P34+P90+P116+P122+P127</f>
        <v>55</v>
      </c>
      <c r="Q130" s="31">
        <f>Q34+Q90+Q116+Q122+Q127</f>
        <v>52</v>
      </c>
    </row>
    <row r="131" spans="1:17" ht="28.8">
      <c r="A131" s="36"/>
      <c r="B131" s="37"/>
      <c r="C131" s="37"/>
      <c r="D131" s="37"/>
      <c r="E131" s="37"/>
      <c r="F131" s="37"/>
      <c r="G131" s="37"/>
      <c r="H131" s="37"/>
      <c r="I131" s="37"/>
      <c r="J131" s="37"/>
      <c r="K131" s="40" t="s">
        <v>185</v>
      </c>
      <c r="L131" s="37"/>
      <c r="M131" s="37"/>
      <c r="N131" s="37"/>
      <c r="O131" s="37"/>
      <c r="P131" s="34"/>
      <c r="Q131" s="34"/>
    </row>
  </sheetData>
  <mergeCells count="10">
    <mergeCell ref="S3:S11"/>
    <mergeCell ref="H3:J3"/>
    <mergeCell ref="B15:F15"/>
    <mergeCell ref="L15:P15"/>
    <mergeCell ref="A15:A16"/>
    <mergeCell ref="H15:H16"/>
    <mergeCell ref="I15:I16"/>
    <mergeCell ref="J15:J16"/>
    <mergeCell ref="K3:K5"/>
    <mergeCell ref="K15:K16"/>
  </mergeCells>
  <pageMargins left="0.69930555555555596" right="0.69930555555555596"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Pradheep Shankar</cp:lastModifiedBy>
  <dcterms:created xsi:type="dcterms:W3CDTF">2006-09-15T04:00:00Z</dcterms:created>
  <dcterms:modified xsi:type="dcterms:W3CDTF">2024-03-18T23:48:31Z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1033-3.2.0.6370</vt:lpwstr>
  </property>
  <property fmtid="{D5CDD505-2E9C-101B-9397-08002B2CF9AE}" pid="3" name="ICV">
    <vt:lpwstr>92108884D1B9416BAD96CB33F8AC6A25_13</vt:lpwstr>
  </property>
</Properties>
</file>