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di\Downloads\"/>
    </mc:Choice>
  </mc:AlternateContent>
  <xr:revisionPtr revIDLastSave="0" documentId="13_ncr:1_{4D2934E6-CEA5-4E32-9F29-E7B77C68EF1F}" xr6:coauthVersionLast="47" xr6:coauthVersionMax="47" xr10:uidLastSave="{00000000-0000-0000-0000-000000000000}"/>
  <bookViews>
    <workbookView xWindow="-108" yWindow="-108" windowWidth="23256" windowHeight="12456" xr2:uid="{7396D9FC-27A8-45F5-B39E-BE748271134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52" i="1" l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41" i="1"/>
  <c r="Q42" i="1"/>
  <c r="Q43" i="1"/>
  <c r="Q44" i="1"/>
  <c r="Q45" i="1"/>
  <c r="Q46" i="1"/>
  <c r="Q47" i="1"/>
  <c r="Q48" i="1"/>
  <c r="Q49" i="1"/>
  <c r="Q50" i="1"/>
  <c r="Q51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18" i="1"/>
  <c r="Q19" i="1"/>
  <c r="Q20" i="1"/>
  <c r="Q21" i="1"/>
  <c r="Q22" i="1"/>
  <c r="Q23" i="1"/>
  <c r="Q24" i="1"/>
  <c r="Q17" i="1"/>
  <c r="P10" i="1"/>
  <c r="P9" i="1"/>
  <c r="P11" i="1"/>
  <c r="P12" i="1"/>
  <c r="P8" i="1"/>
  <c r="P65" i="1"/>
  <c r="P23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6" i="1"/>
  <c r="P67" i="1"/>
  <c r="P68" i="1"/>
  <c r="P24" i="1"/>
  <c r="P25" i="1"/>
  <c r="P26" i="1"/>
  <c r="P27" i="1"/>
  <c r="P28" i="1"/>
  <c r="P29" i="1"/>
  <c r="P30" i="1"/>
  <c r="P31" i="1"/>
  <c r="P32" i="1"/>
  <c r="P22" i="1"/>
  <c r="J1048576" i="1"/>
  <c r="L1048576" i="1"/>
  <c r="N1048576" i="1"/>
</calcChain>
</file>

<file path=xl/sharedStrings.xml><?xml version="1.0" encoding="utf-8"?>
<sst xmlns="http://schemas.openxmlformats.org/spreadsheetml/2006/main" count="94" uniqueCount="47">
  <si>
    <t>Attibutes</t>
  </si>
  <si>
    <t>Types</t>
  </si>
  <si>
    <t>Male</t>
  </si>
  <si>
    <t>Female</t>
  </si>
  <si>
    <t>Transgender</t>
  </si>
  <si>
    <t>Total</t>
  </si>
  <si>
    <t>Percentage</t>
  </si>
  <si>
    <t>age</t>
  </si>
  <si>
    <t>0-20</t>
  </si>
  <si>
    <t>21-30</t>
  </si>
  <si>
    <t>31-40</t>
  </si>
  <si>
    <t>41-50</t>
  </si>
  <si>
    <t>51-60</t>
  </si>
  <si>
    <t>self_employed</t>
  </si>
  <si>
    <t>No</t>
  </si>
  <si>
    <t>Yes</t>
  </si>
  <si>
    <t>family_history</t>
  </si>
  <si>
    <t>work_interfere</t>
  </si>
  <si>
    <t>remote_work</t>
  </si>
  <si>
    <t>tech_company</t>
  </si>
  <si>
    <t>benefits</t>
  </si>
  <si>
    <t>wellness_program</t>
  </si>
  <si>
    <t>seek_help</t>
  </si>
  <si>
    <t>anonymity</t>
  </si>
  <si>
    <t>leave</t>
  </si>
  <si>
    <t>mental_health_consequence</t>
  </si>
  <si>
    <t>phys_health_consequence</t>
  </si>
  <si>
    <t>coworkers</t>
  </si>
  <si>
    <t>supervisor</t>
  </si>
  <si>
    <t>mental_health_interview</t>
  </si>
  <si>
    <t>phys_health_interview</t>
  </si>
  <si>
    <t>mental_vs_physical</t>
  </si>
  <si>
    <t>obs_consequence</t>
  </si>
  <si>
    <t>Don’t Know</t>
  </si>
  <si>
    <t>Never</t>
  </si>
  <si>
    <t>Often</t>
  </si>
  <si>
    <t>Rarely</t>
  </si>
  <si>
    <t>Sometimes</t>
  </si>
  <si>
    <t>Care_option</t>
  </si>
  <si>
    <t>Not sure</t>
  </si>
  <si>
    <t>Don't know</t>
  </si>
  <si>
    <t>Somewhat difficult</t>
  </si>
  <si>
    <t>Somewhat easy</t>
  </si>
  <si>
    <t>Very difficult</t>
  </si>
  <si>
    <t>Very easy</t>
  </si>
  <si>
    <t>May be</t>
  </si>
  <si>
    <t>Some of them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</si>
</sst>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Border="1"/>
    <xf numFmtId="0" fontId="0" fillId="0" borderId="1" xfId="0" applyBorder="1" applyAlignment="1">
      <alignment vertical="top"/>
    </xf>
    <xf numFmtId="0" fontId="1" fillId="0" borderId="0" xfId="0" applyFont="1" applyAlignment="1">
      <alignment vertical="top"/>
    </xf>
    <xf numFmtId="0" fontId="0" fillId="0" borderId="4" xfId="0" applyBorder="1" applyAlignment="1">
      <alignment horizontal="center" vertical="top"/>
    </xf>
    <xf numFmtId="0" fontId="0" fillId="0" borderId="5" xfId="0" applyBorder="1" applyAlignment="1">
      <alignment horizontal="center" vertical="top"/>
    </xf>
    <xf numFmtId="0" fontId="0" fillId="0" borderId="2" xfId="0" applyBorder="1" applyAlignment="1">
      <alignment horizontal="center" vertical="top"/>
    </xf>
    <xf numFmtId="0" fontId="0" fillId="0" borderId="3" xfId="0" applyBorder="1" applyAlignment="1">
      <alignment horizontal="center" vertical="top"/>
    </xf>
    <xf numFmtId="0" fontId="0" fillId="0" borderId="6" xfId="0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0" fillId="0" borderId="1" xfId="0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55D78-65C1-467A-AF4F-841C805A7C8D}">
  <dimension ref="G6:Q1048576"/>
  <sheetViews>
    <sheetView tabSelected="1" workbookViewId="0">
      <selection activeCell="J6" sqref="J6:K6"/>
    </sheetView>
  </sheetViews>
  <sheetFormatPr defaultRowHeight="14.4" x14ac:dyDescent="0.3"/>
  <cols>
    <col min="4" max="5" width="8.88671875" customWidth="1"/>
    <col min="6" max="6" width="2.109375" customWidth="1"/>
    <col min="7" max="7" width="8.88671875" hidden="1" customWidth="1"/>
    <col min="8" max="8" width="28" customWidth="1"/>
    <col min="9" max="9" width="16.109375" customWidth="1"/>
    <col min="17" max="17" width="11.6640625" customWidth="1"/>
    <col min="19" max="21" width="8.88671875" customWidth="1"/>
  </cols>
  <sheetData>
    <row r="6" spans="8:17" x14ac:dyDescent="0.3">
      <c r="H6" s="4" t="s">
        <v>0</v>
      </c>
      <c r="I6" s="4" t="s">
        <v>1</v>
      </c>
      <c r="J6" s="6" t="s">
        <v>3</v>
      </c>
      <c r="K6" s="7"/>
      <c r="L6" s="6" t="s">
        <v>2</v>
      </c>
      <c r="M6" s="7"/>
      <c r="N6" s="6" t="s">
        <v>4</v>
      </c>
      <c r="O6" s="7"/>
      <c r="P6" s="2" t="s">
        <v>5</v>
      </c>
      <c r="Q6" s="2" t="s">
        <v>6</v>
      </c>
    </row>
    <row r="7" spans="8:17" x14ac:dyDescent="0.3">
      <c r="H7" s="5"/>
      <c r="I7" s="5"/>
      <c r="J7" s="2" t="s">
        <v>5</v>
      </c>
      <c r="K7" s="2" t="s">
        <v>6</v>
      </c>
      <c r="L7" s="2" t="s">
        <v>5</v>
      </c>
      <c r="M7" s="2" t="s">
        <v>6</v>
      </c>
      <c r="N7" s="2" t="s">
        <v>5</v>
      </c>
      <c r="O7" s="2" t="s">
        <v>6</v>
      </c>
      <c r="P7" s="2"/>
      <c r="Q7" s="2"/>
    </row>
    <row r="8" spans="8:17" x14ac:dyDescent="0.3">
      <c r="H8" s="4" t="s">
        <v>7</v>
      </c>
      <c r="I8" s="2" t="s">
        <v>8</v>
      </c>
      <c r="J8" s="2">
        <v>2</v>
      </c>
      <c r="K8" s="2">
        <v>0.16</v>
      </c>
      <c r="L8" s="2">
        <v>12</v>
      </c>
      <c r="M8" s="2">
        <v>0.97</v>
      </c>
      <c r="N8" s="2">
        <v>1</v>
      </c>
      <c r="O8" s="2">
        <v>0.08</v>
      </c>
      <c r="P8" s="2">
        <f>SUM(J8,L8,N8)</f>
        <v>15</v>
      </c>
      <c r="Q8" s="2">
        <v>1.21</v>
      </c>
    </row>
    <row r="9" spans="8:17" x14ac:dyDescent="0.3">
      <c r="H9" s="8"/>
      <c r="I9" s="2" t="s">
        <v>9</v>
      </c>
      <c r="J9" s="2">
        <v>129</v>
      </c>
      <c r="K9" s="2">
        <v>10.42</v>
      </c>
      <c r="L9" s="2">
        <v>424</v>
      </c>
      <c r="M9" s="2">
        <v>34.25</v>
      </c>
      <c r="N9" s="2">
        <v>10</v>
      </c>
      <c r="O9" s="2">
        <v>0.81</v>
      </c>
      <c r="P9" s="2">
        <f t="shared" ref="P9:P12" si="0">SUM(J9,L9,N9)</f>
        <v>563</v>
      </c>
      <c r="Q9" s="2">
        <v>45.47</v>
      </c>
    </row>
    <row r="10" spans="8:17" x14ac:dyDescent="0.3">
      <c r="H10" s="8"/>
      <c r="I10" s="2" t="s">
        <v>10</v>
      </c>
      <c r="J10" s="2">
        <v>109</v>
      </c>
      <c r="K10" s="2">
        <v>8.8000000000000007</v>
      </c>
      <c r="L10" s="2">
        <v>404</v>
      </c>
      <c r="M10" s="2">
        <v>38.049999999999997</v>
      </c>
      <c r="N10" s="2">
        <v>7</v>
      </c>
      <c r="O10" s="2">
        <v>0.56999999999999995</v>
      </c>
      <c r="P10" s="2">
        <f>SUM(J10,L10,N10)</f>
        <v>520</v>
      </c>
      <c r="Q10" s="2">
        <v>42.42</v>
      </c>
    </row>
    <row r="11" spans="8:17" x14ac:dyDescent="0.3">
      <c r="H11" s="8"/>
      <c r="I11" s="2" t="s">
        <v>11</v>
      </c>
      <c r="J11" s="2">
        <v>16</v>
      </c>
      <c r="K11" s="2">
        <v>1.29</v>
      </c>
      <c r="L11" s="2">
        <v>105</v>
      </c>
      <c r="M11" s="2">
        <v>8.48</v>
      </c>
      <c r="N11" s="2">
        <v>1</v>
      </c>
      <c r="O11" s="2">
        <v>0.08</v>
      </c>
      <c r="P11" s="2">
        <f t="shared" si="0"/>
        <v>122</v>
      </c>
      <c r="Q11" s="2">
        <v>9.85</v>
      </c>
    </row>
    <row r="12" spans="8:17" x14ac:dyDescent="0.3">
      <c r="H12" s="5"/>
      <c r="I12" s="2" t="s">
        <v>12</v>
      </c>
      <c r="J12" s="2">
        <v>1</v>
      </c>
      <c r="K12" s="2">
        <v>0.08</v>
      </c>
      <c r="L12" s="2">
        <v>19</v>
      </c>
      <c r="M12" s="2">
        <v>1.53</v>
      </c>
      <c r="N12" s="2">
        <v>0</v>
      </c>
      <c r="O12" s="2">
        <v>0</v>
      </c>
      <c r="P12" s="2">
        <f t="shared" si="0"/>
        <v>20</v>
      </c>
      <c r="Q12" s="2">
        <v>1.61</v>
      </c>
    </row>
    <row r="13" spans="8:17" ht="17.399999999999999" customHeight="1" x14ac:dyDescent="0.3">
      <c r="H13" s="4" t="s">
        <v>13</v>
      </c>
      <c r="I13" s="2" t="s">
        <v>14</v>
      </c>
      <c r="J13" s="2">
        <v>223</v>
      </c>
      <c r="K13" s="2">
        <v>18.010000000000002</v>
      </c>
      <c r="L13" s="2">
        <v>860</v>
      </c>
      <c r="M13" s="2">
        <v>79.47</v>
      </c>
      <c r="N13" s="2">
        <v>15</v>
      </c>
      <c r="O13" s="2">
        <v>1.21</v>
      </c>
      <c r="P13" s="2">
        <v>1098</v>
      </c>
      <c r="Q13" s="2">
        <v>88.69</v>
      </c>
    </row>
    <row r="14" spans="8:17" x14ac:dyDescent="0.3">
      <c r="H14" s="5"/>
      <c r="I14" s="2" t="s">
        <v>15</v>
      </c>
      <c r="J14" s="2">
        <v>22</v>
      </c>
      <c r="K14" s="2">
        <v>1.78</v>
      </c>
      <c r="L14" s="2">
        <v>116</v>
      </c>
      <c r="M14" s="2">
        <v>9.3699999999999992</v>
      </c>
      <c r="N14" s="2">
        <v>2</v>
      </c>
      <c r="O14" s="2">
        <v>0.16</v>
      </c>
      <c r="P14" s="2">
        <v>140</v>
      </c>
      <c r="Q14" s="2">
        <v>11.31</v>
      </c>
    </row>
    <row r="15" spans="8:17" x14ac:dyDescent="0.3">
      <c r="H15" s="4" t="s">
        <v>16</v>
      </c>
      <c r="I15" s="2" t="s">
        <v>14</v>
      </c>
      <c r="J15" s="2">
        <v>115</v>
      </c>
      <c r="K15" s="2">
        <v>9.2899999999999991</v>
      </c>
      <c r="L15" s="2">
        <v>628</v>
      </c>
      <c r="M15" s="2">
        <v>50.73</v>
      </c>
      <c r="N15" s="2">
        <v>8</v>
      </c>
      <c r="O15" s="2">
        <v>0.65</v>
      </c>
      <c r="P15" s="2">
        <v>751</v>
      </c>
      <c r="Q15" s="2">
        <v>60.66</v>
      </c>
    </row>
    <row r="16" spans="8:17" x14ac:dyDescent="0.3">
      <c r="H16" s="5"/>
      <c r="I16" s="2" t="s">
        <v>15</v>
      </c>
      <c r="J16" s="2">
        <v>130</v>
      </c>
      <c r="K16" s="2">
        <v>10.5</v>
      </c>
      <c r="L16" s="2">
        <v>348</v>
      </c>
      <c r="M16" s="2">
        <v>28.21</v>
      </c>
      <c r="N16" s="2">
        <v>9</v>
      </c>
      <c r="O16" s="2">
        <v>0.73</v>
      </c>
      <c r="P16" s="2">
        <v>487</v>
      </c>
      <c r="Q16" s="2">
        <v>30.34</v>
      </c>
    </row>
    <row r="17" spans="8:17" x14ac:dyDescent="0.3">
      <c r="H17" s="4" t="s">
        <v>17</v>
      </c>
      <c r="I17" s="2" t="s">
        <v>33</v>
      </c>
      <c r="J17" s="2">
        <v>36</v>
      </c>
      <c r="K17" s="2">
        <v>2.91</v>
      </c>
      <c r="L17" s="2">
        <v>222</v>
      </c>
      <c r="M17" s="2">
        <v>17.93</v>
      </c>
      <c r="N17" s="2">
        <v>0</v>
      </c>
      <c r="O17" s="2">
        <v>0</v>
      </c>
      <c r="P17" s="2">
        <v>258</v>
      </c>
      <c r="Q17" s="2">
        <f>P17/1238*100</f>
        <v>20.84006462035541</v>
      </c>
    </row>
    <row r="18" spans="8:17" x14ac:dyDescent="0.3">
      <c r="H18" s="8"/>
      <c r="I18" s="2" t="s">
        <v>34</v>
      </c>
      <c r="J18" s="2">
        <v>24</v>
      </c>
      <c r="K18" s="2">
        <v>1.94</v>
      </c>
      <c r="L18" s="2">
        <v>184</v>
      </c>
      <c r="M18" s="2">
        <v>14.86</v>
      </c>
      <c r="N18" s="2">
        <v>1</v>
      </c>
      <c r="O18" s="2">
        <v>0.8</v>
      </c>
      <c r="P18" s="2">
        <v>206</v>
      </c>
      <c r="Q18" s="2">
        <f t="shared" ref="Q18:Q68" si="1">P18/1238*100</f>
        <v>16.639741518578351</v>
      </c>
    </row>
    <row r="19" spans="8:17" x14ac:dyDescent="0.3">
      <c r="H19" s="8"/>
      <c r="I19" s="2" t="s">
        <v>35</v>
      </c>
      <c r="J19" s="2">
        <v>21</v>
      </c>
      <c r="K19" s="2">
        <v>2.75</v>
      </c>
      <c r="L19" s="2">
        <v>102</v>
      </c>
      <c r="M19" s="2">
        <v>8.24</v>
      </c>
      <c r="N19" s="2">
        <v>2</v>
      </c>
      <c r="O19" s="2">
        <v>0.16</v>
      </c>
      <c r="P19" s="2">
        <v>125</v>
      </c>
      <c r="Q19" s="2">
        <f t="shared" si="1"/>
        <v>10.096930533117931</v>
      </c>
    </row>
    <row r="20" spans="8:17" x14ac:dyDescent="0.3">
      <c r="H20" s="8"/>
      <c r="I20" s="2" t="s">
        <v>36</v>
      </c>
      <c r="J20" s="2">
        <v>44</v>
      </c>
      <c r="K20" s="2">
        <v>3.55</v>
      </c>
      <c r="L20" s="2">
        <v>125</v>
      </c>
      <c r="M20" s="2">
        <v>10.1</v>
      </c>
      <c r="N20" s="2">
        <v>3</v>
      </c>
      <c r="O20" s="2">
        <v>0.24</v>
      </c>
      <c r="P20" s="2">
        <v>172</v>
      </c>
      <c r="Q20" s="2">
        <f t="shared" si="1"/>
        <v>13.893376413570275</v>
      </c>
    </row>
    <row r="21" spans="8:17" x14ac:dyDescent="0.3">
      <c r="H21" s="5"/>
      <c r="I21" s="2" t="s">
        <v>37</v>
      </c>
      <c r="J21" s="2">
        <v>123</v>
      </c>
      <c r="K21" s="2">
        <v>8.64</v>
      </c>
      <c r="L21" s="2">
        <v>343</v>
      </c>
      <c r="M21" s="2">
        <v>27.71</v>
      </c>
      <c r="N21" s="2">
        <v>11</v>
      </c>
      <c r="O21" s="2">
        <v>0.89</v>
      </c>
      <c r="P21" s="2">
        <v>477</v>
      </c>
      <c r="Q21" s="2">
        <f t="shared" si="1"/>
        <v>38.529886914378032</v>
      </c>
    </row>
    <row r="22" spans="8:17" x14ac:dyDescent="0.3">
      <c r="H22" s="4" t="s">
        <v>18</v>
      </c>
      <c r="I22" s="2" t="s">
        <v>14</v>
      </c>
      <c r="J22" s="2">
        <v>175</v>
      </c>
      <c r="K22" s="2">
        <v>14.14</v>
      </c>
      <c r="L22" s="2">
        <v>668</v>
      </c>
      <c r="M22" s="2">
        <v>55.41</v>
      </c>
      <c r="N22" s="2">
        <v>14</v>
      </c>
      <c r="O22" s="2">
        <v>1.1299999999999999</v>
      </c>
      <c r="P22" s="2">
        <f>SUM(J22,L22,N22)</f>
        <v>857</v>
      </c>
      <c r="Q22" s="2">
        <f t="shared" si="1"/>
        <v>69.224555735056555</v>
      </c>
    </row>
    <row r="23" spans="8:17" x14ac:dyDescent="0.3">
      <c r="H23" s="5"/>
      <c r="I23" s="2" t="s">
        <v>15</v>
      </c>
      <c r="J23" s="2">
        <v>70</v>
      </c>
      <c r="K23" s="2">
        <v>5.65</v>
      </c>
      <c r="L23" s="2">
        <v>290</v>
      </c>
      <c r="M23" s="2">
        <v>23.42</v>
      </c>
      <c r="N23" s="2">
        <v>3</v>
      </c>
      <c r="O23" s="2">
        <v>0.24</v>
      </c>
      <c r="P23" s="2">
        <f t="shared" ref="P23:P68" si="2">SUM(J23,L23,N23)</f>
        <v>363</v>
      </c>
      <c r="Q23" s="2">
        <f t="shared" si="1"/>
        <v>29.321486268174475</v>
      </c>
    </row>
    <row r="24" spans="8:17" x14ac:dyDescent="0.3">
      <c r="H24" s="4" t="s">
        <v>19</v>
      </c>
      <c r="I24" s="2" t="s">
        <v>14</v>
      </c>
      <c r="J24" s="2">
        <v>187</v>
      </c>
      <c r="K24" s="2">
        <v>15.11</v>
      </c>
      <c r="L24" s="2">
        <v>816</v>
      </c>
      <c r="M24" s="2">
        <v>65.91</v>
      </c>
      <c r="N24" s="2">
        <v>12</v>
      </c>
      <c r="O24" s="2">
        <v>0.97</v>
      </c>
      <c r="P24" s="2">
        <f t="shared" si="2"/>
        <v>1015</v>
      </c>
      <c r="Q24" s="2">
        <f t="shared" si="1"/>
        <v>81.987075928917605</v>
      </c>
    </row>
    <row r="25" spans="8:17" x14ac:dyDescent="0.3">
      <c r="H25" s="5"/>
      <c r="I25" s="2" t="s">
        <v>15</v>
      </c>
      <c r="J25" s="2">
        <v>58</v>
      </c>
      <c r="K25" s="2">
        <v>4.68</v>
      </c>
      <c r="L25" s="2">
        <v>160</v>
      </c>
      <c r="M25" s="2">
        <v>12.92</v>
      </c>
      <c r="N25" s="2">
        <v>5</v>
      </c>
      <c r="O25" s="2">
        <v>0.4</v>
      </c>
      <c r="P25" s="2">
        <f t="shared" si="2"/>
        <v>223</v>
      </c>
      <c r="Q25" s="2">
        <f t="shared" si="1"/>
        <v>18.012924071082388</v>
      </c>
    </row>
    <row r="26" spans="8:17" ht="15.6" customHeight="1" x14ac:dyDescent="0.3">
      <c r="H26" s="9" t="s">
        <v>20</v>
      </c>
      <c r="I26" s="2" t="s">
        <v>33</v>
      </c>
      <c r="J26" s="2">
        <v>70</v>
      </c>
      <c r="K26" s="2">
        <v>7.65</v>
      </c>
      <c r="L26" s="2">
        <v>327</v>
      </c>
      <c r="M26" s="2">
        <v>26.41</v>
      </c>
      <c r="N26" s="2">
        <v>5</v>
      </c>
      <c r="O26" s="2">
        <v>0.4</v>
      </c>
      <c r="P26" s="2">
        <f t="shared" si="2"/>
        <v>402</v>
      </c>
      <c r="Q26" s="2">
        <f t="shared" si="1"/>
        <v>32.471728594507269</v>
      </c>
    </row>
    <row r="27" spans="8:17" x14ac:dyDescent="0.3">
      <c r="H27" s="9"/>
      <c r="I27" s="2" t="s">
        <v>14</v>
      </c>
      <c r="J27" s="2">
        <v>48</v>
      </c>
      <c r="K27" s="2">
        <v>3.88</v>
      </c>
      <c r="L27" s="2">
        <v>344</v>
      </c>
      <c r="M27" s="2">
        <v>45.36</v>
      </c>
      <c r="N27" s="2">
        <v>5</v>
      </c>
      <c r="O27" s="2">
        <v>0.4</v>
      </c>
      <c r="P27" s="2">
        <f t="shared" si="2"/>
        <v>397</v>
      </c>
      <c r="Q27" s="2">
        <f t="shared" si="1"/>
        <v>32.067851373182556</v>
      </c>
    </row>
    <row r="28" spans="8:17" x14ac:dyDescent="0.3">
      <c r="H28" s="9"/>
      <c r="I28" s="2" t="s">
        <v>15</v>
      </c>
      <c r="J28" s="2">
        <v>127</v>
      </c>
      <c r="K28" s="2">
        <v>10.26</v>
      </c>
      <c r="L28" s="2">
        <v>335</v>
      </c>
      <c r="M28" s="2">
        <v>27.06</v>
      </c>
      <c r="N28" s="2">
        <v>7</v>
      </c>
      <c r="O28" s="2">
        <v>0.56999999999999995</v>
      </c>
      <c r="P28" s="2">
        <f t="shared" si="2"/>
        <v>469</v>
      </c>
      <c r="Q28" s="2">
        <f t="shared" si="1"/>
        <v>37.88368336025848</v>
      </c>
    </row>
    <row r="29" spans="8:17" x14ac:dyDescent="0.3">
      <c r="H29" s="4" t="s">
        <v>38</v>
      </c>
      <c r="I29" s="2" t="s">
        <v>14</v>
      </c>
      <c r="J29" s="2">
        <v>72</v>
      </c>
      <c r="K29" s="2">
        <v>5.82</v>
      </c>
      <c r="L29" s="2">
        <v>417</v>
      </c>
      <c r="M29" s="2">
        <v>33.68</v>
      </c>
      <c r="N29" s="2">
        <v>3</v>
      </c>
      <c r="O29" s="2">
        <v>0.24</v>
      </c>
      <c r="P29" s="2">
        <f t="shared" si="2"/>
        <v>492</v>
      </c>
      <c r="Q29" s="2">
        <f t="shared" si="1"/>
        <v>39.741518578352178</v>
      </c>
    </row>
    <row r="30" spans="8:17" x14ac:dyDescent="0.3">
      <c r="H30" s="8"/>
      <c r="I30" s="2" t="s">
        <v>39</v>
      </c>
      <c r="J30" s="2">
        <v>64</v>
      </c>
      <c r="K30" s="2">
        <v>5.17</v>
      </c>
      <c r="L30" s="2">
        <v>240</v>
      </c>
      <c r="M30" s="2">
        <v>19.39</v>
      </c>
      <c r="N30" s="2">
        <v>5</v>
      </c>
      <c r="O30" s="2">
        <v>0.4</v>
      </c>
      <c r="P30" s="2">
        <f t="shared" si="2"/>
        <v>309</v>
      </c>
      <c r="Q30" s="2">
        <f t="shared" si="1"/>
        <v>24.959612277867528</v>
      </c>
    </row>
    <row r="31" spans="8:17" x14ac:dyDescent="0.3">
      <c r="H31" s="5"/>
      <c r="I31" s="2" t="s">
        <v>15</v>
      </c>
      <c r="J31" s="2">
        <v>109</v>
      </c>
      <c r="K31" s="2">
        <v>8.8000000000000007</v>
      </c>
      <c r="L31" s="2">
        <v>319</v>
      </c>
      <c r="M31" s="2">
        <v>25.77</v>
      </c>
      <c r="N31" s="2">
        <v>9</v>
      </c>
      <c r="O31" s="2">
        <v>0.73</v>
      </c>
      <c r="P31" s="2">
        <f t="shared" si="2"/>
        <v>437</v>
      </c>
      <c r="Q31" s="2">
        <f t="shared" si="1"/>
        <v>35.298869143780294</v>
      </c>
    </row>
    <row r="32" spans="8:17" x14ac:dyDescent="0.3">
      <c r="H32" s="4" t="s">
        <v>21</v>
      </c>
      <c r="I32" s="2" t="s">
        <v>33</v>
      </c>
      <c r="J32" s="2">
        <v>40</v>
      </c>
      <c r="K32" s="2">
        <v>3.23</v>
      </c>
      <c r="L32" s="2">
        <v>141</v>
      </c>
      <c r="M32" s="2">
        <v>11.39</v>
      </c>
      <c r="N32" s="2">
        <v>1</v>
      </c>
      <c r="O32" s="2">
        <v>0.08</v>
      </c>
      <c r="P32" s="2">
        <f t="shared" si="2"/>
        <v>182</v>
      </c>
      <c r="Q32" s="2">
        <f t="shared" si="1"/>
        <v>14.701130856219709</v>
      </c>
    </row>
    <row r="33" spans="8:17" x14ac:dyDescent="0.3">
      <c r="H33" s="8"/>
      <c r="I33" s="2" t="s">
        <v>14</v>
      </c>
      <c r="J33" s="2">
        <v>151</v>
      </c>
      <c r="K33" s="2">
        <v>12.2</v>
      </c>
      <c r="L33" s="2">
        <v>668</v>
      </c>
      <c r="M33" s="2">
        <v>53.96</v>
      </c>
      <c r="N33" s="2">
        <v>11</v>
      </c>
      <c r="O33" s="2">
        <v>0.89</v>
      </c>
      <c r="P33" s="2">
        <f t="shared" si="2"/>
        <v>830</v>
      </c>
      <c r="Q33" s="2">
        <f t="shared" si="1"/>
        <v>67.043618739903067</v>
      </c>
    </row>
    <row r="34" spans="8:17" x14ac:dyDescent="0.3">
      <c r="H34" s="5"/>
      <c r="I34" s="2" t="s">
        <v>15</v>
      </c>
      <c r="J34" s="2">
        <v>54</v>
      </c>
      <c r="K34" s="2">
        <v>4.3600000000000003</v>
      </c>
      <c r="L34" s="2">
        <v>137</v>
      </c>
      <c r="M34" s="2">
        <v>13.39</v>
      </c>
      <c r="N34" s="2">
        <v>5</v>
      </c>
      <c r="O34" s="2">
        <v>0.4</v>
      </c>
      <c r="P34" s="2">
        <f t="shared" si="2"/>
        <v>196</v>
      </c>
      <c r="Q34" s="2">
        <f t="shared" si="1"/>
        <v>15.831987075928918</v>
      </c>
    </row>
    <row r="35" spans="8:17" ht="15.6" customHeight="1" x14ac:dyDescent="0.3">
      <c r="H35" s="9" t="s">
        <v>22</v>
      </c>
      <c r="I35" s="2" t="s">
        <v>33</v>
      </c>
      <c r="J35" s="2">
        <v>74</v>
      </c>
      <c r="K35" s="2">
        <v>5.98</v>
      </c>
      <c r="L35" s="2">
        <v>281</v>
      </c>
      <c r="M35" s="2">
        <v>22.7</v>
      </c>
      <c r="N35" s="2">
        <v>3</v>
      </c>
      <c r="O35" s="2">
        <v>0.24</v>
      </c>
      <c r="P35" s="2">
        <f t="shared" si="2"/>
        <v>358</v>
      </c>
      <c r="Q35" s="2">
        <f t="shared" si="1"/>
        <v>28.917609046849758</v>
      </c>
    </row>
    <row r="36" spans="8:17" x14ac:dyDescent="0.3">
      <c r="H36" s="9"/>
      <c r="I36" s="2" t="s">
        <v>14</v>
      </c>
      <c r="J36" s="2">
        <v>115</v>
      </c>
      <c r="K36" s="2">
        <v>9.2899999999999991</v>
      </c>
      <c r="L36" s="2">
        <v>510</v>
      </c>
      <c r="M36" s="2">
        <v>41.2</v>
      </c>
      <c r="N36" s="2">
        <v>11</v>
      </c>
      <c r="O36" s="2">
        <v>0.89</v>
      </c>
      <c r="P36" s="2">
        <f t="shared" si="2"/>
        <v>636</v>
      </c>
      <c r="Q36" s="2">
        <f t="shared" si="1"/>
        <v>51.373182552504041</v>
      </c>
    </row>
    <row r="37" spans="8:17" x14ac:dyDescent="0.3">
      <c r="H37" s="9"/>
      <c r="I37" s="2" t="s">
        <v>15</v>
      </c>
      <c r="J37" s="2">
        <v>56</v>
      </c>
      <c r="K37" s="2">
        <v>4.5199999999999996</v>
      </c>
      <c r="L37" s="2">
        <v>185</v>
      </c>
      <c r="M37" s="2">
        <v>14.94</v>
      </c>
      <c r="N37" s="2">
        <v>3</v>
      </c>
      <c r="O37" s="2">
        <v>0.24</v>
      </c>
      <c r="P37" s="2">
        <f t="shared" si="2"/>
        <v>244</v>
      </c>
      <c r="Q37" s="2">
        <f t="shared" si="1"/>
        <v>19.709208400646201</v>
      </c>
    </row>
    <row r="38" spans="8:17" ht="15.6" customHeight="1" x14ac:dyDescent="0.3">
      <c r="H38" s="9" t="s">
        <v>23</v>
      </c>
      <c r="I38" s="2" t="s">
        <v>33</v>
      </c>
      <c r="J38" s="2">
        <v>151</v>
      </c>
      <c r="K38" s="2">
        <v>12.2</v>
      </c>
      <c r="L38" s="2">
        <v>642</v>
      </c>
      <c r="M38" s="2">
        <v>51.86</v>
      </c>
      <c r="N38" s="2">
        <v>11</v>
      </c>
      <c r="O38" s="2">
        <v>0.8</v>
      </c>
      <c r="P38" s="2">
        <f t="shared" si="2"/>
        <v>804</v>
      </c>
      <c r="Q38" s="2">
        <f t="shared" si="1"/>
        <v>64.943457189014538</v>
      </c>
    </row>
    <row r="39" spans="8:17" x14ac:dyDescent="0.3">
      <c r="H39" s="9"/>
      <c r="I39" s="2" t="s">
        <v>14</v>
      </c>
      <c r="J39" s="2">
        <v>16</v>
      </c>
      <c r="K39" s="2">
        <v>1.29</v>
      </c>
      <c r="L39" s="2">
        <v>48</v>
      </c>
      <c r="M39" s="2">
        <v>3.88</v>
      </c>
      <c r="N39" s="2">
        <v>0</v>
      </c>
      <c r="O39" s="2">
        <v>0</v>
      </c>
      <c r="P39" s="2">
        <f t="shared" si="2"/>
        <v>64</v>
      </c>
      <c r="Q39" s="2">
        <f t="shared" si="1"/>
        <v>5.1696284329563813</v>
      </c>
    </row>
    <row r="40" spans="8:17" x14ac:dyDescent="0.3">
      <c r="H40" s="9"/>
      <c r="I40" s="2" t="s">
        <v>15</v>
      </c>
      <c r="J40" s="2">
        <v>78</v>
      </c>
      <c r="K40" s="2">
        <v>6.3</v>
      </c>
      <c r="L40" s="2">
        <v>286</v>
      </c>
      <c r="M40" s="2">
        <v>23.1</v>
      </c>
      <c r="N40" s="2">
        <v>6</v>
      </c>
      <c r="O40" s="2">
        <v>0.48</v>
      </c>
      <c r="P40" s="2">
        <f t="shared" si="2"/>
        <v>370</v>
      </c>
      <c r="Q40" s="2">
        <f t="shared" si="1"/>
        <v>29.886914378029079</v>
      </c>
    </row>
    <row r="41" spans="8:17" ht="15.6" customHeight="1" x14ac:dyDescent="0.3">
      <c r="H41" s="9" t="s">
        <v>24</v>
      </c>
      <c r="I41" s="2" t="s">
        <v>40</v>
      </c>
      <c r="J41" s="2">
        <v>114</v>
      </c>
      <c r="K41" s="2">
        <v>9.2899999999999991</v>
      </c>
      <c r="L41" s="2">
        <v>437</v>
      </c>
      <c r="M41" s="2">
        <v>35.299999999999997</v>
      </c>
      <c r="N41" s="2">
        <v>6</v>
      </c>
      <c r="O41" s="2">
        <v>0.48</v>
      </c>
      <c r="P41" s="2">
        <f t="shared" si="2"/>
        <v>557</v>
      </c>
      <c r="Q41" s="2">
        <f t="shared" si="1"/>
        <v>44.991922455573508</v>
      </c>
    </row>
    <row r="42" spans="8:17" x14ac:dyDescent="0.3">
      <c r="H42" s="9"/>
      <c r="I42" s="2" t="s">
        <v>41</v>
      </c>
      <c r="J42" s="2">
        <v>55</v>
      </c>
      <c r="K42" s="2">
        <v>4.4400000000000004</v>
      </c>
      <c r="L42" s="2">
        <v>205</v>
      </c>
      <c r="M42" s="2">
        <v>16.559999999999999</v>
      </c>
      <c r="N42" s="2">
        <v>2</v>
      </c>
      <c r="O42" s="2">
        <v>0.16</v>
      </c>
      <c r="P42" s="2">
        <f t="shared" si="2"/>
        <v>262</v>
      </c>
      <c r="Q42" s="2">
        <f t="shared" si="1"/>
        <v>21.163166397415186</v>
      </c>
    </row>
    <row r="43" spans="8:17" x14ac:dyDescent="0.3">
      <c r="H43" s="9"/>
      <c r="I43" s="2" t="s">
        <v>42</v>
      </c>
      <c r="J43" s="2">
        <v>27</v>
      </c>
      <c r="K43" s="2">
        <v>2.1800000000000002</v>
      </c>
      <c r="L43" s="2">
        <v>91</v>
      </c>
      <c r="M43" s="2">
        <v>7.35</v>
      </c>
      <c r="N43" s="2">
        <v>6</v>
      </c>
      <c r="O43" s="2">
        <v>0.48</v>
      </c>
      <c r="P43" s="2">
        <f t="shared" si="2"/>
        <v>124</v>
      </c>
      <c r="Q43" s="2">
        <f t="shared" si="1"/>
        <v>10.016155088852988</v>
      </c>
    </row>
    <row r="44" spans="8:17" x14ac:dyDescent="0.3">
      <c r="H44" s="9"/>
      <c r="I44" s="2" t="s">
        <v>43</v>
      </c>
      <c r="J44" s="2">
        <v>9</v>
      </c>
      <c r="K44" s="2">
        <v>1.53</v>
      </c>
      <c r="L44" s="2">
        <v>75</v>
      </c>
      <c r="M44" s="2">
        <v>6.06</v>
      </c>
      <c r="N44" s="2">
        <v>2</v>
      </c>
      <c r="O44" s="2">
        <v>0.16</v>
      </c>
      <c r="P44" s="2">
        <f t="shared" si="2"/>
        <v>86</v>
      </c>
      <c r="Q44" s="2">
        <f t="shared" si="1"/>
        <v>6.9466882067851374</v>
      </c>
    </row>
    <row r="45" spans="8:17" ht="15.6" x14ac:dyDescent="0.3">
      <c r="H45" s="9"/>
      <c r="I45" s="3" t="s">
        <v>44</v>
      </c>
      <c r="J45" s="2">
        <v>30</v>
      </c>
      <c r="K45" s="2">
        <v>2.42</v>
      </c>
      <c r="L45" s="2">
        <v>168</v>
      </c>
      <c r="M45" s="2">
        <v>13.57</v>
      </c>
      <c r="N45" s="2">
        <v>1</v>
      </c>
      <c r="O45" s="2">
        <v>0.48</v>
      </c>
      <c r="P45" s="2">
        <f t="shared" si="2"/>
        <v>199</v>
      </c>
      <c r="Q45" s="2">
        <f t="shared" si="1"/>
        <v>16.074313408723746</v>
      </c>
    </row>
    <row r="46" spans="8:17" ht="15.6" customHeight="1" x14ac:dyDescent="0.3">
      <c r="H46" s="9" t="s">
        <v>25</v>
      </c>
      <c r="I46" s="2" t="s">
        <v>45</v>
      </c>
      <c r="J46" s="2">
        <v>106</v>
      </c>
      <c r="K46" s="2">
        <v>8.56</v>
      </c>
      <c r="L46" s="2">
        <v>360</v>
      </c>
      <c r="M46" s="2">
        <v>29.08</v>
      </c>
      <c r="N46" s="2">
        <v>5</v>
      </c>
      <c r="O46" s="2">
        <v>0.4</v>
      </c>
      <c r="P46" s="2">
        <f t="shared" si="2"/>
        <v>471</v>
      </c>
      <c r="Q46" s="2">
        <f t="shared" si="1"/>
        <v>38.045234248788368</v>
      </c>
    </row>
    <row r="47" spans="8:17" x14ac:dyDescent="0.3">
      <c r="H47" s="9"/>
      <c r="I47" s="2" t="s">
        <v>14</v>
      </c>
      <c r="J47" s="2">
        <v>73</v>
      </c>
      <c r="K47" s="2">
        <v>5.9</v>
      </c>
      <c r="L47" s="2">
        <v>407</v>
      </c>
      <c r="M47" s="2">
        <v>32.880000000000003</v>
      </c>
      <c r="N47" s="2">
        <v>3</v>
      </c>
      <c r="O47" s="2">
        <v>0.24</v>
      </c>
      <c r="P47" s="2">
        <f t="shared" si="2"/>
        <v>483</v>
      </c>
      <c r="Q47" s="2">
        <f t="shared" si="1"/>
        <v>39.014539579967689</v>
      </c>
    </row>
    <row r="48" spans="8:17" x14ac:dyDescent="0.3">
      <c r="H48" s="9"/>
      <c r="I48" s="2" t="s">
        <v>15</v>
      </c>
      <c r="J48" s="2">
        <v>66</v>
      </c>
      <c r="K48" s="2">
        <v>5.33</v>
      </c>
      <c r="L48" s="2">
        <v>209</v>
      </c>
      <c r="M48" s="2">
        <v>16.88</v>
      </c>
      <c r="N48" s="2">
        <v>9</v>
      </c>
      <c r="O48" s="2">
        <v>0.73</v>
      </c>
      <c r="P48" s="2">
        <f t="shared" si="2"/>
        <v>284</v>
      </c>
      <c r="Q48" s="2">
        <f t="shared" si="1"/>
        <v>22.940226171243943</v>
      </c>
    </row>
    <row r="49" spans="8:17" x14ac:dyDescent="0.3">
      <c r="H49" s="4" t="s">
        <v>26</v>
      </c>
      <c r="I49" s="2" t="s">
        <v>45</v>
      </c>
      <c r="J49" s="2">
        <v>65</v>
      </c>
      <c r="K49" s="2">
        <v>5.25</v>
      </c>
      <c r="L49" s="2">
        <v>196</v>
      </c>
      <c r="M49" s="2">
        <v>15.83</v>
      </c>
      <c r="N49" s="2">
        <v>7</v>
      </c>
      <c r="O49" s="2">
        <v>0.56999999999999995</v>
      </c>
      <c r="P49" s="2">
        <f t="shared" si="2"/>
        <v>268</v>
      </c>
      <c r="Q49" s="2">
        <f t="shared" si="1"/>
        <v>21.647819063004846</v>
      </c>
    </row>
    <row r="50" spans="8:17" x14ac:dyDescent="0.3">
      <c r="H50" s="8"/>
      <c r="I50" s="2" t="s">
        <v>14</v>
      </c>
      <c r="J50" s="2">
        <v>164</v>
      </c>
      <c r="K50" s="2">
        <v>13.25</v>
      </c>
      <c r="L50" s="2">
        <v>739</v>
      </c>
      <c r="M50" s="2">
        <v>59.69</v>
      </c>
      <c r="N50" s="2">
        <v>9</v>
      </c>
      <c r="O50" s="2">
        <v>0.73</v>
      </c>
      <c r="P50" s="2">
        <f t="shared" si="2"/>
        <v>912</v>
      </c>
      <c r="Q50" s="2">
        <f t="shared" si="1"/>
        <v>73.667205169628431</v>
      </c>
    </row>
    <row r="51" spans="8:17" x14ac:dyDescent="0.3">
      <c r="H51" s="5"/>
      <c r="I51" s="2" t="s">
        <v>15</v>
      </c>
      <c r="J51" s="2">
        <v>16</v>
      </c>
      <c r="K51" s="2">
        <v>1.29</v>
      </c>
      <c r="L51" s="2">
        <v>41</v>
      </c>
      <c r="M51" s="2">
        <v>3.31</v>
      </c>
      <c r="N51" s="2">
        <v>1</v>
      </c>
      <c r="O51" s="2">
        <v>0.08</v>
      </c>
      <c r="P51" s="2">
        <f t="shared" si="2"/>
        <v>58</v>
      </c>
      <c r="Q51" s="2">
        <f t="shared" si="1"/>
        <v>4.6849757673667201</v>
      </c>
    </row>
    <row r="52" spans="8:17" ht="15.6" customHeight="1" x14ac:dyDescent="0.3">
      <c r="H52" s="9" t="s">
        <v>27</v>
      </c>
      <c r="I52" s="2" t="s">
        <v>14</v>
      </c>
      <c r="J52" s="2">
        <v>58</v>
      </c>
      <c r="K52" s="2">
        <v>4.68</v>
      </c>
      <c r="L52" s="2">
        <v>193</v>
      </c>
      <c r="M52" s="2">
        <v>15.59</v>
      </c>
      <c r="N52" s="2">
        <v>4</v>
      </c>
      <c r="O52" s="2">
        <v>0.32</v>
      </c>
      <c r="P52" s="2">
        <f t="shared" si="2"/>
        <v>255</v>
      </c>
      <c r="Q52" s="2">
        <f t="shared" si="1"/>
        <v>20.597738287560581</v>
      </c>
    </row>
    <row r="53" spans="8:17" x14ac:dyDescent="0.3">
      <c r="H53" s="9"/>
      <c r="I53" s="2" t="s">
        <v>46</v>
      </c>
      <c r="J53" s="2">
        <v>153</v>
      </c>
      <c r="K53" s="2">
        <v>12.36</v>
      </c>
      <c r="L53" s="2">
        <v>599</v>
      </c>
      <c r="M53" s="2">
        <v>48.38</v>
      </c>
      <c r="N53" s="2">
        <v>10</v>
      </c>
      <c r="O53" s="2">
        <v>0.81</v>
      </c>
      <c r="P53" s="2">
        <f t="shared" si="2"/>
        <v>762</v>
      </c>
      <c r="Q53" s="2">
        <f t="shared" si="1"/>
        <v>61.550888529886919</v>
      </c>
    </row>
    <row r="54" spans="8:17" x14ac:dyDescent="0.3">
      <c r="H54" s="9"/>
      <c r="I54" s="2" t="s">
        <v>15</v>
      </c>
      <c r="J54" s="2">
        <v>34</v>
      </c>
      <c r="K54" s="2">
        <v>2.75</v>
      </c>
      <c r="L54" s="2">
        <v>184</v>
      </c>
      <c r="M54" s="2">
        <v>14.86</v>
      </c>
      <c r="N54" s="2">
        <v>3</v>
      </c>
      <c r="O54" s="2">
        <v>0.24</v>
      </c>
      <c r="P54" s="2">
        <f t="shared" si="2"/>
        <v>221</v>
      </c>
      <c r="Q54" s="2">
        <f t="shared" si="1"/>
        <v>17.851373182552503</v>
      </c>
    </row>
    <row r="55" spans="8:17" ht="15.6" customHeight="1" x14ac:dyDescent="0.3">
      <c r="H55" s="9" t="s">
        <v>28</v>
      </c>
      <c r="I55" s="2" t="s">
        <v>14</v>
      </c>
      <c r="J55" s="2">
        <v>86</v>
      </c>
      <c r="K55" s="2">
        <v>6.95</v>
      </c>
      <c r="L55" s="2">
        <v>294</v>
      </c>
      <c r="M55" s="2">
        <v>23.75</v>
      </c>
      <c r="N55" s="2">
        <v>5</v>
      </c>
      <c r="O55" s="2">
        <v>0.4</v>
      </c>
      <c r="P55" s="2">
        <f t="shared" si="2"/>
        <v>385</v>
      </c>
      <c r="Q55" s="2">
        <f t="shared" si="1"/>
        <v>31.098546042003232</v>
      </c>
    </row>
    <row r="56" spans="8:17" x14ac:dyDescent="0.3">
      <c r="H56" s="9"/>
      <c r="I56" s="2" t="s">
        <v>46</v>
      </c>
      <c r="J56" s="2">
        <v>84</v>
      </c>
      <c r="K56" s="2">
        <v>6.79</v>
      </c>
      <c r="L56" s="2">
        <v>253</v>
      </c>
      <c r="M56" s="2">
        <v>20.440000000000001</v>
      </c>
      <c r="N56" s="2">
        <v>9</v>
      </c>
      <c r="O56" s="2">
        <v>0.73</v>
      </c>
      <c r="P56" s="2">
        <f t="shared" si="2"/>
        <v>346</v>
      </c>
      <c r="Q56" s="2">
        <f t="shared" si="1"/>
        <v>27.948303715670438</v>
      </c>
    </row>
    <row r="57" spans="8:17" x14ac:dyDescent="0.3">
      <c r="H57" s="9"/>
      <c r="I57" s="2" t="s">
        <v>15</v>
      </c>
      <c r="J57" s="2">
        <v>75</v>
      </c>
      <c r="K57" s="2">
        <v>6.06</v>
      </c>
      <c r="L57" s="2">
        <v>429</v>
      </c>
      <c r="M57" s="2">
        <v>34.65</v>
      </c>
      <c r="N57" s="2">
        <v>3</v>
      </c>
      <c r="O57" s="2">
        <v>0.24</v>
      </c>
      <c r="P57" s="2">
        <f t="shared" si="2"/>
        <v>507</v>
      </c>
      <c r="Q57" s="2">
        <f t="shared" si="1"/>
        <v>40.95315024232633</v>
      </c>
    </row>
    <row r="58" spans="8:17" x14ac:dyDescent="0.3">
      <c r="H58" s="4" t="s">
        <v>29</v>
      </c>
      <c r="I58" s="2" t="s">
        <v>45</v>
      </c>
      <c r="J58" s="2">
        <v>20</v>
      </c>
      <c r="K58" s="2">
        <v>1.62</v>
      </c>
      <c r="L58" s="2">
        <v>182</v>
      </c>
      <c r="M58" s="2">
        <v>14.7</v>
      </c>
      <c r="N58" s="2">
        <v>2</v>
      </c>
      <c r="O58" s="2">
        <v>0.16</v>
      </c>
      <c r="P58" s="2">
        <f t="shared" si="2"/>
        <v>204</v>
      </c>
      <c r="Q58" s="2">
        <f t="shared" si="1"/>
        <v>16.478190630048463</v>
      </c>
    </row>
    <row r="59" spans="8:17" x14ac:dyDescent="0.3">
      <c r="H59" s="8"/>
      <c r="I59" s="2" t="s">
        <v>14</v>
      </c>
      <c r="J59" s="2">
        <v>223</v>
      </c>
      <c r="K59" s="2">
        <v>18.010000000000002</v>
      </c>
      <c r="L59" s="2">
        <v>758</v>
      </c>
      <c r="M59" s="2">
        <v>61.23</v>
      </c>
      <c r="N59" s="2">
        <v>13</v>
      </c>
      <c r="O59" s="2">
        <v>1.05</v>
      </c>
      <c r="P59" s="2">
        <f t="shared" si="2"/>
        <v>994</v>
      </c>
      <c r="Q59" s="2">
        <f t="shared" si="1"/>
        <v>80.290791599353796</v>
      </c>
    </row>
    <row r="60" spans="8:17" x14ac:dyDescent="0.3">
      <c r="H60" s="5"/>
      <c r="I60" s="2" t="s">
        <v>15</v>
      </c>
      <c r="J60" s="2">
        <v>2</v>
      </c>
      <c r="K60" s="2">
        <v>0.16</v>
      </c>
      <c r="L60" s="2">
        <v>36</v>
      </c>
      <c r="M60" s="2">
        <v>2.91</v>
      </c>
      <c r="N60" s="2">
        <v>2</v>
      </c>
      <c r="O60" s="2">
        <v>0.16</v>
      </c>
      <c r="P60" s="2">
        <f t="shared" si="2"/>
        <v>40</v>
      </c>
      <c r="Q60" s="2">
        <f t="shared" si="1"/>
        <v>3.2310177705977381</v>
      </c>
    </row>
    <row r="61" spans="8:17" ht="15.6" customHeight="1" x14ac:dyDescent="0.3">
      <c r="H61" s="9" t="s">
        <v>30</v>
      </c>
      <c r="I61" s="2" t="s">
        <v>45</v>
      </c>
      <c r="J61" s="2">
        <v>89</v>
      </c>
      <c r="K61" s="2">
        <v>7.19</v>
      </c>
      <c r="L61" s="2">
        <v>450</v>
      </c>
      <c r="M61" s="2">
        <v>36.35</v>
      </c>
      <c r="N61" s="2">
        <v>8</v>
      </c>
      <c r="O61" s="2">
        <v>0.5</v>
      </c>
      <c r="P61" s="2">
        <f t="shared" si="2"/>
        <v>547</v>
      </c>
      <c r="Q61" s="2">
        <f t="shared" si="1"/>
        <v>44.184168012924069</v>
      </c>
    </row>
    <row r="62" spans="8:17" x14ac:dyDescent="0.3">
      <c r="H62" s="9"/>
      <c r="I62" s="2" t="s">
        <v>14</v>
      </c>
      <c r="J62" s="2">
        <v>130</v>
      </c>
      <c r="K62" s="2">
        <v>10.5</v>
      </c>
      <c r="L62" s="2">
        <v>355</v>
      </c>
      <c r="M62" s="2">
        <v>28.68</v>
      </c>
      <c r="N62" s="2">
        <v>7</v>
      </c>
      <c r="O62" s="2">
        <v>0.56999999999999995</v>
      </c>
      <c r="P62" s="2">
        <f t="shared" si="2"/>
        <v>492</v>
      </c>
      <c r="Q62" s="2">
        <f t="shared" si="1"/>
        <v>39.741518578352178</v>
      </c>
    </row>
    <row r="63" spans="8:17" x14ac:dyDescent="0.3">
      <c r="H63" s="9"/>
      <c r="I63" s="2" t="s">
        <v>15</v>
      </c>
      <c r="J63" s="2">
        <v>26</v>
      </c>
      <c r="K63" s="2">
        <v>2.1</v>
      </c>
      <c r="L63" s="2">
        <v>171</v>
      </c>
      <c r="M63" s="2">
        <v>13.81</v>
      </c>
      <c r="N63" s="2">
        <v>2</v>
      </c>
      <c r="O63" s="2">
        <v>0.16</v>
      </c>
      <c r="P63" s="2">
        <f t="shared" si="2"/>
        <v>199</v>
      </c>
      <c r="Q63" s="2">
        <f t="shared" si="1"/>
        <v>16.074313408723746</v>
      </c>
    </row>
    <row r="64" spans="8:17" x14ac:dyDescent="0.3">
      <c r="H64" s="4" t="s">
        <v>31</v>
      </c>
      <c r="I64" s="2" t="s">
        <v>33</v>
      </c>
      <c r="J64" s="2">
        <v>107</v>
      </c>
      <c r="K64" s="2">
        <v>8.64</v>
      </c>
      <c r="L64" s="2">
        <v>458</v>
      </c>
      <c r="M64" s="2">
        <v>37</v>
      </c>
      <c r="N64" s="2">
        <v>2</v>
      </c>
      <c r="O64" s="2">
        <v>0.16</v>
      </c>
      <c r="P64" s="2">
        <f t="shared" si="2"/>
        <v>567</v>
      </c>
      <c r="Q64" s="2">
        <f t="shared" si="1"/>
        <v>45.799676898222941</v>
      </c>
    </row>
    <row r="65" spans="8:17" x14ac:dyDescent="0.3">
      <c r="H65" s="8"/>
      <c r="I65" s="2" t="s">
        <v>14</v>
      </c>
      <c r="J65" s="2">
        <v>65</v>
      </c>
      <c r="K65" s="2">
        <v>5.25</v>
      </c>
      <c r="L65" s="2">
        <v>262</v>
      </c>
      <c r="M65" s="2">
        <v>21.16</v>
      </c>
      <c r="N65" s="2">
        <v>9</v>
      </c>
      <c r="O65" s="2">
        <v>0.73</v>
      </c>
      <c r="P65" s="2">
        <f t="shared" si="2"/>
        <v>336</v>
      </c>
      <c r="Q65" s="2">
        <f t="shared" si="1"/>
        <v>27.140549273021001</v>
      </c>
    </row>
    <row r="66" spans="8:17" x14ac:dyDescent="0.3">
      <c r="H66" s="5"/>
      <c r="I66" s="2" t="s">
        <v>15</v>
      </c>
      <c r="J66" s="2">
        <v>73</v>
      </c>
      <c r="K66" s="2">
        <v>5.9</v>
      </c>
      <c r="L66" s="2">
        <v>256</v>
      </c>
      <c r="M66" s="2">
        <v>20.68</v>
      </c>
      <c r="N66" s="2">
        <v>6</v>
      </c>
      <c r="O66" s="2">
        <v>0.48</v>
      </c>
      <c r="P66" s="2">
        <f t="shared" si="2"/>
        <v>335</v>
      </c>
      <c r="Q66" s="2">
        <f t="shared" si="1"/>
        <v>27.059773828756057</v>
      </c>
    </row>
    <row r="67" spans="8:17" x14ac:dyDescent="0.3">
      <c r="H67" s="10" t="s">
        <v>32</v>
      </c>
      <c r="I67" s="2" t="s">
        <v>14</v>
      </c>
      <c r="J67" s="2">
        <v>199</v>
      </c>
      <c r="K67" s="2">
        <v>16.07</v>
      </c>
      <c r="L67" s="2">
        <v>848</v>
      </c>
      <c r="M67" s="2">
        <v>68.5</v>
      </c>
      <c r="N67" s="2">
        <v>12</v>
      </c>
      <c r="O67" s="2">
        <v>0.97</v>
      </c>
      <c r="P67" s="2">
        <f t="shared" si="2"/>
        <v>1059</v>
      </c>
      <c r="Q67" s="2">
        <f t="shared" si="1"/>
        <v>85.541195476575112</v>
      </c>
    </row>
    <row r="68" spans="8:17" x14ac:dyDescent="0.3">
      <c r="H68" s="10"/>
      <c r="I68" s="2" t="s">
        <v>15</v>
      </c>
      <c r="J68" s="2">
        <v>46</v>
      </c>
      <c r="K68" s="2">
        <v>3.72</v>
      </c>
      <c r="L68" s="2">
        <v>128</v>
      </c>
      <c r="M68" s="2">
        <v>10.64</v>
      </c>
      <c r="N68" s="2">
        <v>5</v>
      </c>
      <c r="O68" s="2">
        <v>0.4</v>
      </c>
      <c r="P68" s="2">
        <f t="shared" si="2"/>
        <v>179</v>
      </c>
      <c r="Q68" s="2">
        <f t="shared" si="1"/>
        <v>14.458804523424879</v>
      </c>
    </row>
    <row r="69" spans="8:17" x14ac:dyDescent="0.3"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8:17" x14ac:dyDescent="0.3"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8:17" x14ac:dyDescent="0.3"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8:17" x14ac:dyDescent="0.3"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8:17" x14ac:dyDescent="0.3"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8:17" x14ac:dyDescent="0.3"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8:17" x14ac:dyDescent="0.3"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8:17" x14ac:dyDescent="0.3"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8:17" x14ac:dyDescent="0.3">
      <c r="H77" s="1"/>
      <c r="I77" s="1"/>
      <c r="J77" s="1"/>
      <c r="K77" s="1"/>
      <c r="L77" s="1"/>
      <c r="M77" s="1"/>
      <c r="N77" s="1"/>
      <c r="O77" s="1"/>
      <c r="P77" s="1"/>
      <c r="Q77" s="1"/>
    </row>
    <row r="78" spans="8:17" x14ac:dyDescent="0.3">
      <c r="H78" s="1"/>
      <c r="I78" s="1"/>
      <c r="J78" s="1"/>
      <c r="K78" s="1"/>
      <c r="L78" s="1"/>
      <c r="M78" s="1"/>
      <c r="N78" s="1"/>
      <c r="O78" s="1"/>
      <c r="P78" s="1"/>
      <c r="Q78" s="1"/>
    </row>
    <row r="79" spans="8:17" x14ac:dyDescent="0.3">
      <c r="H79" s="1"/>
      <c r="I79" s="1"/>
      <c r="J79" s="1"/>
      <c r="K79" s="1"/>
      <c r="L79" s="1"/>
      <c r="M79" s="1"/>
      <c r="N79" s="1"/>
      <c r="O79" s="1"/>
      <c r="P79" s="1"/>
      <c r="Q79" s="1"/>
    </row>
    <row r="80" spans="8:17" x14ac:dyDescent="0.3">
      <c r="H80" s="1"/>
      <c r="I80" s="1"/>
      <c r="J80" s="1"/>
      <c r="K80" s="1"/>
      <c r="L80" s="1"/>
      <c r="M80" s="1"/>
      <c r="N80" s="1"/>
      <c r="O80" s="1"/>
      <c r="P80" s="1"/>
      <c r="Q80" s="1"/>
    </row>
    <row r="81" spans="8:17" x14ac:dyDescent="0.3">
      <c r="H81" s="1"/>
      <c r="I81" s="1"/>
      <c r="J81" s="1"/>
      <c r="K81" s="1"/>
      <c r="L81" s="1"/>
      <c r="M81" s="1"/>
      <c r="N81" s="1"/>
      <c r="O81" s="1"/>
      <c r="P81" s="1"/>
      <c r="Q81" s="1"/>
    </row>
    <row r="82" spans="8:17" x14ac:dyDescent="0.3">
      <c r="H82" s="1"/>
      <c r="I82" s="1"/>
      <c r="J82" s="1"/>
      <c r="K82" s="1"/>
      <c r="L82" s="1"/>
      <c r="M82" s="1"/>
      <c r="N82" s="1"/>
      <c r="O82" s="1"/>
      <c r="P82" s="1"/>
      <c r="Q82" s="1"/>
    </row>
    <row r="83" spans="8:17" x14ac:dyDescent="0.3">
      <c r="H83" s="1"/>
      <c r="I83" s="1"/>
      <c r="J83" s="1"/>
      <c r="K83" s="1"/>
      <c r="L83" s="1"/>
      <c r="M83" s="1"/>
      <c r="N83" s="1"/>
      <c r="O83" s="1"/>
      <c r="P83" s="1"/>
      <c r="Q83" s="1"/>
    </row>
    <row r="84" spans="8:17" x14ac:dyDescent="0.3">
      <c r="H84" s="1"/>
      <c r="I84" s="1"/>
      <c r="J84" s="1"/>
      <c r="K84" s="1"/>
      <c r="L84" s="1"/>
      <c r="M84" s="1"/>
      <c r="N84" s="1"/>
      <c r="O84" s="1"/>
      <c r="P84" s="1"/>
      <c r="Q84" s="1"/>
    </row>
    <row r="85" spans="8:17" x14ac:dyDescent="0.3">
      <c r="H85" s="1"/>
      <c r="I85" s="1"/>
      <c r="J85" s="1"/>
      <c r="K85" s="1"/>
      <c r="L85" s="1"/>
      <c r="M85" s="1"/>
      <c r="N85" s="1"/>
      <c r="O85" s="1"/>
      <c r="P85" s="1"/>
      <c r="Q85" s="1"/>
    </row>
    <row r="86" spans="8:17" x14ac:dyDescent="0.3">
      <c r="H86" s="1"/>
      <c r="I86" s="1"/>
      <c r="J86" s="1"/>
      <c r="K86" s="1"/>
      <c r="L86" s="1"/>
      <c r="M86" s="1"/>
      <c r="N86" s="1"/>
      <c r="O86" s="1"/>
      <c r="P86" s="1"/>
      <c r="Q86" s="1"/>
    </row>
    <row r="87" spans="8:17" x14ac:dyDescent="0.3">
      <c r="H87" s="1"/>
      <c r="I87" s="1"/>
      <c r="J87" s="1"/>
      <c r="K87" s="1"/>
      <c r="L87" s="1"/>
      <c r="M87" s="1"/>
      <c r="N87" s="1"/>
      <c r="O87" s="1"/>
      <c r="P87" s="1"/>
      <c r="Q87" s="1"/>
    </row>
    <row r="88" spans="8:17" x14ac:dyDescent="0.3"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8:17" x14ac:dyDescent="0.3"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8:17" x14ac:dyDescent="0.3"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8:17" x14ac:dyDescent="0.3"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8:17" x14ac:dyDescent="0.3">
      <c r="H92" s="1"/>
      <c r="I92" s="1"/>
      <c r="J92" s="1"/>
      <c r="K92" s="1"/>
      <c r="L92" s="1"/>
      <c r="M92" s="1"/>
      <c r="N92" s="1"/>
      <c r="O92" s="1"/>
      <c r="P92" s="1"/>
      <c r="Q92" s="1"/>
    </row>
    <row r="1048576" spans="10:14" x14ac:dyDescent="0.3">
      <c r="J1048576">
        <f>SUM(J1:J1048575)</f>
        <v>4905</v>
      </c>
      <c r="L1048576">
        <f>SUM(L1:L1048575)</f>
        <v>19490</v>
      </c>
      <c r="N1048576">
        <f>SUM(N1:N1048575)</f>
        <v>342</v>
      </c>
    </row>
  </sheetData>
  <mergeCells count="25">
    <mergeCell ref="H58:H60"/>
    <mergeCell ref="H61:H63"/>
    <mergeCell ref="H64:H66"/>
    <mergeCell ref="H67:H68"/>
    <mergeCell ref="H38:H40"/>
    <mergeCell ref="H41:H45"/>
    <mergeCell ref="H46:H48"/>
    <mergeCell ref="H49:H51"/>
    <mergeCell ref="H52:H54"/>
    <mergeCell ref="H55:H57"/>
    <mergeCell ref="H35:H37"/>
    <mergeCell ref="H13:H14"/>
    <mergeCell ref="H15:H16"/>
    <mergeCell ref="H17:H21"/>
    <mergeCell ref="H6:H7"/>
    <mergeCell ref="H22:H23"/>
    <mergeCell ref="H24:H25"/>
    <mergeCell ref="H26:H28"/>
    <mergeCell ref="H29:H31"/>
    <mergeCell ref="H32:H34"/>
    <mergeCell ref="I6:I7"/>
    <mergeCell ref="L6:M6"/>
    <mergeCell ref="J6:K6"/>
    <mergeCell ref="N6:O6"/>
    <mergeCell ref="H8:H1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pradip sonawale</dc:creator>
  <cp:lastModifiedBy>pradip sonawale</cp:lastModifiedBy>
  <dcterms:created xsi:type="dcterms:W3CDTF">2023-12-08T17:44:19Z</dcterms:created>
  <dcterms:modified xsi:type="dcterms:W3CDTF">2023-12-09T06:09:22Z</dcterms:modified>
</cp:coreProperties>
</file>