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nternship\Project 1 (Task 5)\"/>
    </mc:Choice>
  </mc:AlternateContent>
  <xr:revisionPtr revIDLastSave="0" documentId="13_ncr:1_{1CA4119E-D872-4D5A-A93B-B35BF959AC78}" xr6:coauthVersionLast="47" xr6:coauthVersionMax="47" xr10:uidLastSave="{00000000-0000-0000-0000-000000000000}"/>
  <bookViews>
    <workbookView xWindow="-108" yWindow="-108" windowWidth="23256" windowHeight="12456" activeTab="9" xr2:uid="{00000000-000D-0000-FFFF-FFFF00000000}"/>
  </bookViews>
  <sheets>
    <sheet name="Q1" sheetId="1" r:id="rId1"/>
    <sheet name="Q2" sheetId="2" r:id="rId2"/>
    <sheet name="Q3" sheetId="3" r:id="rId3"/>
    <sheet name="Q4" sheetId="7" r:id="rId4"/>
    <sheet name="Q5" sheetId="6" r:id="rId5"/>
    <sheet name="Q6" sheetId="5" r:id="rId6"/>
    <sheet name="Q8" sheetId="12" r:id="rId7"/>
    <sheet name="Q7" sheetId="9" r:id="rId8"/>
    <sheet name="Q9" sheetId="11" r:id="rId9"/>
    <sheet name="Q10" sheetId="10" r:id="rId10"/>
  </sheets>
  <definedNames>
    <definedName name="_xlnm._FilterDatabase" localSheetId="0" hidden="1">'Q1'!$A$1:$E$440</definedName>
    <definedName name="_xlnm._FilterDatabase" localSheetId="1" hidden="1">'Q2'!#REF!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2" i="9"/>
  <c r="G3" i="9"/>
  <c r="G4" i="9"/>
  <c r="G5" i="9"/>
  <c r="G6" i="9"/>
  <c r="G7" i="9"/>
  <c r="G8" i="9"/>
  <c r="G2" i="9"/>
  <c r="J5" i="5" l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" i="10"/>
  <c r="F2" i="10" l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A5" i="12" l="1"/>
  <c r="I3" i="9"/>
  <c r="I4" i="9"/>
  <c r="I5" i="9"/>
  <c r="I6" i="9"/>
  <c r="I7" i="9"/>
  <c r="I8" i="9"/>
  <c r="I2" i="9"/>
  <c r="H3" i="9"/>
  <c r="H4" i="9"/>
  <c r="H5" i="9"/>
  <c r="H6" i="9"/>
  <c r="H7" i="9"/>
  <c r="H8" i="9"/>
  <c r="H2" i="9"/>
  <c r="C2" i="9" l="1"/>
  <c r="F3" i="9"/>
  <c r="F4" i="9"/>
  <c r="F5" i="9"/>
  <c r="F6" i="9"/>
  <c r="F7" i="9"/>
  <c r="F8" i="9"/>
  <c r="F2" i="9"/>
  <c r="E3" i="9"/>
  <c r="E4" i="9"/>
  <c r="E5" i="9"/>
  <c r="E6" i="9"/>
  <c r="E7" i="9"/>
  <c r="E8" i="9"/>
  <c r="E2" i="9"/>
  <c r="C5" i="9"/>
  <c r="C6" i="9"/>
  <c r="C7" i="9"/>
  <c r="C8" i="9"/>
  <c r="C4" i="9"/>
  <c r="C3" i="9"/>
  <c r="B3" i="9"/>
  <c r="B4" i="9"/>
  <c r="B5" i="9"/>
  <c r="B6" i="9"/>
  <c r="B7" i="9"/>
  <c r="B8" i="9"/>
  <c r="B2" i="9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2" i="6"/>
  <c r="D3" i="6"/>
  <c r="D4" i="6"/>
  <c r="D5" i="6"/>
  <c r="D6" i="6"/>
  <c r="D7" i="6"/>
  <c r="D8" i="6"/>
  <c r="D9" i="6"/>
  <c r="D10" i="6"/>
  <c r="D11" i="6"/>
  <c r="D12" i="6"/>
  <c r="D13" i="6"/>
  <c r="C3" i="6"/>
  <c r="C4" i="6"/>
  <c r="C5" i="6"/>
  <c r="C6" i="6"/>
  <c r="C7" i="6"/>
  <c r="C8" i="6"/>
  <c r="C9" i="6"/>
  <c r="C10" i="6"/>
  <c r="C11" i="6"/>
  <c r="C12" i="6"/>
  <c r="C13" i="6"/>
  <c r="C2" i="6"/>
  <c r="B3" i="6"/>
  <c r="B4" i="6"/>
  <c r="B5" i="6"/>
  <c r="B6" i="6"/>
  <c r="B7" i="6"/>
  <c r="B8" i="6"/>
  <c r="B9" i="6"/>
  <c r="B10" i="6"/>
  <c r="B11" i="6"/>
  <c r="B12" i="6"/>
  <c r="B13" i="6"/>
  <c r="B2" i="6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" i="7"/>
  <c r="F2" i="3"/>
  <c r="C3" i="1"/>
  <c r="C4" i="1"/>
  <c r="C5" i="1"/>
  <c r="C6" i="1"/>
  <c r="C7" i="1"/>
  <c r="C8" i="1"/>
  <c r="I2" i="1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2" i="1"/>
  <c r="I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2" i="1"/>
  <c r="N2" i="2"/>
</calcChain>
</file>

<file path=xl/sharedStrings.xml><?xml version="1.0" encoding="utf-8"?>
<sst xmlns="http://schemas.openxmlformats.org/spreadsheetml/2006/main" count="580" uniqueCount="113">
  <si>
    <t>Date</t>
  </si>
  <si>
    <t>A</t>
  </si>
  <si>
    <t>b</t>
  </si>
  <si>
    <t>c</t>
  </si>
  <si>
    <t>d</t>
  </si>
  <si>
    <t>e</t>
  </si>
  <si>
    <t>f</t>
  </si>
  <si>
    <t>g</t>
  </si>
  <si>
    <t>h</t>
  </si>
  <si>
    <t>Items</t>
  </si>
  <si>
    <t>Months</t>
  </si>
  <si>
    <t>Formulaes</t>
  </si>
  <si>
    <t>1. Count the no. of Items as per the month according to the given validation in E2</t>
  </si>
  <si>
    <t xml:space="preserve">2.Count the no of item which is equal to "A"  for the year 2011 </t>
  </si>
  <si>
    <t>1. count the two digit no.s from the given data</t>
  </si>
  <si>
    <t>AA</t>
  </si>
  <si>
    <t>BB</t>
  </si>
  <si>
    <t>CC</t>
  </si>
  <si>
    <t>DD</t>
  </si>
  <si>
    <t>DDD</t>
  </si>
  <si>
    <t>EEE</t>
  </si>
  <si>
    <t>E</t>
  </si>
  <si>
    <t>EEEE</t>
  </si>
  <si>
    <t>KK</t>
  </si>
  <si>
    <t>TT</t>
  </si>
  <si>
    <t>AAAA</t>
  </si>
  <si>
    <t>DASD</t>
  </si>
  <si>
    <t>DAS</t>
  </si>
  <si>
    <t>DS</t>
  </si>
  <si>
    <t>SS</t>
  </si>
  <si>
    <t>DSA</t>
  </si>
  <si>
    <t>SA</t>
  </si>
  <si>
    <t>EE</t>
  </si>
  <si>
    <t>WEW</t>
  </si>
  <si>
    <t>1. Count the no. of text strings who's length is 2</t>
  </si>
  <si>
    <t>To ensure that a workbook</t>
  </si>
  <si>
    <t>Text</t>
  </si>
  <si>
    <t>1. Find the no. of Spaces from a given text.</t>
  </si>
  <si>
    <t>For backward compatibility and collaboration amd</t>
  </si>
  <si>
    <t>Product1</t>
  </si>
  <si>
    <t>Product2</t>
  </si>
  <si>
    <t>Product3</t>
  </si>
  <si>
    <t>Product4</t>
  </si>
  <si>
    <t>Product5</t>
  </si>
  <si>
    <t>Product6</t>
  </si>
  <si>
    <t>Q1</t>
  </si>
  <si>
    <t>Q2</t>
  </si>
  <si>
    <t>Q3</t>
  </si>
  <si>
    <t>Q4</t>
  </si>
  <si>
    <t>1. Using text function change the format of dates according to the row no 1</t>
  </si>
  <si>
    <t>1.Find the value of given quarter and given product according to the above validation</t>
  </si>
  <si>
    <t>Item</t>
  </si>
  <si>
    <t>NAME</t>
  </si>
  <si>
    <t>FIRST NAME</t>
  </si>
  <si>
    <t>LAST NAME</t>
  </si>
  <si>
    <t>MID NAME</t>
  </si>
  <si>
    <t>LENGTH</t>
  </si>
  <si>
    <t>FIRST SPACE POSITION</t>
  </si>
  <si>
    <t>SECOND SPACE POSITION</t>
  </si>
  <si>
    <t>SUBSTITUTE SPACE BY -</t>
  </si>
  <si>
    <t>NO. OF SPACES</t>
  </si>
  <si>
    <t>Rohit Gupta</t>
  </si>
  <si>
    <t>Sanjeev kumar</t>
  </si>
  <si>
    <t>Rohit Kumar Gupta</t>
  </si>
  <si>
    <t>Naveen Chauhan Singh</t>
  </si>
  <si>
    <t>Arti Singh Chauhan</t>
  </si>
  <si>
    <t>Rohit Arora Man</t>
  </si>
  <si>
    <t>Rahul badhe verma</t>
  </si>
  <si>
    <t>Q4. Find the following according to the above fields?</t>
  </si>
  <si>
    <t>Overview of when to use SUMIF and COUNTIF functions in Excel.</t>
  </si>
  <si>
    <t>Q4. Find the no. of spaces from the above text string?</t>
  </si>
  <si>
    <t>Q4. Find the length of above text string without space?</t>
  </si>
  <si>
    <t>S.No.</t>
  </si>
  <si>
    <t>Emp_name</t>
  </si>
  <si>
    <t>Emp_id</t>
  </si>
  <si>
    <t>Production</t>
  </si>
  <si>
    <t>Productive Hours</t>
  </si>
  <si>
    <t>Productivity</t>
  </si>
  <si>
    <t>Efficiency</t>
  </si>
  <si>
    <t>Ratings</t>
  </si>
  <si>
    <t>Vikas Sharma</t>
  </si>
  <si>
    <t>Q1. Calculate the Productivity and Efficiency of the Employees and give the Ratings to the employee on the basis of efficiency from the given scheme?</t>
  </si>
  <si>
    <t>Sachin</t>
  </si>
  <si>
    <t>Rohit</t>
  </si>
  <si>
    <t>Rating</t>
  </si>
  <si>
    <t>Broad</t>
  </si>
  <si>
    <t>Greater than or equal to 200%</t>
  </si>
  <si>
    <t>Gilchrist</t>
  </si>
  <si>
    <t>&lt;200% and &gt;=150%</t>
  </si>
  <si>
    <t>Symonds</t>
  </si>
  <si>
    <t>&lt;150% and &gt;=130%</t>
  </si>
  <si>
    <t>Pollard</t>
  </si>
  <si>
    <t>&lt;130% and &gt;=100%</t>
  </si>
  <si>
    <t>Mccullum</t>
  </si>
  <si>
    <t>&lt;100%</t>
  </si>
  <si>
    <t>Chris Gayle</t>
  </si>
  <si>
    <t>Morne MorkHD</t>
  </si>
  <si>
    <t>S Shreesanth</t>
  </si>
  <si>
    <t>Harbhajan</t>
  </si>
  <si>
    <t>R.P Singh</t>
  </si>
  <si>
    <t>Naman Ojha</t>
  </si>
  <si>
    <t>Manish Pandey</t>
  </si>
  <si>
    <t>Shikhar Dhawan</t>
  </si>
  <si>
    <t>Warner</t>
  </si>
  <si>
    <t>Jacobbs</t>
  </si>
  <si>
    <t>Shawn Marce</t>
  </si>
  <si>
    <t>Zaheer Khan</t>
  </si>
  <si>
    <t>Ishant Sharma</t>
  </si>
  <si>
    <t>Munaf Patel</t>
  </si>
  <si>
    <t>Bollinger</t>
  </si>
  <si>
    <t>Q3. Protect the cell which is colured in Yellow?</t>
  </si>
  <si>
    <t>D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</si>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</sst>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9]dddd\,\ mmmm\ dd\,\ yyyy"/>
    <numFmt numFmtId="165" formatCode="[$-F800]dddd\,\ mmmm\ dd\,\ yyyy"/>
    <numFmt numFmtId="166" formatCode="m/d;@"/>
    <numFmt numFmtId="167" formatCode="[$-409]mmmm\-yy;@"/>
    <numFmt numFmtId="168" formatCode="[$-409]d\-mmm;@"/>
    <numFmt numFmtId="169" formatCode="[$-409]d\-mmm\-yy;@"/>
    <numFmt numFmtId="170" formatCode="[$-409]m/d/yy\ h:mm\ AM/PM;@"/>
    <numFmt numFmtId="171" formatCode="dd\-mm\-yy"/>
  </numFmts>
  <fonts count="7">
    <font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rgb="FF555555"/>
      <name val="Arial"/>
      <family val="2"/>
    </font>
    <font>
      <b/>
      <sz val="11"/>
      <color theme="0"/>
      <name val="Calibri"/>
      <family val="2"/>
      <scheme val="minor"/>
    </font>
    <font>
      <sz val="10"/>
      <color theme="1"/>
      <name val="Arial Unicode MS"/>
    </font>
    <font>
      <sz val="8"/>
      <color rgb="FF202124"/>
      <name val="Google San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4" fontId="0" fillId="0" borderId="0" xfId="0" applyNumberFormat="1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171" fontId="0" fillId="0" borderId="0" xfId="0" applyNumberFormat="1"/>
    <xf numFmtId="0" fontId="0" fillId="0" borderId="0" xfId="0" applyAlignment="1">
      <alignment horizontal="left"/>
    </xf>
    <xf numFmtId="0" fontId="0" fillId="0" borderId="0" xfId="0" applyProtection="1">
      <protection locked="0"/>
    </xf>
    <xf numFmtId="4" fontId="0" fillId="0" borderId="1" xfId="0" applyNumberFormat="1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1" xfId="0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170" fontId="0" fillId="0" borderId="1" xfId="0" applyNumberFormat="1" applyBorder="1"/>
    <xf numFmtId="14" fontId="4" fillId="4" borderId="1" xfId="0" applyNumberFormat="1" applyFont="1" applyFill="1" applyBorder="1"/>
    <xf numFmtId="165" fontId="4" fillId="4" borderId="1" xfId="0" applyNumberFormat="1" applyFont="1" applyFill="1" applyBorder="1"/>
    <xf numFmtId="166" fontId="4" fillId="4" borderId="1" xfId="0" applyNumberFormat="1" applyFont="1" applyFill="1" applyBorder="1"/>
    <xf numFmtId="167" fontId="4" fillId="4" borderId="1" xfId="0" applyNumberFormat="1" applyFont="1" applyFill="1" applyBorder="1"/>
    <xf numFmtId="168" fontId="4" fillId="4" borderId="1" xfId="0" applyNumberFormat="1" applyFont="1" applyFill="1" applyBorder="1"/>
    <xf numFmtId="169" fontId="4" fillId="4" borderId="1" xfId="0" applyNumberFormat="1" applyFont="1" applyFill="1" applyBorder="1"/>
    <xf numFmtId="164" fontId="4" fillId="4" borderId="1" xfId="0" applyNumberFormat="1" applyFont="1" applyFill="1" applyBorder="1"/>
    <xf numFmtId="165" fontId="0" fillId="2" borderId="1" xfId="0" applyNumberFormat="1" applyFill="1" applyBorder="1"/>
    <xf numFmtId="0" fontId="4" fillId="4" borderId="2" xfId="0" applyFont="1" applyFill="1" applyBorder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4" fillId="4" borderId="1" xfId="0" applyNumberFormat="1" applyFont="1" applyFill="1" applyBorder="1"/>
    <xf numFmtId="3" fontId="0" fillId="2" borderId="1" xfId="0" applyNumberFormat="1" applyFill="1" applyBorder="1"/>
    <xf numFmtId="9" fontId="0" fillId="2" borderId="1" xfId="0" applyNumberForma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0" fillId="2" borderId="2" xfId="0" applyFill="1" applyBorder="1" applyProtection="1">
      <protection hidden="1"/>
    </xf>
    <xf numFmtId="4" fontId="0" fillId="0" borderId="0" xfId="0" applyNumberForma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4" borderId="9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4" fillId="4" borderId="9" xfId="0" applyFont="1" applyFill="1" applyBorder="1" applyAlignment="1" applyProtection="1">
      <alignment horizontal="left"/>
      <protection locked="0"/>
    </xf>
    <xf numFmtId="0" fontId="4" fillId="4" borderId="10" xfId="0" applyFont="1" applyFill="1" applyBorder="1" applyAlignment="1" applyProtection="1">
      <alignment horizontal="left"/>
      <protection locked="0"/>
    </xf>
    <xf numFmtId="0" fontId="4" fillId="4" borderId="11" xfId="0" applyFont="1" applyFill="1" applyBorder="1" applyAlignment="1" applyProtection="1">
      <alignment horizontal="left"/>
      <protection locked="0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3" borderId="20" xfId="0" applyFont="1" applyFill="1" applyBorder="1" applyAlignment="1">
      <alignment horizontal="left" wrapText="1"/>
    </xf>
    <xf numFmtId="0" fontId="2" fillId="3" borderId="21" xfId="0" applyFont="1" applyFill="1" applyBorder="1" applyAlignment="1">
      <alignment horizontal="left" wrapText="1"/>
    </xf>
    <xf numFmtId="0" fontId="2" fillId="3" borderId="22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16" xfId="0" applyFont="1" applyFill="1" applyBorder="1" applyAlignment="1">
      <alignment horizontal="left" wrapText="1"/>
    </xf>
    <xf numFmtId="0" fontId="2" fillId="3" borderId="9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5</xdr:row>
      <xdr:rowOff>76200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514600" y="102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40"/>
  <sheetViews>
    <sheetView showGridLines="0" workbookViewId="0">
      <selection activeCell="I2" sqref="I2"/>
    </sheetView>
  </sheetViews>
  <sheetFormatPr defaultRowHeight="14.4"/>
  <cols>
    <col min="2" max="2" width="10.6640625" bestFit="1" customWidth="1"/>
    <col min="3" max="4" width="13.88671875" customWidth="1"/>
    <col min="5" max="5" width="62.33203125" customWidth="1"/>
    <col min="6" max="6" width="7.5546875" customWidth="1"/>
    <col min="7" max="7" width="8.5546875" customWidth="1"/>
    <col min="8" max="8" width="11.6640625" bestFit="1" customWidth="1"/>
    <col min="9" max="9" width="10.33203125" bestFit="1" customWidth="1"/>
    <col min="14" max="14" width="12.44140625" customWidth="1"/>
    <col min="15" max="15" width="13.5546875" customWidth="1"/>
  </cols>
  <sheetData>
    <row r="1" spans="1:15">
      <c r="A1" s="14" t="s">
        <v>9</v>
      </c>
      <c r="B1" s="14" t="s">
        <v>0</v>
      </c>
      <c r="C1" s="14" t="s">
        <v>10</v>
      </c>
      <c r="D1" s="14" t="s">
        <v>112</v>
      </c>
      <c r="G1" s="14" t="s">
        <v>10</v>
      </c>
      <c r="H1" s="14" t="s">
        <v>51</v>
      </c>
      <c r="I1" s="14" t="s">
        <v>11</v>
      </c>
      <c r="O1">
        <v>1</v>
      </c>
    </row>
    <row r="2" spans="1:15">
      <c r="A2" s="13" t="s">
        <v>1</v>
      </c>
      <c r="B2" s="16">
        <v>40825</v>
      </c>
      <c r="C2" s="2">
        <f>MONTH(B2)</f>
        <v>10</v>
      </c>
      <c r="D2" s="2">
        <f>YEAR(B2)</f>
        <v>2011</v>
      </c>
      <c r="E2" t="s">
        <v>12</v>
      </c>
      <c r="G2" s="14">
        <v>12</v>
      </c>
      <c r="H2" s="15" t="s">
        <v>111</v>
      </c>
      <c r="I2" s="4">
        <f>COUNTIFS(C2:C440,G2,A2:A440,H2)</f>
        <v>7</v>
      </c>
      <c r="O2">
        <v>2</v>
      </c>
    </row>
    <row r="3" spans="1:15">
      <c r="A3" s="13" t="s">
        <v>2</v>
      </c>
      <c r="B3" s="17">
        <v>40826</v>
      </c>
      <c r="C3" s="2">
        <f t="shared" ref="C3:C66" si="0">MONTH(B3)</f>
        <v>10</v>
      </c>
      <c r="D3" s="2">
        <f t="shared" ref="D3:D66" si="1">YEAR(B3)</f>
        <v>2011</v>
      </c>
      <c r="E3" t="s">
        <v>13</v>
      </c>
      <c r="G3" s="2"/>
      <c r="H3" s="2"/>
      <c r="I3" s="2"/>
      <c r="O3">
        <v>3</v>
      </c>
    </row>
    <row r="4" spans="1:15">
      <c r="A4" s="13" t="s">
        <v>3</v>
      </c>
      <c r="B4" s="17">
        <v>40827</v>
      </c>
      <c r="C4" s="2">
        <f t="shared" si="0"/>
        <v>10</v>
      </c>
      <c r="D4" s="2">
        <f t="shared" si="1"/>
        <v>2011</v>
      </c>
      <c r="G4" s="14">
        <v>2011</v>
      </c>
      <c r="H4" s="14" t="s">
        <v>1</v>
      </c>
      <c r="I4" s="4">
        <f>COUNTIFS(D2:D440,G4,A2:A440,H4)</f>
        <v>11</v>
      </c>
      <c r="O4">
        <v>4</v>
      </c>
    </row>
    <row r="5" spans="1:15">
      <c r="A5" s="13" t="s">
        <v>4</v>
      </c>
      <c r="B5" s="17">
        <v>40828</v>
      </c>
      <c r="C5" s="2">
        <f t="shared" si="0"/>
        <v>10</v>
      </c>
      <c r="D5" s="2">
        <f t="shared" si="1"/>
        <v>2011</v>
      </c>
      <c r="O5">
        <v>5</v>
      </c>
    </row>
    <row r="6" spans="1:15">
      <c r="A6" s="13" t="s">
        <v>5</v>
      </c>
      <c r="B6" s="17">
        <v>40829</v>
      </c>
      <c r="C6" s="2">
        <f t="shared" si="0"/>
        <v>10</v>
      </c>
      <c r="D6" s="2">
        <f t="shared" si="1"/>
        <v>2011</v>
      </c>
      <c r="O6">
        <v>6</v>
      </c>
    </row>
    <row r="7" spans="1:15">
      <c r="A7" s="13" t="s">
        <v>6</v>
      </c>
      <c r="B7" s="17">
        <v>40830</v>
      </c>
      <c r="C7" s="2">
        <f t="shared" si="0"/>
        <v>10</v>
      </c>
      <c r="D7" s="2">
        <f t="shared" si="1"/>
        <v>2011</v>
      </c>
      <c r="E7" s="9"/>
      <c r="O7">
        <v>7</v>
      </c>
    </row>
    <row r="8" spans="1:15">
      <c r="A8" s="13" t="s">
        <v>7</v>
      </c>
      <c r="B8" s="17">
        <v>40831</v>
      </c>
      <c r="C8" s="2">
        <f t="shared" si="0"/>
        <v>10</v>
      </c>
      <c r="D8" s="2">
        <f t="shared" si="1"/>
        <v>2011</v>
      </c>
      <c r="E8" s="9"/>
      <c r="O8">
        <v>8</v>
      </c>
    </row>
    <row r="9" spans="1:15">
      <c r="A9" s="13" t="s">
        <v>8</v>
      </c>
      <c r="B9" s="17">
        <v>40832</v>
      </c>
      <c r="C9" s="2">
        <f t="shared" si="0"/>
        <v>10</v>
      </c>
      <c r="D9" s="2">
        <f t="shared" si="1"/>
        <v>2011</v>
      </c>
      <c r="E9" s="9"/>
      <c r="O9">
        <v>9</v>
      </c>
    </row>
    <row r="10" spans="1:15">
      <c r="A10" s="13" t="s">
        <v>1</v>
      </c>
      <c r="B10" s="17">
        <v>40833</v>
      </c>
      <c r="C10" s="2">
        <f t="shared" si="0"/>
        <v>10</v>
      </c>
      <c r="D10" s="2">
        <f t="shared" si="1"/>
        <v>2011</v>
      </c>
      <c r="E10" s="9"/>
      <c r="O10">
        <v>10</v>
      </c>
    </row>
    <row r="11" spans="1:15">
      <c r="A11" s="13" t="s">
        <v>2</v>
      </c>
      <c r="B11" s="17">
        <v>40834</v>
      </c>
      <c r="C11" s="2">
        <f t="shared" si="0"/>
        <v>10</v>
      </c>
      <c r="D11" s="2">
        <f t="shared" si="1"/>
        <v>2011</v>
      </c>
      <c r="E11" s="9"/>
      <c r="O11">
        <v>11</v>
      </c>
    </row>
    <row r="12" spans="1:15">
      <c r="A12" s="13" t="s">
        <v>3</v>
      </c>
      <c r="B12" s="17">
        <v>40835</v>
      </c>
      <c r="C12" s="2">
        <f t="shared" si="0"/>
        <v>10</v>
      </c>
      <c r="D12" s="2">
        <f t="shared" si="1"/>
        <v>2011</v>
      </c>
      <c r="E12" s="9"/>
      <c r="O12">
        <v>12</v>
      </c>
    </row>
    <row r="13" spans="1:15">
      <c r="A13" s="13" t="s">
        <v>4</v>
      </c>
      <c r="B13" s="17">
        <v>40836</v>
      </c>
      <c r="C13" s="2">
        <f t="shared" si="0"/>
        <v>10</v>
      </c>
      <c r="D13" s="2">
        <f t="shared" si="1"/>
        <v>2011</v>
      </c>
      <c r="E13" s="9"/>
    </row>
    <row r="14" spans="1:15">
      <c r="A14" s="13" t="s">
        <v>5</v>
      </c>
      <c r="B14" s="17">
        <v>40837</v>
      </c>
      <c r="C14" s="2">
        <f t="shared" si="0"/>
        <v>10</v>
      </c>
      <c r="D14" s="2">
        <f t="shared" si="1"/>
        <v>2011</v>
      </c>
      <c r="E14" s="9"/>
    </row>
    <row r="15" spans="1:15">
      <c r="A15" s="13" t="s">
        <v>6</v>
      </c>
      <c r="B15" s="17">
        <v>40838</v>
      </c>
      <c r="C15" s="2">
        <f t="shared" si="0"/>
        <v>10</v>
      </c>
      <c r="D15" s="2">
        <f t="shared" si="1"/>
        <v>2011</v>
      </c>
      <c r="E15" s="9"/>
    </row>
    <row r="16" spans="1:15">
      <c r="A16" s="13" t="s">
        <v>7</v>
      </c>
      <c r="B16" s="17">
        <v>40839</v>
      </c>
      <c r="C16" s="2">
        <f t="shared" si="0"/>
        <v>10</v>
      </c>
      <c r="D16" s="2">
        <f t="shared" si="1"/>
        <v>2011</v>
      </c>
      <c r="E16" s="9"/>
    </row>
    <row r="17" spans="1:5">
      <c r="A17" s="13" t="s">
        <v>8</v>
      </c>
      <c r="B17" s="17">
        <v>40840</v>
      </c>
      <c r="C17" s="2">
        <f t="shared" si="0"/>
        <v>10</v>
      </c>
      <c r="D17" s="2">
        <f t="shared" si="1"/>
        <v>2011</v>
      </c>
      <c r="E17" s="9"/>
    </row>
    <row r="18" spans="1:5">
      <c r="A18" s="13" t="s">
        <v>1</v>
      </c>
      <c r="B18" s="17">
        <v>40841</v>
      </c>
      <c r="C18" s="2">
        <f t="shared" si="0"/>
        <v>10</v>
      </c>
      <c r="D18" s="2">
        <f t="shared" si="1"/>
        <v>2011</v>
      </c>
      <c r="E18" s="9"/>
    </row>
    <row r="19" spans="1:5">
      <c r="A19" s="13" t="s">
        <v>2</v>
      </c>
      <c r="B19" s="17">
        <v>40842</v>
      </c>
      <c r="C19" s="2">
        <f t="shared" si="0"/>
        <v>10</v>
      </c>
      <c r="D19" s="2">
        <f t="shared" si="1"/>
        <v>2011</v>
      </c>
    </row>
    <row r="20" spans="1:5">
      <c r="A20" s="13" t="s">
        <v>3</v>
      </c>
      <c r="B20" s="17">
        <v>40843</v>
      </c>
      <c r="C20" s="2">
        <f t="shared" si="0"/>
        <v>10</v>
      </c>
      <c r="D20" s="2">
        <f t="shared" si="1"/>
        <v>2011</v>
      </c>
    </row>
    <row r="21" spans="1:5">
      <c r="A21" s="13" t="s">
        <v>4</v>
      </c>
      <c r="B21" s="17">
        <v>40844</v>
      </c>
      <c r="C21" s="2">
        <f t="shared" si="0"/>
        <v>10</v>
      </c>
      <c r="D21" s="2">
        <f t="shared" si="1"/>
        <v>2011</v>
      </c>
    </row>
    <row r="22" spans="1:5">
      <c r="A22" s="13" t="s">
        <v>5</v>
      </c>
      <c r="B22" s="17">
        <v>40845</v>
      </c>
      <c r="C22" s="2">
        <f t="shared" si="0"/>
        <v>10</v>
      </c>
      <c r="D22" s="2">
        <f t="shared" si="1"/>
        <v>2011</v>
      </c>
    </row>
    <row r="23" spans="1:5">
      <c r="A23" s="13" t="s">
        <v>6</v>
      </c>
      <c r="B23" s="17">
        <v>40846</v>
      </c>
      <c r="C23" s="2">
        <f t="shared" si="0"/>
        <v>10</v>
      </c>
      <c r="D23" s="2">
        <f t="shared" si="1"/>
        <v>2011</v>
      </c>
    </row>
    <row r="24" spans="1:5">
      <c r="A24" s="13" t="s">
        <v>7</v>
      </c>
      <c r="B24" s="17">
        <v>40847</v>
      </c>
      <c r="C24" s="2">
        <f t="shared" si="0"/>
        <v>10</v>
      </c>
      <c r="D24" s="2">
        <f t="shared" si="1"/>
        <v>2011</v>
      </c>
    </row>
    <row r="25" spans="1:5">
      <c r="A25" s="13" t="s">
        <v>8</v>
      </c>
      <c r="B25" s="17">
        <v>40848</v>
      </c>
      <c r="C25" s="2">
        <f t="shared" si="0"/>
        <v>11</v>
      </c>
      <c r="D25" s="2">
        <f t="shared" si="1"/>
        <v>2011</v>
      </c>
    </row>
    <row r="26" spans="1:5">
      <c r="A26" s="13" t="s">
        <v>1</v>
      </c>
      <c r="B26" s="17">
        <v>40849</v>
      </c>
      <c r="C26" s="2">
        <f t="shared" si="0"/>
        <v>11</v>
      </c>
      <c r="D26" s="2">
        <f t="shared" si="1"/>
        <v>2011</v>
      </c>
    </row>
    <row r="27" spans="1:5">
      <c r="A27" s="13" t="s">
        <v>2</v>
      </c>
      <c r="B27" s="17">
        <v>40850</v>
      </c>
      <c r="C27" s="2">
        <f t="shared" si="0"/>
        <v>11</v>
      </c>
      <c r="D27" s="2">
        <f t="shared" si="1"/>
        <v>2011</v>
      </c>
    </row>
    <row r="28" spans="1:5">
      <c r="A28" s="13" t="s">
        <v>3</v>
      </c>
      <c r="B28" s="17">
        <v>40851</v>
      </c>
      <c r="C28" s="2">
        <f t="shared" si="0"/>
        <v>11</v>
      </c>
      <c r="D28" s="2">
        <f t="shared" si="1"/>
        <v>2011</v>
      </c>
    </row>
    <row r="29" spans="1:5">
      <c r="A29" s="13" t="s">
        <v>4</v>
      </c>
      <c r="B29" s="17">
        <v>40852</v>
      </c>
      <c r="C29" s="2">
        <f t="shared" si="0"/>
        <v>11</v>
      </c>
      <c r="D29" s="2">
        <f t="shared" si="1"/>
        <v>2011</v>
      </c>
    </row>
    <row r="30" spans="1:5">
      <c r="A30" s="13" t="s">
        <v>5</v>
      </c>
      <c r="B30" s="17">
        <v>40853</v>
      </c>
      <c r="C30" s="2">
        <f t="shared" si="0"/>
        <v>11</v>
      </c>
      <c r="D30" s="2">
        <f t="shared" si="1"/>
        <v>2011</v>
      </c>
    </row>
    <row r="31" spans="1:5">
      <c r="A31" s="13" t="s">
        <v>6</v>
      </c>
      <c r="B31" s="17">
        <v>40854</v>
      </c>
      <c r="C31" s="2">
        <f t="shared" si="0"/>
        <v>11</v>
      </c>
      <c r="D31" s="2">
        <f t="shared" si="1"/>
        <v>2011</v>
      </c>
    </row>
    <row r="32" spans="1:5">
      <c r="A32" s="13" t="s">
        <v>7</v>
      </c>
      <c r="B32" s="17">
        <v>40855</v>
      </c>
      <c r="C32" s="2">
        <f t="shared" si="0"/>
        <v>11</v>
      </c>
      <c r="D32" s="2">
        <f t="shared" si="1"/>
        <v>2011</v>
      </c>
    </row>
    <row r="33" spans="1:4">
      <c r="A33" s="13" t="s">
        <v>8</v>
      </c>
      <c r="B33" s="17">
        <v>40856</v>
      </c>
      <c r="C33" s="2">
        <f t="shared" si="0"/>
        <v>11</v>
      </c>
      <c r="D33" s="2">
        <f t="shared" si="1"/>
        <v>2011</v>
      </c>
    </row>
    <row r="34" spans="1:4">
      <c r="A34" s="13" t="s">
        <v>1</v>
      </c>
      <c r="B34" s="17">
        <v>40857</v>
      </c>
      <c r="C34" s="2">
        <f t="shared" si="0"/>
        <v>11</v>
      </c>
      <c r="D34" s="2">
        <f t="shared" si="1"/>
        <v>2011</v>
      </c>
    </row>
    <row r="35" spans="1:4">
      <c r="A35" s="13" t="s">
        <v>2</v>
      </c>
      <c r="B35" s="17">
        <v>40858</v>
      </c>
      <c r="C35" s="2">
        <f t="shared" si="0"/>
        <v>11</v>
      </c>
      <c r="D35" s="2">
        <f t="shared" si="1"/>
        <v>2011</v>
      </c>
    </row>
    <row r="36" spans="1:4">
      <c r="A36" s="13" t="s">
        <v>3</v>
      </c>
      <c r="B36" s="17">
        <v>40859</v>
      </c>
      <c r="C36" s="2">
        <f t="shared" si="0"/>
        <v>11</v>
      </c>
      <c r="D36" s="2">
        <f t="shared" si="1"/>
        <v>2011</v>
      </c>
    </row>
    <row r="37" spans="1:4">
      <c r="A37" s="13" t="s">
        <v>4</v>
      </c>
      <c r="B37" s="17">
        <v>40860</v>
      </c>
      <c r="C37" s="2">
        <f t="shared" si="0"/>
        <v>11</v>
      </c>
      <c r="D37" s="2">
        <f t="shared" si="1"/>
        <v>2011</v>
      </c>
    </row>
    <row r="38" spans="1:4">
      <c r="A38" s="13" t="s">
        <v>5</v>
      </c>
      <c r="B38" s="17">
        <v>40861</v>
      </c>
      <c r="C38" s="2">
        <f t="shared" si="0"/>
        <v>11</v>
      </c>
      <c r="D38" s="2">
        <f t="shared" si="1"/>
        <v>2011</v>
      </c>
    </row>
    <row r="39" spans="1:4">
      <c r="A39" s="13" t="s">
        <v>6</v>
      </c>
      <c r="B39" s="17">
        <v>40862</v>
      </c>
      <c r="C39" s="2">
        <f t="shared" si="0"/>
        <v>11</v>
      </c>
      <c r="D39" s="2">
        <f t="shared" si="1"/>
        <v>2011</v>
      </c>
    </row>
    <row r="40" spans="1:4">
      <c r="A40" s="13" t="s">
        <v>7</v>
      </c>
      <c r="B40" s="17">
        <v>40863</v>
      </c>
      <c r="C40" s="2">
        <f t="shared" si="0"/>
        <v>11</v>
      </c>
      <c r="D40" s="2">
        <f t="shared" si="1"/>
        <v>2011</v>
      </c>
    </row>
    <row r="41" spans="1:4">
      <c r="A41" s="13" t="s">
        <v>8</v>
      </c>
      <c r="B41" s="17">
        <v>40864</v>
      </c>
      <c r="C41" s="2">
        <f t="shared" si="0"/>
        <v>11</v>
      </c>
      <c r="D41" s="2">
        <f t="shared" si="1"/>
        <v>2011</v>
      </c>
    </row>
    <row r="42" spans="1:4">
      <c r="A42" s="13" t="s">
        <v>1</v>
      </c>
      <c r="B42" s="17">
        <v>40865</v>
      </c>
      <c r="C42" s="2">
        <f t="shared" si="0"/>
        <v>11</v>
      </c>
      <c r="D42" s="2">
        <f t="shared" si="1"/>
        <v>2011</v>
      </c>
    </row>
    <row r="43" spans="1:4">
      <c r="A43" s="13" t="s">
        <v>2</v>
      </c>
      <c r="B43" s="17">
        <v>40866</v>
      </c>
      <c r="C43" s="2">
        <f t="shared" si="0"/>
        <v>11</v>
      </c>
      <c r="D43" s="2">
        <f t="shared" si="1"/>
        <v>2011</v>
      </c>
    </row>
    <row r="44" spans="1:4">
      <c r="A44" s="13" t="s">
        <v>3</v>
      </c>
      <c r="B44" s="17">
        <v>40867</v>
      </c>
      <c r="C44" s="2">
        <f t="shared" si="0"/>
        <v>11</v>
      </c>
      <c r="D44" s="2">
        <f t="shared" si="1"/>
        <v>2011</v>
      </c>
    </row>
    <row r="45" spans="1:4">
      <c r="A45" s="13" t="s">
        <v>4</v>
      </c>
      <c r="B45" s="17">
        <v>40868</v>
      </c>
      <c r="C45" s="2">
        <f t="shared" si="0"/>
        <v>11</v>
      </c>
      <c r="D45" s="2">
        <f t="shared" si="1"/>
        <v>2011</v>
      </c>
    </row>
    <row r="46" spans="1:4">
      <c r="A46" s="13" t="s">
        <v>5</v>
      </c>
      <c r="B46" s="17">
        <v>40869</v>
      </c>
      <c r="C46" s="2">
        <f t="shared" si="0"/>
        <v>11</v>
      </c>
      <c r="D46" s="2">
        <f t="shared" si="1"/>
        <v>2011</v>
      </c>
    </row>
    <row r="47" spans="1:4">
      <c r="A47" s="13" t="s">
        <v>6</v>
      </c>
      <c r="B47" s="17">
        <v>40870</v>
      </c>
      <c r="C47" s="2">
        <f t="shared" si="0"/>
        <v>11</v>
      </c>
      <c r="D47" s="2">
        <f t="shared" si="1"/>
        <v>2011</v>
      </c>
    </row>
    <row r="48" spans="1:4">
      <c r="A48" s="13" t="s">
        <v>7</v>
      </c>
      <c r="B48" s="17">
        <v>40871</v>
      </c>
      <c r="C48" s="2">
        <f t="shared" si="0"/>
        <v>11</v>
      </c>
      <c r="D48" s="2">
        <f t="shared" si="1"/>
        <v>2011</v>
      </c>
    </row>
    <row r="49" spans="1:4">
      <c r="A49" s="13" t="s">
        <v>8</v>
      </c>
      <c r="B49" s="17">
        <v>40872</v>
      </c>
      <c r="C49" s="2">
        <f t="shared" si="0"/>
        <v>11</v>
      </c>
      <c r="D49" s="2">
        <f t="shared" si="1"/>
        <v>2011</v>
      </c>
    </row>
    <row r="50" spans="1:4">
      <c r="A50" s="13" t="s">
        <v>1</v>
      </c>
      <c r="B50" s="17">
        <v>40873</v>
      </c>
      <c r="C50" s="2">
        <f t="shared" si="0"/>
        <v>11</v>
      </c>
      <c r="D50" s="2">
        <f t="shared" si="1"/>
        <v>2011</v>
      </c>
    </row>
    <row r="51" spans="1:4">
      <c r="A51" s="13" t="s">
        <v>2</v>
      </c>
      <c r="B51" s="17">
        <v>40874</v>
      </c>
      <c r="C51" s="2">
        <f t="shared" si="0"/>
        <v>11</v>
      </c>
      <c r="D51" s="2">
        <f t="shared" si="1"/>
        <v>2011</v>
      </c>
    </row>
    <row r="52" spans="1:4">
      <c r="A52" s="13" t="s">
        <v>3</v>
      </c>
      <c r="B52" s="17">
        <v>40875</v>
      </c>
      <c r="C52" s="2">
        <f t="shared" si="0"/>
        <v>11</v>
      </c>
      <c r="D52" s="2">
        <f t="shared" si="1"/>
        <v>2011</v>
      </c>
    </row>
    <row r="53" spans="1:4">
      <c r="A53" s="13" t="s">
        <v>4</v>
      </c>
      <c r="B53" s="17">
        <v>40876</v>
      </c>
      <c r="C53" s="2">
        <f t="shared" si="0"/>
        <v>11</v>
      </c>
      <c r="D53" s="2">
        <f t="shared" si="1"/>
        <v>2011</v>
      </c>
    </row>
    <row r="54" spans="1:4">
      <c r="A54" s="13" t="s">
        <v>5</v>
      </c>
      <c r="B54" s="17">
        <v>40877</v>
      </c>
      <c r="C54" s="2">
        <f t="shared" si="0"/>
        <v>11</v>
      </c>
      <c r="D54" s="2">
        <f t="shared" si="1"/>
        <v>2011</v>
      </c>
    </row>
    <row r="55" spans="1:4">
      <c r="A55" s="13" t="s">
        <v>6</v>
      </c>
      <c r="B55" s="17">
        <v>40878</v>
      </c>
      <c r="C55" s="2">
        <f t="shared" si="0"/>
        <v>12</v>
      </c>
      <c r="D55" s="2">
        <f t="shared" si="1"/>
        <v>2011</v>
      </c>
    </row>
    <row r="56" spans="1:4">
      <c r="A56" s="13" t="s">
        <v>7</v>
      </c>
      <c r="B56" s="17">
        <v>40879</v>
      </c>
      <c r="C56" s="2">
        <f t="shared" si="0"/>
        <v>12</v>
      </c>
      <c r="D56" s="2">
        <f t="shared" si="1"/>
        <v>2011</v>
      </c>
    </row>
    <row r="57" spans="1:4">
      <c r="A57" s="13" t="s">
        <v>8</v>
      </c>
      <c r="B57" s="17">
        <v>40880</v>
      </c>
      <c r="C57" s="2">
        <f t="shared" si="0"/>
        <v>12</v>
      </c>
      <c r="D57" s="2">
        <f t="shared" si="1"/>
        <v>2011</v>
      </c>
    </row>
    <row r="58" spans="1:4">
      <c r="A58" s="13" t="s">
        <v>1</v>
      </c>
      <c r="B58" s="17">
        <v>40881</v>
      </c>
      <c r="C58" s="2">
        <f t="shared" si="0"/>
        <v>12</v>
      </c>
      <c r="D58" s="2">
        <f t="shared" si="1"/>
        <v>2011</v>
      </c>
    </row>
    <row r="59" spans="1:4">
      <c r="A59" s="13" t="s">
        <v>2</v>
      </c>
      <c r="B59" s="17">
        <v>40882</v>
      </c>
      <c r="C59" s="2">
        <f t="shared" si="0"/>
        <v>12</v>
      </c>
      <c r="D59" s="2">
        <f t="shared" si="1"/>
        <v>2011</v>
      </c>
    </row>
    <row r="60" spans="1:4">
      <c r="A60" s="13" t="s">
        <v>3</v>
      </c>
      <c r="B60" s="17">
        <v>40883</v>
      </c>
      <c r="C60" s="2">
        <f t="shared" si="0"/>
        <v>12</v>
      </c>
      <c r="D60" s="2">
        <f t="shared" si="1"/>
        <v>2011</v>
      </c>
    </row>
    <row r="61" spans="1:4">
      <c r="A61" s="13" t="s">
        <v>4</v>
      </c>
      <c r="B61" s="17">
        <v>40884</v>
      </c>
      <c r="C61" s="2">
        <f t="shared" si="0"/>
        <v>12</v>
      </c>
      <c r="D61" s="2">
        <f t="shared" si="1"/>
        <v>2011</v>
      </c>
    </row>
    <row r="62" spans="1:4">
      <c r="A62" s="13" t="s">
        <v>5</v>
      </c>
      <c r="B62" s="17">
        <v>40885</v>
      </c>
      <c r="C62" s="2">
        <f t="shared" si="0"/>
        <v>12</v>
      </c>
      <c r="D62" s="2">
        <f t="shared" si="1"/>
        <v>2011</v>
      </c>
    </row>
    <row r="63" spans="1:4">
      <c r="A63" s="13" t="s">
        <v>6</v>
      </c>
      <c r="B63" s="17">
        <v>40886</v>
      </c>
      <c r="C63" s="2">
        <f t="shared" si="0"/>
        <v>12</v>
      </c>
      <c r="D63" s="2">
        <f t="shared" si="1"/>
        <v>2011</v>
      </c>
    </row>
    <row r="64" spans="1:4">
      <c r="A64" s="13" t="s">
        <v>7</v>
      </c>
      <c r="B64" s="17">
        <v>40887</v>
      </c>
      <c r="C64" s="2">
        <f t="shared" si="0"/>
        <v>12</v>
      </c>
      <c r="D64" s="2">
        <f t="shared" si="1"/>
        <v>2011</v>
      </c>
    </row>
    <row r="65" spans="1:4">
      <c r="A65" s="13" t="s">
        <v>8</v>
      </c>
      <c r="B65" s="17">
        <v>40888</v>
      </c>
      <c r="C65" s="2">
        <f t="shared" si="0"/>
        <v>12</v>
      </c>
      <c r="D65" s="2">
        <f t="shared" si="1"/>
        <v>2011</v>
      </c>
    </row>
    <row r="66" spans="1:4">
      <c r="A66" s="13" t="s">
        <v>1</v>
      </c>
      <c r="B66" s="17">
        <v>40889</v>
      </c>
      <c r="C66" s="2">
        <f t="shared" si="0"/>
        <v>12</v>
      </c>
      <c r="D66" s="2">
        <f t="shared" si="1"/>
        <v>2011</v>
      </c>
    </row>
    <row r="67" spans="1:4">
      <c r="A67" s="13" t="s">
        <v>2</v>
      </c>
      <c r="B67" s="17">
        <v>40890</v>
      </c>
      <c r="C67" s="2">
        <f t="shared" ref="C67:C130" si="2">MONTH(B67)</f>
        <v>12</v>
      </c>
      <c r="D67" s="2">
        <f t="shared" ref="D67:D130" si="3">YEAR(B67)</f>
        <v>2011</v>
      </c>
    </row>
    <row r="68" spans="1:4">
      <c r="A68" s="13" t="s">
        <v>3</v>
      </c>
      <c r="B68" s="17">
        <v>40891</v>
      </c>
      <c r="C68" s="2">
        <f t="shared" si="2"/>
        <v>12</v>
      </c>
      <c r="D68" s="2">
        <f t="shared" si="3"/>
        <v>2011</v>
      </c>
    </row>
    <row r="69" spans="1:4">
      <c r="A69" s="13" t="s">
        <v>4</v>
      </c>
      <c r="B69" s="17">
        <v>40892</v>
      </c>
      <c r="C69" s="2">
        <f t="shared" si="2"/>
        <v>12</v>
      </c>
      <c r="D69" s="2">
        <f t="shared" si="3"/>
        <v>2011</v>
      </c>
    </row>
    <row r="70" spans="1:4">
      <c r="A70" s="13" t="s">
        <v>5</v>
      </c>
      <c r="B70" s="17">
        <v>40893</v>
      </c>
      <c r="C70" s="2">
        <f t="shared" si="2"/>
        <v>12</v>
      </c>
      <c r="D70" s="2">
        <f t="shared" si="3"/>
        <v>2011</v>
      </c>
    </row>
    <row r="71" spans="1:4">
      <c r="A71" s="13" t="s">
        <v>6</v>
      </c>
      <c r="B71" s="17">
        <v>40894</v>
      </c>
      <c r="C71" s="2">
        <f t="shared" si="2"/>
        <v>12</v>
      </c>
      <c r="D71" s="2">
        <f t="shared" si="3"/>
        <v>2011</v>
      </c>
    </row>
    <row r="72" spans="1:4">
      <c r="A72" s="13" t="s">
        <v>7</v>
      </c>
      <c r="B72" s="17">
        <v>40895</v>
      </c>
      <c r="C72" s="2">
        <f t="shared" si="2"/>
        <v>12</v>
      </c>
      <c r="D72" s="2">
        <f t="shared" si="3"/>
        <v>2011</v>
      </c>
    </row>
    <row r="73" spans="1:4">
      <c r="A73" s="13" t="s">
        <v>8</v>
      </c>
      <c r="B73" s="17">
        <v>40896</v>
      </c>
      <c r="C73" s="2">
        <f t="shared" si="2"/>
        <v>12</v>
      </c>
      <c r="D73" s="2">
        <f t="shared" si="3"/>
        <v>2011</v>
      </c>
    </row>
    <row r="74" spans="1:4">
      <c r="A74" s="13" t="s">
        <v>1</v>
      </c>
      <c r="B74" s="17">
        <v>40897</v>
      </c>
      <c r="C74" s="2">
        <f t="shared" si="2"/>
        <v>12</v>
      </c>
      <c r="D74" s="2">
        <f t="shared" si="3"/>
        <v>2011</v>
      </c>
    </row>
    <row r="75" spans="1:4">
      <c r="A75" s="13" t="s">
        <v>2</v>
      </c>
      <c r="B75" s="17">
        <v>40898</v>
      </c>
      <c r="C75" s="2">
        <f t="shared" si="2"/>
        <v>12</v>
      </c>
      <c r="D75" s="2">
        <f t="shared" si="3"/>
        <v>2011</v>
      </c>
    </row>
    <row r="76" spans="1:4">
      <c r="A76" s="13" t="s">
        <v>3</v>
      </c>
      <c r="B76" s="17">
        <v>40899</v>
      </c>
      <c r="C76" s="2">
        <f t="shared" si="2"/>
        <v>12</v>
      </c>
      <c r="D76" s="2">
        <f t="shared" si="3"/>
        <v>2011</v>
      </c>
    </row>
    <row r="77" spans="1:4">
      <c r="A77" s="13" t="s">
        <v>4</v>
      </c>
      <c r="B77" s="17">
        <v>40900</v>
      </c>
      <c r="C77" s="2">
        <f t="shared" si="2"/>
        <v>12</v>
      </c>
      <c r="D77" s="2">
        <f t="shared" si="3"/>
        <v>2011</v>
      </c>
    </row>
    <row r="78" spans="1:4">
      <c r="A78" s="13" t="s">
        <v>5</v>
      </c>
      <c r="B78" s="17">
        <v>40901</v>
      </c>
      <c r="C78" s="2">
        <f t="shared" si="2"/>
        <v>12</v>
      </c>
      <c r="D78" s="2">
        <f t="shared" si="3"/>
        <v>2011</v>
      </c>
    </row>
    <row r="79" spans="1:4">
      <c r="A79" s="13" t="s">
        <v>6</v>
      </c>
      <c r="B79" s="17">
        <v>40902</v>
      </c>
      <c r="C79" s="2">
        <f t="shared" si="2"/>
        <v>12</v>
      </c>
      <c r="D79" s="2">
        <f t="shared" si="3"/>
        <v>2011</v>
      </c>
    </row>
    <row r="80" spans="1:4">
      <c r="A80" s="13" t="s">
        <v>7</v>
      </c>
      <c r="B80" s="17">
        <v>40903</v>
      </c>
      <c r="C80" s="2">
        <f t="shared" si="2"/>
        <v>12</v>
      </c>
      <c r="D80" s="2">
        <f t="shared" si="3"/>
        <v>2011</v>
      </c>
    </row>
    <row r="81" spans="1:4">
      <c r="A81" s="13" t="s">
        <v>8</v>
      </c>
      <c r="B81" s="17">
        <v>40904</v>
      </c>
      <c r="C81" s="2">
        <f t="shared" si="2"/>
        <v>12</v>
      </c>
      <c r="D81" s="2">
        <f t="shared" si="3"/>
        <v>2011</v>
      </c>
    </row>
    <row r="82" spans="1:4">
      <c r="A82" s="13" t="s">
        <v>1</v>
      </c>
      <c r="B82" s="17">
        <v>40905</v>
      </c>
      <c r="C82" s="2">
        <f t="shared" si="2"/>
        <v>12</v>
      </c>
      <c r="D82" s="2">
        <f t="shared" si="3"/>
        <v>2011</v>
      </c>
    </row>
    <row r="83" spans="1:4">
      <c r="A83" s="13" t="s">
        <v>2</v>
      </c>
      <c r="B83" s="17">
        <v>40906</v>
      </c>
      <c r="C83" s="2">
        <f t="shared" si="2"/>
        <v>12</v>
      </c>
      <c r="D83" s="2">
        <f t="shared" si="3"/>
        <v>2011</v>
      </c>
    </row>
    <row r="84" spans="1:4">
      <c r="A84" s="13" t="s">
        <v>3</v>
      </c>
      <c r="B84" s="17">
        <v>40907</v>
      </c>
      <c r="C84" s="2">
        <f t="shared" si="2"/>
        <v>12</v>
      </c>
      <c r="D84" s="2">
        <f t="shared" si="3"/>
        <v>2011</v>
      </c>
    </row>
    <row r="85" spans="1:4">
      <c r="A85" s="13" t="s">
        <v>4</v>
      </c>
      <c r="B85" s="17">
        <v>40908</v>
      </c>
      <c r="C85" s="2">
        <f t="shared" si="2"/>
        <v>12</v>
      </c>
      <c r="D85" s="2">
        <f t="shared" si="3"/>
        <v>2011</v>
      </c>
    </row>
    <row r="86" spans="1:4">
      <c r="A86" s="13" t="s">
        <v>5</v>
      </c>
      <c r="B86" s="17">
        <v>40909</v>
      </c>
      <c r="C86" s="2">
        <f t="shared" si="2"/>
        <v>1</v>
      </c>
      <c r="D86" s="2">
        <f t="shared" si="3"/>
        <v>2012</v>
      </c>
    </row>
    <row r="87" spans="1:4">
      <c r="A87" s="13" t="s">
        <v>6</v>
      </c>
      <c r="B87" s="17">
        <v>40910</v>
      </c>
      <c r="C87" s="2">
        <f t="shared" si="2"/>
        <v>1</v>
      </c>
      <c r="D87" s="2">
        <f t="shared" si="3"/>
        <v>2012</v>
      </c>
    </row>
    <row r="88" spans="1:4">
      <c r="A88" s="13" t="s">
        <v>7</v>
      </c>
      <c r="B88" s="17">
        <v>40911</v>
      </c>
      <c r="C88" s="2">
        <f t="shared" si="2"/>
        <v>1</v>
      </c>
      <c r="D88" s="2">
        <f t="shared" si="3"/>
        <v>2012</v>
      </c>
    </row>
    <row r="89" spans="1:4">
      <c r="A89" s="13" t="s">
        <v>8</v>
      </c>
      <c r="B89" s="17">
        <v>40912</v>
      </c>
      <c r="C89" s="2">
        <f t="shared" si="2"/>
        <v>1</v>
      </c>
      <c r="D89" s="2">
        <f t="shared" si="3"/>
        <v>2012</v>
      </c>
    </row>
    <row r="90" spans="1:4">
      <c r="A90" s="13" t="s">
        <v>1</v>
      </c>
      <c r="B90" s="17">
        <v>40913</v>
      </c>
      <c r="C90" s="2">
        <f t="shared" si="2"/>
        <v>1</v>
      </c>
      <c r="D90" s="2">
        <f t="shared" si="3"/>
        <v>2012</v>
      </c>
    </row>
    <row r="91" spans="1:4">
      <c r="A91" s="13" t="s">
        <v>2</v>
      </c>
      <c r="B91" s="17">
        <v>40914</v>
      </c>
      <c r="C91" s="2">
        <f t="shared" si="2"/>
        <v>1</v>
      </c>
      <c r="D91" s="2">
        <f t="shared" si="3"/>
        <v>2012</v>
      </c>
    </row>
    <row r="92" spans="1:4">
      <c r="A92" s="13" t="s">
        <v>3</v>
      </c>
      <c r="B92" s="17">
        <v>40915</v>
      </c>
      <c r="C92" s="2">
        <f t="shared" si="2"/>
        <v>1</v>
      </c>
      <c r="D92" s="2">
        <f t="shared" si="3"/>
        <v>2012</v>
      </c>
    </row>
    <row r="93" spans="1:4">
      <c r="A93" s="13" t="s">
        <v>4</v>
      </c>
      <c r="B93" s="17">
        <v>40916</v>
      </c>
      <c r="C93" s="2">
        <f t="shared" si="2"/>
        <v>1</v>
      </c>
      <c r="D93" s="2">
        <f t="shared" si="3"/>
        <v>2012</v>
      </c>
    </row>
    <row r="94" spans="1:4">
      <c r="A94" s="13" t="s">
        <v>5</v>
      </c>
      <c r="B94" s="17">
        <v>40917</v>
      </c>
      <c r="C94" s="2">
        <f t="shared" si="2"/>
        <v>1</v>
      </c>
      <c r="D94" s="2">
        <f t="shared" si="3"/>
        <v>2012</v>
      </c>
    </row>
    <row r="95" spans="1:4">
      <c r="A95" s="13" t="s">
        <v>6</v>
      </c>
      <c r="B95" s="17">
        <v>40918</v>
      </c>
      <c r="C95" s="2">
        <f t="shared" si="2"/>
        <v>1</v>
      </c>
      <c r="D95" s="2">
        <f t="shared" si="3"/>
        <v>2012</v>
      </c>
    </row>
    <row r="96" spans="1:4">
      <c r="A96" s="13" t="s">
        <v>7</v>
      </c>
      <c r="B96" s="17">
        <v>40919</v>
      </c>
      <c r="C96" s="2">
        <f t="shared" si="2"/>
        <v>1</v>
      </c>
      <c r="D96" s="2">
        <f t="shared" si="3"/>
        <v>2012</v>
      </c>
    </row>
    <row r="97" spans="1:4">
      <c r="A97" s="13" t="s">
        <v>8</v>
      </c>
      <c r="B97" s="17">
        <v>40920</v>
      </c>
      <c r="C97" s="2">
        <f t="shared" si="2"/>
        <v>1</v>
      </c>
      <c r="D97" s="2">
        <f t="shared" si="3"/>
        <v>2012</v>
      </c>
    </row>
    <row r="98" spans="1:4">
      <c r="A98" s="13" t="s">
        <v>1</v>
      </c>
      <c r="B98" s="17">
        <v>40921</v>
      </c>
      <c r="C98" s="2">
        <f t="shared" si="2"/>
        <v>1</v>
      </c>
      <c r="D98" s="2">
        <f t="shared" si="3"/>
        <v>2012</v>
      </c>
    </row>
    <row r="99" spans="1:4">
      <c r="A99" s="13" t="s">
        <v>2</v>
      </c>
      <c r="B99" s="17">
        <v>40922</v>
      </c>
      <c r="C99" s="2">
        <f t="shared" si="2"/>
        <v>1</v>
      </c>
      <c r="D99" s="2">
        <f t="shared" si="3"/>
        <v>2012</v>
      </c>
    </row>
    <row r="100" spans="1:4">
      <c r="A100" s="13" t="s">
        <v>3</v>
      </c>
      <c r="B100" s="17">
        <v>40923</v>
      </c>
      <c r="C100" s="2">
        <f t="shared" si="2"/>
        <v>1</v>
      </c>
      <c r="D100" s="2">
        <f t="shared" si="3"/>
        <v>2012</v>
      </c>
    </row>
    <row r="101" spans="1:4">
      <c r="A101" s="13" t="s">
        <v>4</v>
      </c>
      <c r="B101" s="17">
        <v>40924</v>
      </c>
      <c r="C101" s="2">
        <f t="shared" si="2"/>
        <v>1</v>
      </c>
      <c r="D101" s="2">
        <f t="shared" si="3"/>
        <v>2012</v>
      </c>
    </row>
    <row r="102" spans="1:4">
      <c r="A102" s="13" t="s">
        <v>5</v>
      </c>
      <c r="B102" s="17">
        <v>40925</v>
      </c>
      <c r="C102" s="2">
        <f t="shared" si="2"/>
        <v>1</v>
      </c>
      <c r="D102" s="2">
        <f t="shared" si="3"/>
        <v>2012</v>
      </c>
    </row>
    <row r="103" spans="1:4">
      <c r="A103" s="13" t="s">
        <v>6</v>
      </c>
      <c r="B103" s="17">
        <v>40926</v>
      </c>
      <c r="C103" s="2">
        <f t="shared" si="2"/>
        <v>1</v>
      </c>
      <c r="D103" s="2">
        <f t="shared" si="3"/>
        <v>2012</v>
      </c>
    </row>
    <row r="104" spans="1:4">
      <c r="A104" s="13" t="s">
        <v>7</v>
      </c>
      <c r="B104" s="17">
        <v>40927</v>
      </c>
      <c r="C104" s="2">
        <f t="shared" si="2"/>
        <v>1</v>
      </c>
      <c r="D104" s="2">
        <f t="shared" si="3"/>
        <v>2012</v>
      </c>
    </row>
    <row r="105" spans="1:4">
      <c r="A105" s="13" t="s">
        <v>8</v>
      </c>
      <c r="B105" s="17">
        <v>40928</v>
      </c>
      <c r="C105" s="2">
        <f t="shared" si="2"/>
        <v>1</v>
      </c>
      <c r="D105" s="2">
        <f t="shared" si="3"/>
        <v>2012</v>
      </c>
    </row>
    <row r="106" spans="1:4">
      <c r="A106" s="13" t="s">
        <v>1</v>
      </c>
      <c r="B106" s="17">
        <v>40929</v>
      </c>
      <c r="C106" s="2">
        <f t="shared" si="2"/>
        <v>1</v>
      </c>
      <c r="D106" s="2">
        <f t="shared" si="3"/>
        <v>2012</v>
      </c>
    </row>
    <row r="107" spans="1:4">
      <c r="A107" s="13" t="s">
        <v>2</v>
      </c>
      <c r="B107" s="17">
        <v>40930</v>
      </c>
      <c r="C107" s="2">
        <f t="shared" si="2"/>
        <v>1</v>
      </c>
      <c r="D107" s="2">
        <f t="shared" si="3"/>
        <v>2012</v>
      </c>
    </row>
    <row r="108" spans="1:4">
      <c r="A108" s="13" t="s">
        <v>3</v>
      </c>
      <c r="B108" s="17">
        <v>40931</v>
      </c>
      <c r="C108" s="2">
        <f t="shared" si="2"/>
        <v>1</v>
      </c>
      <c r="D108" s="2">
        <f t="shared" si="3"/>
        <v>2012</v>
      </c>
    </row>
    <row r="109" spans="1:4">
      <c r="A109" s="13" t="s">
        <v>4</v>
      </c>
      <c r="B109" s="17">
        <v>40932</v>
      </c>
      <c r="C109" s="2">
        <f t="shared" si="2"/>
        <v>1</v>
      </c>
      <c r="D109" s="2">
        <f t="shared" si="3"/>
        <v>2012</v>
      </c>
    </row>
    <row r="110" spans="1:4">
      <c r="A110" s="13" t="s">
        <v>5</v>
      </c>
      <c r="B110" s="17">
        <v>40933</v>
      </c>
      <c r="C110" s="2">
        <f t="shared" si="2"/>
        <v>1</v>
      </c>
      <c r="D110" s="2">
        <f t="shared" si="3"/>
        <v>2012</v>
      </c>
    </row>
    <row r="111" spans="1:4">
      <c r="A111" s="13" t="s">
        <v>6</v>
      </c>
      <c r="B111" s="17">
        <v>40934</v>
      </c>
      <c r="C111" s="2">
        <f t="shared" si="2"/>
        <v>1</v>
      </c>
      <c r="D111" s="2">
        <f t="shared" si="3"/>
        <v>2012</v>
      </c>
    </row>
    <row r="112" spans="1:4">
      <c r="A112" s="13" t="s">
        <v>7</v>
      </c>
      <c r="B112" s="17">
        <v>40935</v>
      </c>
      <c r="C112" s="2">
        <f t="shared" si="2"/>
        <v>1</v>
      </c>
      <c r="D112" s="2">
        <f t="shared" si="3"/>
        <v>2012</v>
      </c>
    </row>
    <row r="113" spans="1:4">
      <c r="A113" s="13" t="s">
        <v>8</v>
      </c>
      <c r="B113" s="17">
        <v>40936</v>
      </c>
      <c r="C113" s="2">
        <f t="shared" si="2"/>
        <v>1</v>
      </c>
      <c r="D113" s="2">
        <f t="shared" si="3"/>
        <v>2012</v>
      </c>
    </row>
    <row r="114" spans="1:4">
      <c r="A114" s="13" t="s">
        <v>1</v>
      </c>
      <c r="B114" s="17">
        <v>40937</v>
      </c>
      <c r="C114" s="2">
        <f t="shared" si="2"/>
        <v>1</v>
      </c>
      <c r="D114" s="2">
        <f t="shared" si="3"/>
        <v>2012</v>
      </c>
    </row>
    <row r="115" spans="1:4">
      <c r="A115" s="13" t="s">
        <v>2</v>
      </c>
      <c r="B115" s="17">
        <v>40938</v>
      </c>
      <c r="C115" s="2">
        <f t="shared" si="2"/>
        <v>1</v>
      </c>
      <c r="D115" s="2">
        <f t="shared" si="3"/>
        <v>2012</v>
      </c>
    </row>
    <row r="116" spans="1:4">
      <c r="A116" s="13" t="s">
        <v>3</v>
      </c>
      <c r="B116" s="17">
        <v>40939</v>
      </c>
      <c r="C116" s="2">
        <f t="shared" si="2"/>
        <v>1</v>
      </c>
      <c r="D116" s="2">
        <f t="shared" si="3"/>
        <v>2012</v>
      </c>
    </row>
    <row r="117" spans="1:4">
      <c r="A117" s="13" t="s">
        <v>4</v>
      </c>
      <c r="B117" s="17">
        <v>40940</v>
      </c>
      <c r="C117" s="2">
        <f t="shared" si="2"/>
        <v>2</v>
      </c>
      <c r="D117" s="2">
        <f t="shared" si="3"/>
        <v>2012</v>
      </c>
    </row>
    <row r="118" spans="1:4">
      <c r="A118" s="13" t="s">
        <v>5</v>
      </c>
      <c r="B118" s="17">
        <v>40941</v>
      </c>
      <c r="C118" s="2">
        <f t="shared" si="2"/>
        <v>2</v>
      </c>
      <c r="D118" s="2">
        <f t="shared" si="3"/>
        <v>2012</v>
      </c>
    </row>
    <row r="119" spans="1:4">
      <c r="A119" s="13" t="s">
        <v>6</v>
      </c>
      <c r="B119" s="17">
        <v>40942</v>
      </c>
      <c r="C119" s="2">
        <f t="shared" si="2"/>
        <v>2</v>
      </c>
      <c r="D119" s="2">
        <f t="shared" si="3"/>
        <v>2012</v>
      </c>
    </row>
    <row r="120" spans="1:4">
      <c r="A120" s="13" t="s">
        <v>7</v>
      </c>
      <c r="B120" s="17">
        <v>40943</v>
      </c>
      <c r="C120" s="2">
        <f t="shared" si="2"/>
        <v>2</v>
      </c>
      <c r="D120" s="2">
        <f t="shared" si="3"/>
        <v>2012</v>
      </c>
    </row>
    <row r="121" spans="1:4">
      <c r="A121" s="13" t="s">
        <v>8</v>
      </c>
      <c r="B121" s="17">
        <v>40944</v>
      </c>
      <c r="C121" s="2">
        <f t="shared" si="2"/>
        <v>2</v>
      </c>
      <c r="D121" s="2">
        <f t="shared" si="3"/>
        <v>2012</v>
      </c>
    </row>
    <row r="122" spans="1:4">
      <c r="A122" s="13" t="s">
        <v>1</v>
      </c>
      <c r="B122" s="17">
        <v>40945</v>
      </c>
      <c r="C122" s="2">
        <f t="shared" si="2"/>
        <v>2</v>
      </c>
      <c r="D122" s="2">
        <f t="shared" si="3"/>
        <v>2012</v>
      </c>
    </row>
    <row r="123" spans="1:4">
      <c r="A123" s="13" t="s">
        <v>2</v>
      </c>
      <c r="B123" s="17">
        <v>40946</v>
      </c>
      <c r="C123" s="2">
        <f t="shared" si="2"/>
        <v>2</v>
      </c>
      <c r="D123" s="2">
        <f t="shared" si="3"/>
        <v>2012</v>
      </c>
    </row>
    <row r="124" spans="1:4">
      <c r="A124" s="13" t="s">
        <v>3</v>
      </c>
      <c r="B124" s="17">
        <v>40947</v>
      </c>
      <c r="C124" s="2">
        <f t="shared" si="2"/>
        <v>2</v>
      </c>
      <c r="D124" s="2">
        <f t="shared" si="3"/>
        <v>2012</v>
      </c>
    </row>
    <row r="125" spans="1:4">
      <c r="A125" s="13" t="s">
        <v>4</v>
      </c>
      <c r="B125" s="17">
        <v>40948</v>
      </c>
      <c r="C125" s="2">
        <f t="shared" si="2"/>
        <v>2</v>
      </c>
      <c r="D125" s="2">
        <f t="shared" si="3"/>
        <v>2012</v>
      </c>
    </row>
    <row r="126" spans="1:4">
      <c r="A126" s="13" t="s">
        <v>5</v>
      </c>
      <c r="B126" s="17">
        <v>40949</v>
      </c>
      <c r="C126" s="2">
        <f t="shared" si="2"/>
        <v>2</v>
      </c>
      <c r="D126" s="2">
        <f t="shared" si="3"/>
        <v>2012</v>
      </c>
    </row>
    <row r="127" spans="1:4">
      <c r="A127" s="13" t="s">
        <v>6</v>
      </c>
      <c r="B127" s="17">
        <v>40950</v>
      </c>
      <c r="C127" s="2">
        <f t="shared" si="2"/>
        <v>2</v>
      </c>
      <c r="D127" s="2">
        <f t="shared" si="3"/>
        <v>2012</v>
      </c>
    </row>
    <row r="128" spans="1:4">
      <c r="A128" s="13" t="s">
        <v>7</v>
      </c>
      <c r="B128" s="17">
        <v>40951</v>
      </c>
      <c r="C128" s="2">
        <f t="shared" si="2"/>
        <v>2</v>
      </c>
      <c r="D128" s="2">
        <f t="shared" si="3"/>
        <v>2012</v>
      </c>
    </row>
    <row r="129" spans="1:4">
      <c r="A129" s="13" t="s">
        <v>8</v>
      </c>
      <c r="B129" s="17">
        <v>40952</v>
      </c>
      <c r="C129" s="2">
        <f t="shared" si="2"/>
        <v>2</v>
      </c>
      <c r="D129" s="2">
        <f t="shared" si="3"/>
        <v>2012</v>
      </c>
    </row>
    <row r="130" spans="1:4">
      <c r="A130" s="13" t="s">
        <v>1</v>
      </c>
      <c r="B130" s="17">
        <v>40953</v>
      </c>
      <c r="C130" s="2">
        <f t="shared" si="2"/>
        <v>2</v>
      </c>
      <c r="D130" s="2">
        <f t="shared" si="3"/>
        <v>2012</v>
      </c>
    </row>
    <row r="131" spans="1:4">
      <c r="A131" s="13" t="s">
        <v>2</v>
      </c>
      <c r="B131" s="17">
        <v>40954</v>
      </c>
      <c r="C131" s="2">
        <f t="shared" ref="C131:C194" si="4">MONTH(B131)</f>
        <v>2</v>
      </c>
      <c r="D131" s="2">
        <f t="shared" ref="D131:D194" si="5">YEAR(B131)</f>
        <v>2012</v>
      </c>
    </row>
    <row r="132" spans="1:4">
      <c r="A132" s="13" t="s">
        <v>3</v>
      </c>
      <c r="B132" s="17">
        <v>40955</v>
      </c>
      <c r="C132" s="2">
        <f t="shared" si="4"/>
        <v>2</v>
      </c>
      <c r="D132" s="2">
        <f t="shared" si="5"/>
        <v>2012</v>
      </c>
    </row>
    <row r="133" spans="1:4">
      <c r="A133" s="13" t="s">
        <v>4</v>
      </c>
      <c r="B133" s="17">
        <v>40956</v>
      </c>
      <c r="C133" s="2">
        <f t="shared" si="4"/>
        <v>2</v>
      </c>
      <c r="D133" s="2">
        <f t="shared" si="5"/>
        <v>2012</v>
      </c>
    </row>
    <row r="134" spans="1:4">
      <c r="A134" s="13" t="s">
        <v>5</v>
      </c>
      <c r="B134" s="17">
        <v>40957</v>
      </c>
      <c r="C134" s="2">
        <f t="shared" si="4"/>
        <v>2</v>
      </c>
      <c r="D134" s="2">
        <f t="shared" si="5"/>
        <v>2012</v>
      </c>
    </row>
    <row r="135" spans="1:4">
      <c r="A135" s="13" t="s">
        <v>6</v>
      </c>
      <c r="B135" s="17">
        <v>40958</v>
      </c>
      <c r="C135" s="2">
        <f t="shared" si="4"/>
        <v>2</v>
      </c>
      <c r="D135" s="2">
        <f t="shared" si="5"/>
        <v>2012</v>
      </c>
    </row>
    <row r="136" spans="1:4">
      <c r="A136" s="13" t="s">
        <v>7</v>
      </c>
      <c r="B136" s="17">
        <v>40959</v>
      </c>
      <c r="C136" s="2">
        <f t="shared" si="4"/>
        <v>2</v>
      </c>
      <c r="D136" s="2">
        <f t="shared" si="5"/>
        <v>2012</v>
      </c>
    </row>
    <row r="137" spans="1:4">
      <c r="A137" s="13" t="s">
        <v>8</v>
      </c>
      <c r="B137" s="17">
        <v>40960</v>
      </c>
      <c r="C137" s="2">
        <f t="shared" si="4"/>
        <v>2</v>
      </c>
      <c r="D137" s="2">
        <f t="shared" si="5"/>
        <v>2012</v>
      </c>
    </row>
    <row r="138" spans="1:4">
      <c r="A138" s="13" t="s">
        <v>1</v>
      </c>
      <c r="B138" s="17">
        <v>40961</v>
      </c>
      <c r="C138" s="2">
        <f t="shared" si="4"/>
        <v>2</v>
      </c>
      <c r="D138" s="2">
        <f t="shared" si="5"/>
        <v>2012</v>
      </c>
    </row>
    <row r="139" spans="1:4">
      <c r="A139" s="13" t="s">
        <v>2</v>
      </c>
      <c r="B139" s="17">
        <v>40962</v>
      </c>
      <c r="C139" s="2">
        <f t="shared" si="4"/>
        <v>2</v>
      </c>
      <c r="D139" s="2">
        <f t="shared" si="5"/>
        <v>2012</v>
      </c>
    </row>
    <row r="140" spans="1:4">
      <c r="A140" s="13" t="s">
        <v>3</v>
      </c>
      <c r="B140" s="17">
        <v>40963</v>
      </c>
      <c r="C140" s="2">
        <f t="shared" si="4"/>
        <v>2</v>
      </c>
      <c r="D140" s="2">
        <f t="shared" si="5"/>
        <v>2012</v>
      </c>
    </row>
    <row r="141" spans="1:4">
      <c r="A141" s="13" t="s">
        <v>4</v>
      </c>
      <c r="B141" s="17">
        <v>40964</v>
      </c>
      <c r="C141" s="2">
        <f t="shared" si="4"/>
        <v>2</v>
      </c>
      <c r="D141" s="2">
        <f t="shared" si="5"/>
        <v>2012</v>
      </c>
    </row>
    <row r="142" spans="1:4">
      <c r="A142" s="13" t="s">
        <v>5</v>
      </c>
      <c r="B142" s="17">
        <v>40965</v>
      </c>
      <c r="C142" s="2">
        <f t="shared" si="4"/>
        <v>2</v>
      </c>
      <c r="D142" s="2">
        <f t="shared" si="5"/>
        <v>2012</v>
      </c>
    </row>
    <row r="143" spans="1:4">
      <c r="A143" s="13" t="s">
        <v>6</v>
      </c>
      <c r="B143" s="17">
        <v>40966</v>
      </c>
      <c r="C143" s="2">
        <f t="shared" si="4"/>
        <v>2</v>
      </c>
      <c r="D143" s="2">
        <f t="shared" si="5"/>
        <v>2012</v>
      </c>
    </row>
    <row r="144" spans="1:4">
      <c r="A144" s="13" t="s">
        <v>7</v>
      </c>
      <c r="B144" s="17">
        <v>40967</v>
      </c>
      <c r="C144" s="2">
        <f t="shared" si="4"/>
        <v>2</v>
      </c>
      <c r="D144" s="2">
        <f t="shared" si="5"/>
        <v>2012</v>
      </c>
    </row>
    <row r="145" spans="1:4">
      <c r="A145" s="13" t="s">
        <v>8</v>
      </c>
      <c r="B145" s="17">
        <v>40968</v>
      </c>
      <c r="C145" s="2">
        <f t="shared" si="4"/>
        <v>2</v>
      </c>
      <c r="D145" s="2">
        <f t="shared" si="5"/>
        <v>2012</v>
      </c>
    </row>
    <row r="146" spans="1:4">
      <c r="A146" s="13" t="s">
        <v>1</v>
      </c>
      <c r="B146" s="17">
        <v>40969</v>
      </c>
      <c r="C146" s="2">
        <f t="shared" si="4"/>
        <v>3</v>
      </c>
      <c r="D146" s="2">
        <f t="shared" si="5"/>
        <v>2012</v>
      </c>
    </row>
    <row r="147" spans="1:4">
      <c r="A147" s="13" t="s">
        <v>2</v>
      </c>
      <c r="B147" s="17">
        <v>40970</v>
      </c>
      <c r="C147" s="2">
        <f t="shared" si="4"/>
        <v>3</v>
      </c>
      <c r="D147" s="2">
        <f t="shared" si="5"/>
        <v>2012</v>
      </c>
    </row>
    <row r="148" spans="1:4">
      <c r="A148" s="13" t="s">
        <v>3</v>
      </c>
      <c r="B148" s="17">
        <v>40971</v>
      </c>
      <c r="C148" s="2">
        <f t="shared" si="4"/>
        <v>3</v>
      </c>
      <c r="D148" s="2">
        <f t="shared" si="5"/>
        <v>2012</v>
      </c>
    </row>
    <row r="149" spans="1:4">
      <c r="A149" s="13" t="s">
        <v>4</v>
      </c>
      <c r="B149" s="17">
        <v>40972</v>
      </c>
      <c r="C149" s="2">
        <f t="shared" si="4"/>
        <v>3</v>
      </c>
      <c r="D149" s="2">
        <f t="shared" si="5"/>
        <v>2012</v>
      </c>
    </row>
    <row r="150" spans="1:4">
      <c r="A150" s="13" t="s">
        <v>5</v>
      </c>
      <c r="B150" s="17">
        <v>40973</v>
      </c>
      <c r="C150" s="2">
        <f t="shared" si="4"/>
        <v>3</v>
      </c>
      <c r="D150" s="2">
        <f t="shared" si="5"/>
        <v>2012</v>
      </c>
    </row>
    <row r="151" spans="1:4">
      <c r="A151" s="13" t="s">
        <v>6</v>
      </c>
      <c r="B151" s="17">
        <v>40974</v>
      </c>
      <c r="C151" s="2">
        <f t="shared" si="4"/>
        <v>3</v>
      </c>
      <c r="D151" s="2">
        <f t="shared" si="5"/>
        <v>2012</v>
      </c>
    </row>
    <row r="152" spans="1:4">
      <c r="A152" s="13" t="s">
        <v>7</v>
      </c>
      <c r="B152" s="17">
        <v>40975</v>
      </c>
      <c r="C152" s="2">
        <f t="shared" si="4"/>
        <v>3</v>
      </c>
      <c r="D152" s="2">
        <f t="shared" si="5"/>
        <v>2012</v>
      </c>
    </row>
    <row r="153" spans="1:4">
      <c r="A153" s="13" t="s">
        <v>8</v>
      </c>
      <c r="B153" s="17">
        <v>40976</v>
      </c>
      <c r="C153" s="2">
        <f t="shared" si="4"/>
        <v>3</v>
      </c>
      <c r="D153" s="2">
        <f t="shared" si="5"/>
        <v>2012</v>
      </c>
    </row>
    <row r="154" spans="1:4">
      <c r="A154" s="13" t="s">
        <v>1</v>
      </c>
      <c r="B154" s="17">
        <v>40977</v>
      </c>
      <c r="C154" s="2">
        <f t="shared" si="4"/>
        <v>3</v>
      </c>
      <c r="D154" s="2">
        <f t="shared" si="5"/>
        <v>2012</v>
      </c>
    </row>
    <row r="155" spans="1:4">
      <c r="A155" s="13" t="s">
        <v>2</v>
      </c>
      <c r="B155" s="17">
        <v>40978</v>
      </c>
      <c r="C155" s="2">
        <f t="shared" si="4"/>
        <v>3</v>
      </c>
      <c r="D155" s="2">
        <f t="shared" si="5"/>
        <v>2012</v>
      </c>
    </row>
    <row r="156" spans="1:4">
      <c r="A156" s="13" t="s">
        <v>3</v>
      </c>
      <c r="B156" s="17">
        <v>40979</v>
      </c>
      <c r="C156" s="2">
        <f t="shared" si="4"/>
        <v>3</v>
      </c>
      <c r="D156" s="2">
        <f t="shared" si="5"/>
        <v>2012</v>
      </c>
    </row>
    <row r="157" spans="1:4">
      <c r="A157" s="13" t="s">
        <v>4</v>
      </c>
      <c r="B157" s="17">
        <v>40980</v>
      </c>
      <c r="C157" s="2">
        <f t="shared" si="4"/>
        <v>3</v>
      </c>
      <c r="D157" s="2">
        <f t="shared" si="5"/>
        <v>2012</v>
      </c>
    </row>
    <row r="158" spans="1:4">
      <c r="A158" s="13" t="s">
        <v>5</v>
      </c>
      <c r="B158" s="17">
        <v>40981</v>
      </c>
      <c r="C158" s="2">
        <f t="shared" si="4"/>
        <v>3</v>
      </c>
      <c r="D158" s="2">
        <f t="shared" si="5"/>
        <v>2012</v>
      </c>
    </row>
    <row r="159" spans="1:4">
      <c r="A159" s="13" t="s">
        <v>6</v>
      </c>
      <c r="B159" s="17">
        <v>40982</v>
      </c>
      <c r="C159" s="2">
        <f t="shared" si="4"/>
        <v>3</v>
      </c>
      <c r="D159" s="2">
        <f t="shared" si="5"/>
        <v>2012</v>
      </c>
    </row>
    <row r="160" spans="1:4">
      <c r="A160" s="13" t="s">
        <v>7</v>
      </c>
      <c r="B160" s="17">
        <v>40983</v>
      </c>
      <c r="C160" s="2">
        <f t="shared" si="4"/>
        <v>3</v>
      </c>
      <c r="D160" s="2">
        <f t="shared" si="5"/>
        <v>2012</v>
      </c>
    </row>
    <row r="161" spans="1:4">
      <c r="A161" s="13" t="s">
        <v>8</v>
      </c>
      <c r="B161" s="17">
        <v>40984</v>
      </c>
      <c r="C161" s="2">
        <f t="shared" si="4"/>
        <v>3</v>
      </c>
      <c r="D161" s="2">
        <f t="shared" si="5"/>
        <v>2012</v>
      </c>
    </row>
    <row r="162" spans="1:4">
      <c r="A162" s="13" t="s">
        <v>1</v>
      </c>
      <c r="B162" s="17">
        <v>40985</v>
      </c>
      <c r="C162" s="2">
        <f t="shared" si="4"/>
        <v>3</v>
      </c>
      <c r="D162" s="2">
        <f t="shared" si="5"/>
        <v>2012</v>
      </c>
    </row>
    <row r="163" spans="1:4">
      <c r="A163" s="13" t="s">
        <v>2</v>
      </c>
      <c r="B163" s="17">
        <v>40986</v>
      </c>
      <c r="C163" s="2">
        <f t="shared" si="4"/>
        <v>3</v>
      </c>
      <c r="D163" s="2">
        <f t="shared" si="5"/>
        <v>2012</v>
      </c>
    </row>
    <row r="164" spans="1:4">
      <c r="A164" s="13" t="s">
        <v>3</v>
      </c>
      <c r="B164" s="17">
        <v>40987</v>
      </c>
      <c r="C164" s="2">
        <f t="shared" si="4"/>
        <v>3</v>
      </c>
      <c r="D164" s="2">
        <f t="shared" si="5"/>
        <v>2012</v>
      </c>
    </row>
    <row r="165" spans="1:4">
      <c r="A165" s="13" t="s">
        <v>4</v>
      </c>
      <c r="B165" s="17">
        <v>40988</v>
      </c>
      <c r="C165" s="2">
        <f t="shared" si="4"/>
        <v>3</v>
      </c>
      <c r="D165" s="2">
        <f t="shared" si="5"/>
        <v>2012</v>
      </c>
    </row>
    <row r="166" spans="1:4">
      <c r="A166" s="13" t="s">
        <v>5</v>
      </c>
      <c r="B166" s="17">
        <v>40989</v>
      </c>
      <c r="C166" s="2">
        <f t="shared" si="4"/>
        <v>3</v>
      </c>
      <c r="D166" s="2">
        <f t="shared" si="5"/>
        <v>2012</v>
      </c>
    </row>
    <row r="167" spans="1:4">
      <c r="A167" s="13" t="s">
        <v>6</v>
      </c>
      <c r="B167" s="17">
        <v>40990</v>
      </c>
      <c r="C167" s="2">
        <f t="shared" si="4"/>
        <v>3</v>
      </c>
      <c r="D167" s="2">
        <f t="shared" si="5"/>
        <v>2012</v>
      </c>
    </row>
    <row r="168" spans="1:4">
      <c r="A168" s="13" t="s">
        <v>7</v>
      </c>
      <c r="B168" s="17">
        <v>40991</v>
      </c>
      <c r="C168" s="2">
        <f t="shared" si="4"/>
        <v>3</v>
      </c>
      <c r="D168" s="2">
        <f t="shared" si="5"/>
        <v>2012</v>
      </c>
    </row>
    <row r="169" spans="1:4">
      <c r="A169" s="13" t="s">
        <v>8</v>
      </c>
      <c r="B169" s="17">
        <v>40992</v>
      </c>
      <c r="C169" s="2">
        <f t="shared" si="4"/>
        <v>3</v>
      </c>
      <c r="D169" s="2">
        <f t="shared" si="5"/>
        <v>2012</v>
      </c>
    </row>
    <row r="170" spans="1:4">
      <c r="A170" s="13" t="s">
        <v>1</v>
      </c>
      <c r="B170" s="17">
        <v>40993</v>
      </c>
      <c r="C170" s="2">
        <f t="shared" si="4"/>
        <v>3</v>
      </c>
      <c r="D170" s="2">
        <f t="shared" si="5"/>
        <v>2012</v>
      </c>
    </row>
    <row r="171" spans="1:4">
      <c r="A171" s="13" t="s">
        <v>2</v>
      </c>
      <c r="B171" s="17">
        <v>40994</v>
      </c>
      <c r="C171" s="2">
        <f t="shared" si="4"/>
        <v>3</v>
      </c>
      <c r="D171" s="2">
        <f t="shared" si="5"/>
        <v>2012</v>
      </c>
    </row>
    <row r="172" spans="1:4">
      <c r="A172" s="13" t="s">
        <v>3</v>
      </c>
      <c r="B172" s="17">
        <v>40995</v>
      </c>
      <c r="C172" s="2">
        <f t="shared" si="4"/>
        <v>3</v>
      </c>
      <c r="D172" s="2">
        <f t="shared" si="5"/>
        <v>2012</v>
      </c>
    </row>
    <row r="173" spans="1:4">
      <c r="A173" s="13" t="s">
        <v>4</v>
      </c>
      <c r="B173" s="17">
        <v>40996</v>
      </c>
      <c r="C173" s="2">
        <f t="shared" si="4"/>
        <v>3</v>
      </c>
      <c r="D173" s="2">
        <f t="shared" si="5"/>
        <v>2012</v>
      </c>
    </row>
    <row r="174" spans="1:4">
      <c r="A174" s="13" t="s">
        <v>5</v>
      </c>
      <c r="B174" s="17">
        <v>40997</v>
      </c>
      <c r="C174" s="2">
        <f t="shared" si="4"/>
        <v>3</v>
      </c>
      <c r="D174" s="2">
        <f t="shared" si="5"/>
        <v>2012</v>
      </c>
    </row>
    <row r="175" spans="1:4">
      <c r="A175" s="13" t="s">
        <v>6</v>
      </c>
      <c r="B175" s="17">
        <v>40998</v>
      </c>
      <c r="C175" s="2">
        <f t="shared" si="4"/>
        <v>3</v>
      </c>
      <c r="D175" s="2">
        <f t="shared" si="5"/>
        <v>2012</v>
      </c>
    </row>
    <row r="176" spans="1:4">
      <c r="A176" s="13" t="s">
        <v>7</v>
      </c>
      <c r="B176" s="17">
        <v>40999</v>
      </c>
      <c r="C176" s="2">
        <f t="shared" si="4"/>
        <v>3</v>
      </c>
      <c r="D176" s="2">
        <f t="shared" si="5"/>
        <v>2012</v>
      </c>
    </row>
    <row r="177" spans="1:4">
      <c r="A177" s="13" t="s">
        <v>8</v>
      </c>
      <c r="B177" s="17">
        <v>41000</v>
      </c>
      <c r="C177" s="2">
        <f t="shared" si="4"/>
        <v>4</v>
      </c>
      <c r="D177" s="2">
        <f t="shared" si="5"/>
        <v>2012</v>
      </c>
    </row>
    <row r="178" spans="1:4">
      <c r="A178" s="13" t="s">
        <v>1</v>
      </c>
      <c r="B178" s="17">
        <v>41001</v>
      </c>
      <c r="C178" s="2">
        <f t="shared" si="4"/>
        <v>4</v>
      </c>
      <c r="D178" s="2">
        <f t="shared" si="5"/>
        <v>2012</v>
      </c>
    </row>
    <row r="179" spans="1:4">
      <c r="A179" s="13" t="s">
        <v>2</v>
      </c>
      <c r="B179" s="17">
        <v>41002</v>
      </c>
      <c r="C179" s="2">
        <f t="shared" si="4"/>
        <v>4</v>
      </c>
      <c r="D179" s="2">
        <f t="shared" si="5"/>
        <v>2012</v>
      </c>
    </row>
    <row r="180" spans="1:4">
      <c r="A180" s="13" t="s">
        <v>3</v>
      </c>
      <c r="B180" s="17">
        <v>41003</v>
      </c>
      <c r="C180" s="2">
        <f t="shared" si="4"/>
        <v>4</v>
      </c>
      <c r="D180" s="2">
        <f t="shared" si="5"/>
        <v>2012</v>
      </c>
    </row>
    <row r="181" spans="1:4">
      <c r="A181" s="13" t="s">
        <v>4</v>
      </c>
      <c r="B181" s="17">
        <v>41004</v>
      </c>
      <c r="C181" s="2">
        <f t="shared" si="4"/>
        <v>4</v>
      </c>
      <c r="D181" s="2">
        <f t="shared" si="5"/>
        <v>2012</v>
      </c>
    </row>
    <row r="182" spans="1:4">
      <c r="A182" s="13" t="s">
        <v>5</v>
      </c>
      <c r="B182" s="17">
        <v>41005</v>
      </c>
      <c r="C182" s="2">
        <f t="shared" si="4"/>
        <v>4</v>
      </c>
      <c r="D182" s="2">
        <f t="shared" si="5"/>
        <v>2012</v>
      </c>
    </row>
    <row r="183" spans="1:4">
      <c r="A183" s="13" t="s">
        <v>6</v>
      </c>
      <c r="B183" s="17">
        <v>41006</v>
      </c>
      <c r="C183" s="2">
        <f t="shared" si="4"/>
        <v>4</v>
      </c>
      <c r="D183" s="2">
        <f t="shared" si="5"/>
        <v>2012</v>
      </c>
    </row>
    <row r="184" spans="1:4">
      <c r="A184" s="13" t="s">
        <v>7</v>
      </c>
      <c r="B184" s="17">
        <v>41007</v>
      </c>
      <c r="C184" s="2">
        <f t="shared" si="4"/>
        <v>4</v>
      </c>
      <c r="D184" s="2">
        <f t="shared" si="5"/>
        <v>2012</v>
      </c>
    </row>
    <row r="185" spans="1:4">
      <c r="A185" s="13" t="s">
        <v>8</v>
      </c>
      <c r="B185" s="17">
        <v>41008</v>
      </c>
      <c r="C185" s="2">
        <f t="shared" si="4"/>
        <v>4</v>
      </c>
      <c r="D185" s="2">
        <f t="shared" si="5"/>
        <v>2012</v>
      </c>
    </row>
    <row r="186" spans="1:4">
      <c r="A186" s="13" t="s">
        <v>1</v>
      </c>
      <c r="B186" s="17">
        <v>41009</v>
      </c>
      <c r="C186" s="2">
        <f t="shared" si="4"/>
        <v>4</v>
      </c>
      <c r="D186" s="2">
        <f t="shared" si="5"/>
        <v>2012</v>
      </c>
    </row>
    <row r="187" spans="1:4">
      <c r="A187" s="13" t="s">
        <v>2</v>
      </c>
      <c r="B187" s="17">
        <v>41010</v>
      </c>
      <c r="C187" s="2">
        <f t="shared" si="4"/>
        <v>4</v>
      </c>
      <c r="D187" s="2">
        <f t="shared" si="5"/>
        <v>2012</v>
      </c>
    </row>
    <row r="188" spans="1:4">
      <c r="A188" s="13" t="s">
        <v>3</v>
      </c>
      <c r="B188" s="17">
        <v>41011</v>
      </c>
      <c r="C188" s="2">
        <f t="shared" si="4"/>
        <v>4</v>
      </c>
      <c r="D188" s="2">
        <f t="shared" si="5"/>
        <v>2012</v>
      </c>
    </row>
    <row r="189" spans="1:4">
      <c r="A189" s="13" t="s">
        <v>4</v>
      </c>
      <c r="B189" s="17">
        <v>41012</v>
      </c>
      <c r="C189" s="2">
        <f t="shared" si="4"/>
        <v>4</v>
      </c>
      <c r="D189" s="2">
        <f t="shared" si="5"/>
        <v>2012</v>
      </c>
    </row>
    <row r="190" spans="1:4">
      <c r="A190" s="13" t="s">
        <v>5</v>
      </c>
      <c r="B190" s="17">
        <v>41013</v>
      </c>
      <c r="C190" s="2">
        <f t="shared" si="4"/>
        <v>4</v>
      </c>
      <c r="D190" s="2">
        <f t="shared" si="5"/>
        <v>2012</v>
      </c>
    </row>
    <row r="191" spans="1:4">
      <c r="A191" s="13" t="s">
        <v>6</v>
      </c>
      <c r="B191" s="17">
        <v>41014</v>
      </c>
      <c r="C191" s="2">
        <f t="shared" si="4"/>
        <v>4</v>
      </c>
      <c r="D191" s="2">
        <f t="shared" si="5"/>
        <v>2012</v>
      </c>
    </row>
    <row r="192" spans="1:4">
      <c r="A192" s="13" t="s">
        <v>7</v>
      </c>
      <c r="B192" s="17">
        <v>41015</v>
      </c>
      <c r="C192" s="2">
        <f t="shared" si="4"/>
        <v>4</v>
      </c>
      <c r="D192" s="2">
        <f t="shared" si="5"/>
        <v>2012</v>
      </c>
    </row>
    <row r="193" spans="1:4">
      <c r="A193" s="13" t="s">
        <v>8</v>
      </c>
      <c r="B193" s="17">
        <v>41016</v>
      </c>
      <c r="C193" s="2">
        <f t="shared" si="4"/>
        <v>4</v>
      </c>
      <c r="D193" s="2">
        <f t="shared" si="5"/>
        <v>2012</v>
      </c>
    </row>
    <row r="194" spans="1:4">
      <c r="A194" s="13" t="s">
        <v>1</v>
      </c>
      <c r="B194" s="17">
        <v>41017</v>
      </c>
      <c r="C194" s="2">
        <f t="shared" si="4"/>
        <v>4</v>
      </c>
      <c r="D194" s="2">
        <f t="shared" si="5"/>
        <v>2012</v>
      </c>
    </row>
    <row r="195" spans="1:4">
      <c r="A195" s="13" t="s">
        <v>2</v>
      </c>
      <c r="B195" s="17">
        <v>41018</v>
      </c>
      <c r="C195" s="2">
        <f t="shared" ref="C195:C258" si="6">MONTH(B195)</f>
        <v>4</v>
      </c>
      <c r="D195" s="2">
        <f t="shared" ref="D195:D258" si="7">YEAR(B195)</f>
        <v>2012</v>
      </c>
    </row>
    <row r="196" spans="1:4">
      <c r="A196" s="13" t="s">
        <v>3</v>
      </c>
      <c r="B196" s="17">
        <v>41019</v>
      </c>
      <c r="C196" s="2">
        <f t="shared" si="6"/>
        <v>4</v>
      </c>
      <c r="D196" s="2">
        <f t="shared" si="7"/>
        <v>2012</v>
      </c>
    </row>
    <row r="197" spans="1:4">
      <c r="A197" s="13" t="s">
        <v>4</v>
      </c>
      <c r="B197" s="17">
        <v>41020</v>
      </c>
      <c r="C197" s="2">
        <f t="shared" si="6"/>
        <v>4</v>
      </c>
      <c r="D197" s="2">
        <f t="shared" si="7"/>
        <v>2012</v>
      </c>
    </row>
    <row r="198" spans="1:4">
      <c r="A198" s="13" t="s">
        <v>5</v>
      </c>
      <c r="B198" s="17">
        <v>41021</v>
      </c>
      <c r="C198" s="2">
        <f t="shared" si="6"/>
        <v>4</v>
      </c>
      <c r="D198" s="2">
        <f t="shared" si="7"/>
        <v>2012</v>
      </c>
    </row>
    <row r="199" spans="1:4">
      <c r="A199" s="13" t="s">
        <v>6</v>
      </c>
      <c r="B199" s="17">
        <v>41022</v>
      </c>
      <c r="C199" s="2">
        <f t="shared" si="6"/>
        <v>4</v>
      </c>
      <c r="D199" s="2">
        <f t="shared" si="7"/>
        <v>2012</v>
      </c>
    </row>
    <row r="200" spans="1:4">
      <c r="A200" s="13" t="s">
        <v>7</v>
      </c>
      <c r="B200" s="17">
        <v>41023</v>
      </c>
      <c r="C200" s="2">
        <f t="shared" si="6"/>
        <v>4</v>
      </c>
      <c r="D200" s="2">
        <f t="shared" si="7"/>
        <v>2012</v>
      </c>
    </row>
    <row r="201" spans="1:4">
      <c r="A201" s="13" t="s">
        <v>8</v>
      </c>
      <c r="B201" s="17">
        <v>41024</v>
      </c>
      <c r="C201" s="2">
        <f t="shared" si="6"/>
        <v>4</v>
      </c>
      <c r="D201" s="2">
        <f t="shared" si="7"/>
        <v>2012</v>
      </c>
    </row>
    <row r="202" spans="1:4">
      <c r="A202" s="13" t="s">
        <v>1</v>
      </c>
      <c r="B202" s="17">
        <v>41025</v>
      </c>
      <c r="C202" s="2">
        <f t="shared" si="6"/>
        <v>4</v>
      </c>
      <c r="D202" s="2">
        <f t="shared" si="7"/>
        <v>2012</v>
      </c>
    </row>
    <row r="203" spans="1:4">
      <c r="A203" s="13" t="s">
        <v>2</v>
      </c>
      <c r="B203" s="17">
        <v>41026</v>
      </c>
      <c r="C203" s="2">
        <f t="shared" si="6"/>
        <v>4</v>
      </c>
      <c r="D203" s="2">
        <f t="shared" si="7"/>
        <v>2012</v>
      </c>
    </row>
    <row r="204" spans="1:4">
      <c r="A204" s="13" t="s">
        <v>3</v>
      </c>
      <c r="B204" s="17">
        <v>41027</v>
      </c>
      <c r="C204" s="2">
        <f t="shared" si="6"/>
        <v>4</v>
      </c>
      <c r="D204" s="2">
        <f t="shared" si="7"/>
        <v>2012</v>
      </c>
    </row>
    <row r="205" spans="1:4">
      <c r="A205" s="13" t="s">
        <v>4</v>
      </c>
      <c r="B205" s="17">
        <v>41028</v>
      </c>
      <c r="C205" s="2">
        <f t="shared" si="6"/>
        <v>4</v>
      </c>
      <c r="D205" s="2">
        <f t="shared" si="7"/>
        <v>2012</v>
      </c>
    </row>
    <row r="206" spans="1:4">
      <c r="A206" s="13" t="s">
        <v>5</v>
      </c>
      <c r="B206" s="17">
        <v>41029</v>
      </c>
      <c r="C206" s="2">
        <f t="shared" si="6"/>
        <v>4</v>
      </c>
      <c r="D206" s="2">
        <f t="shared" si="7"/>
        <v>2012</v>
      </c>
    </row>
    <row r="207" spans="1:4">
      <c r="A207" s="13" t="s">
        <v>6</v>
      </c>
      <c r="B207" s="17">
        <v>41030</v>
      </c>
      <c r="C207" s="2">
        <f t="shared" si="6"/>
        <v>5</v>
      </c>
      <c r="D207" s="2">
        <f t="shared" si="7"/>
        <v>2012</v>
      </c>
    </row>
    <row r="208" spans="1:4">
      <c r="A208" s="13" t="s">
        <v>7</v>
      </c>
      <c r="B208" s="17">
        <v>41031</v>
      </c>
      <c r="C208" s="2">
        <f t="shared" si="6"/>
        <v>5</v>
      </c>
      <c r="D208" s="2">
        <f t="shared" si="7"/>
        <v>2012</v>
      </c>
    </row>
    <row r="209" spans="1:4">
      <c r="A209" s="13" t="s">
        <v>8</v>
      </c>
      <c r="B209" s="17">
        <v>41032</v>
      </c>
      <c r="C209" s="2">
        <f t="shared" si="6"/>
        <v>5</v>
      </c>
      <c r="D209" s="2">
        <f t="shared" si="7"/>
        <v>2012</v>
      </c>
    </row>
    <row r="210" spans="1:4">
      <c r="A210" s="13" t="s">
        <v>1</v>
      </c>
      <c r="B210" s="17">
        <v>41033</v>
      </c>
      <c r="C210" s="2">
        <f t="shared" si="6"/>
        <v>5</v>
      </c>
      <c r="D210" s="2">
        <f t="shared" si="7"/>
        <v>2012</v>
      </c>
    </row>
    <row r="211" spans="1:4">
      <c r="A211" s="13" t="s">
        <v>2</v>
      </c>
      <c r="B211" s="17">
        <v>41034</v>
      </c>
      <c r="C211" s="2">
        <f t="shared" si="6"/>
        <v>5</v>
      </c>
      <c r="D211" s="2">
        <f t="shared" si="7"/>
        <v>2012</v>
      </c>
    </row>
    <row r="212" spans="1:4">
      <c r="A212" s="13" t="s">
        <v>3</v>
      </c>
      <c r="B212" s="17">
        <v>41035</v>
      </c>
      <c r="C212" s="2">
        <f t="shared" si="6"/>
        <v>5</v>
      </c>
      <c r="D212" s="2">
        <f t="shared" si="7"/>
        <v>2012</v>
      </c>
    </row>
    <row r="213" spans="1:4">
      <c r="A213" s="13" t="s">
        <v>4</v>
      </c>
      <c r="B213" s="17">
        <v>41036</v>
      </c>
      <c r="C213" s="2">
        <f t="shared" si="6"/>
        <v>5</v>
      </c>
      <c r="D213" s="2">
        <f t="shared" si="7"/>
        <v>2012</v>
      </c>
    </row>
    <row r="214" spans="1:4">
      <c r="A214" s="13" t="s">
        <v>5</v>
      </c>
      <c r="B214" s="17">
        <v>41037</v>
      </c>
      <c r="C214" s="2">
        <f t="shared" si="6"/>
        <v>5</v>
      </c>
      <c r="D214" s="2">
        <f t="shared" si="7"/>
        <v>2012</v>
      </c>
    </row>
    <row r="215" spans="1:4">
      <c r="A215" s="13" t="s">
        <v>6</v>
      </c>
      <c r="B215" s="17">
        <v>41038</v>
      </c>
      <c r="C215" s="2">
        <f t="shared" si="6"/>
        <v>5</v>
      </c>
      <c r="D215" s="2">
        <f t="shared" si="7"/>
        <v>2012</v>
      </c>
    </row>
    <row r="216" spans="1:4">
      <c r="A216" s="13" t="s">
        <v>7</v>
      </c>
      <c r="B216" s="17">
        <v>41039</v>
      </c>
      <c r="C216" s="2">
        <f t="shared" si="6"/>
        <v>5</v>
      </c>
      <c r="D216" s="2">
        <f t="shared" si="7"/>
        <v>2012</v>
      </c>
    </row>
    <row r="217" spans="1:4">
      <c r="A217" s="13" t="s">
        <v>8</v>
      </c>
      <c r="B217" s="17">
        <v>41040</v>
      </c>
      <c r="C217" s="2">
        <f t="shared" si="6"/>
        <v>5</v>
      </c>
      <c r="D217" s="2">
        <f t="shared" si="7"/>
        <v>2012</v>
      </c>
    </row>
    <row r="218" spans="1:4">
      <c r="A218" s="13" t="s">
        <v>1</v>
      </c>
      <c r="B218" s="17">
        <v>41041</v>
      </c>
      <c r="C218" s="2">
        <f t="shared" si="6"/>
        <v>5</v>
      </c>
      <c r="D218" s="2">
        <f t="shared" si="7"/>
        <v>2012</v>
      </c>
    </row>
    <row r="219" spans="1:4">
      <c r="A219" s="13" t="s">
        <v>2</v>
      </c>
      <c r="B219" s="17">
        <v>41042</v>
      </c>
      <c r="C219" s="2">
        <f t="shared" si="6"/>
        <v>5</v>
      </c>
      <c r="D219" s="2">
        <f t="shared" si="7"/>
        <v>2012</v>
      </c>
    </row>
    <row r="220" spans="1:4">
      <c r="A220" s="13" t="s">
        <v>3</v>
      </c>
      <c r="B220" s="17">
        <v>41043</v>
      </c>
      <c r="C220" s="2">
        <f t="shared" si="6"/>
        <v>5</v>
      </c>
      <c r="D220" s="2">
        <f t="shared" si="7"/>
        <v>2012</v>
      </c>
    </row>
    <row r="221" spans="1:4">
      <c r="A221" s="13" t="s">
        <v>4</v>
      </c>
      <c r="B221" s="17">
        <v>41044</v>
      </c>
      <c r="C221" s="2">
        <f t="shared" si="6"/>
        <v>5</v>
      </c>
      <c r="D221" s="2">
        <f t="shared" si="7"/>
        <v>2012</v>
      </c>
    </row>
    <row r="222" spans="1:4">
      <c r="A222" s="13" t="s">
        <v>5</v>
      </c>
      <c r="B222" s="17">
        <v>41045</v>
      </c>
      <c r="C222" s="2">
        <f t="shared" si="6"/>
        <v>5</v>
      </c>
      <c r="D222" s="2">
        <f t="shared" si="7"/>
        <v>2012</v>
      </c>
    </row>
    <row r="223" spans="1:4">
      <c r="A223" s="13" t="s">
        <v>6</v>
      </c>
      <c r="B223" s="17">
        <v>41046</v>
      </c>
      <c r="C223" s="2">
        <f t="shared" si="6"/>
        <v>5</v>
      </c>
      <c r="D223" s="2">
        <f t="shared" si="7"/>
        <v>2012</v>
      </c>
    </row>
    <row r="224" spans="1:4">
      <c r="A224" s="13" t="s">
        <v>7</v>
      </c>
      <c r="B224" s="17">
        <v>41047</v>
      </c>
      <c r="C224" s="2">
        <f t="shared" si="6"/>
        <v>5</v>
      </c>
      <c r="D224" s="2">
        <f t="shared" si="7"/>
        <v>2012</v>
      </c>
    </row>
    <row r="225" spans="1:4">
      <c r="A225" s="13" t="s">
        <v>8</v>
      </c>
      <c r="B225" s="17">
        <v>41048</v>
      </c>
      <c r="C225" s="2">
        <f t="shared" si="6"/>
        <v>5</v>
      </c>
      <c r="D225" s="2">
        <f t="shared" si="7"/>
        <v>2012</v>
      </c>
    </row>
    <row r="226" spans="1:4">
      <c r="A226" s="13" t="s">
        <v>1</v>
      </c>
      <c r="B226" s="17">
        <v>41049</v>
      </c>
      <c r="C226" s="2">
        <f t="shared" si="6"/>
        <v>5</v>
      </c>
      <c r="D226" s="2">
        <f t="shared" si="7"/>
        <v>2012</v>
      </c>
    </row>
    <row r="227" spans="1:4">
      <c r="A227" s="13" t="s">
        <v>2</v>
      </c>
      <c r="B227" s="17">
        <v>41050</v>
      </c>
      <c r="C227" s="2">
        <f t="shared" si="6"/>
        <v>5</v>
      </c>
      <c r="D227" s="2">
        <f t="shared" si="7"/>
        <v>2012</v>
      </c>
    </row>
    <row r="228" spans="1:4">
      <c r="A228" s="13" t="s">
        <v>3</v>
      </c>
      <c r="B228" s="17">
        <v>41051</v>
      </c>
      <c r="C228" s="2">
        <f t="shared" si="6"/>
        <v>5</v>
      </c>
      <c r="D228" s="2">
        <f t="shared" si="7"/>
        <v>2012</v>
      </c>
    </row>
    <row r="229" spans="1:4">
      <c r="A229" s="13" t="s">
        <v>4</v>
      </c>
      <c r="B229" s="17">
        <v>41052</v>
      </c>
      <c r="C229" s="2">
        <f t="shared" si="6"/>
        <v>5</v>
      </c>
      <c r="D229" s="2">
        <f t="shared" si="7"/>
        <v>2012</v>
      </c>
    </row>
    <row r="230" spans="1:4">
      <c r="A230" s="13" t="s">
        <v>5</v>
      </c>
      <c r="B230" s="17">
        <v>41053</v>
      </c>
      <c r="C230" s="2">
        <f t="shared" si="6"/>
        <v>5</v>
      </c>
      <c r="D230" s="2">
        <f t="shared" si="7"/>
        <v>2012</v>
      </c>
    </row>
    <row r="231" spans="1:4">
      <c r="A231" s="13" t="s">
        <v>6</v>
      </c>
      <c r="B231" s="17">
        <v>41054</v>
      </c>
      <c r="C231" s="2">
        <f t="shared" si="6"/>
        <v>5</v>
      </c>
      <c r="D231" s="2">
        <f t="shared" si="7"/>
        <v>2012</v>
      </c>
    </row>
    <row r="232" spans="1:4">
      <c r="A232" s="13" t="s">
        <v>7</v>
      </c>
      <c r="B232" s="17">
        <v>41055</v>
      </c>
      <c r="C232" s="2">
        <f t="shared" si="6"/>
        <v>5</v>
      </c>
      <c r="D232" s="2">
        <f t="shared" si="7"/>
        <v>2012</v>
      </c>
    </row>
    <row r="233" spans="1:4">
      <c r="A233" s="13" t="s">
        <v>8</v>
      </c>
      <c r="B233" s="17">
        <v>41056</v>
      </c>
      <c r="C233" s="2">
        <f t="shared" si="6"/>
        <v>5</v>
      </c>
      <c r="D233" s="2">
        <f t="shared" si="7"/>
        <v>2012</v>
      </c>
    </row>
    <row r="234" spans="1:4">
      <c r="A234" s="13" t="s">
        <v>1</v>
      </c>
      <c r="B234" s="17">
        <v>41057</v>
      </c>
      <c r="C234" s="2">
        <f t="shared" si="6"/>
        <v>5</v>
      </c>
      <c r="D234" s="2">
        <f t="shared" si="7"/>
        <v>2012</v>
      </c>
    </row>
    <row r="235" spans="1:4">
      <c r="A235" s="13" t="s">
        <v>2</v>
      </c>
      <c r="B235" s="17">
        <v>41058</v>
      </c>
      <c r="C235" s="2">
        <f t="shared" si="6"/>
        <v>5</v>
      </c>
      <c r="D235" s="2">
        <f t="shared" si="7"/>
        <v>2012</v>
      </c>
    </row>
    <row r="236" spans="1:4">
      <c r="A236" s="13" t="s">
        <v>3</v>
      </c>
      <c r="B236" s="17">
        <v>41059</v>
      </c>
      <c r="C236" s="2">
        <f t="shared" si="6"/>
        <v>5</v>
      </c>
      <c r="D236" s="2">
        <f t="shared" si="7"/>
        <v>2012</v>
      </c>
    </row>
    <row r="237" spans="1:4">
      <c r="A237" s="13" t="s">
        <v>4</v>
      </c>
      <c r="B237" s="17">
        <v>41060</v>
      </c>
      <c r="C237" s="2">
        <f t="shared" si="6"/>
        <v>5</v>
      </c>
      <c r="D237" s="2">
        <f t="shared" si="7"/>
        <v>2012</v>
      </c>
    </row>
    <row r="238" spans="1:4">
      <c r="A238" s="13" t="s">
        <v>5</v>
      </c>
      <c r="B238" s="17">
        <v>41061</v>
      </c>
      <c r="C238" s="2">
        <f t="shared" si="6"/>
        <v>6</v>
      </c>
      <c r="D238" s="2">
        <f t="shared" si="7"/>
        <v>2012</v>
      </c>
    </row>
    <row r="239" spans="1:4">
      <c r="A239" s="13" t="s">
        <v>6</v>
      </c>
      <c r="B239" s="17">
        <v>41062</v>
      </c>
      <c r="C239" s="2">
        <f t="shared" si="6"/>
        <v>6</v>
      </c>
      <c r="D239" s="2">
        <f t="shared" si="7"/>
        <v>2012</v>
      </c>
    </row>
    <row r="240" spans="1:4">
      <c r="A240" s="13" t="s">
        <v>7</v>
      </c>
      <c r="B240" s="17">
        <v>41063</v>
      </c>
      <c r="C240" s="2">
        <f t="shared" si="6"/>
        <v>6</v>
      </c>
      <c r="D240" s="2">
        <f t="shared" si="7"/>
        <v>2012</v>
      </c>
    </row>
    <row r="241" spans="1:4">
      <c r="A241" s="13" t="s">
        <v>8</v>
      </c>
      <c r="B241" s="17">
        <v>41064</v>
      </c>
      <c r="C241" s="2">
        <f t="shared" si="6"/>
        <v>6</v>
      </c>
      <c r="D241" s="2">
        <f t="shared" si="7"/>
        <v>2012</v>
      </c>
    </row>
    <row r="242" spans="1:4">
      <c r="A242" s="13" t="s">
        <v>1</v>
      </c>
      <c r="B242" s="17">
        <v>41065</v>
      </c>
      <c r="C242" s="2">
        <f t="shared" si="6"/>
        <v>6</v>
      </c>
      <c r="D242" s="2">
        <f t="shared" si="7"/>
        <v>2012</v>
      </c>
    </row>
    <row r="243" spans="1:4">
      <c r="A243" s="13" t="s">
        <v>2</v>
      </c>
      <c r="B243" s="17">
        <v>41066</v>
      </c>
      <c r="C243" s="2">
        <f t="shared" si="6"/>
        <v>6</v>
      </c>
      <c r="D243" s="2">
        <f t="shared" si="7"/>
        <v>2012</v>
      </c>
    </row>
    <row r="244" spans="1:4">
      <c r="A244" s="13" t="s">
        <v>3</v>
      </c>
      <c r="B244" s="17">
        <v>41067</v>
      </c>
      <c r="C244" s="2">
        <f t="shared" si="6"/>
        <v>6</v>
      </c>
      <c r="D244" s="2">
        <f t="shared" si="7"/>
        <v>2012</v>
      </c>
    </row>
    <row r="245" spans="1:4">
      <c r="A245" s="13" t="s">
        <v>4</v>
      </c>
      <c r="B245" s="17">
        <v>41068</v>
      </c>
      <c r="C245" s="2">
        <f t="shared" si="6"/>
        <v>6</v>
      </c>
      <c r="D245" s="2">
        <f t="shared" si="7"/>
        <v>2012</v>
      </c>
    </row>
    <row r="246" spans="1:4">
      <c r="A246" s="13" t="s">
        <v>5</v>
      </c>
      <c r="B246" s="17">
        <v>41069</v>
      </c>
      <c r="C246" s="2">
        <f t="shared" si="6"/>
        <v>6</v>
      </c>
      <c r="D246" s="2">
        <f t="shared" si="7"/>
        <v>2012</v>
      </c>
    </row>
    <row r="247" spans="1:4">
      <c r="A247" s="13" t="s">
        <v>6</v>
      </c>
      <c r="B247" s="17">
        <v>41070</v>
      </c>
      <c r="C247" s="2">
        <f t="shared" si="6"/>
        <v>6</v>
      </c>
      <c r="D247" s="2">
        <f t="shared" si="7"/>
        <v>2012</v>
      </c>
    </row>
    <row r="248" spans="1:4">
      <c r="A248" s="13" t="s">
        <v>7</v>
      </c>
      <c r="B248" s="17">
        <v>41071</v>
      </c>
      <c r="C248" s="2">
        <f t="shared" si="6"/>
        <v>6</v>
      </c>
      <c r="D248" s="2">
        <f t="shared" si="7"/>
        <v>2012</v>
      </c>
    </row>
    <row r="249" spans="1:4">
      <c r="A249" s="13" t="s">
        <v>8</v>
      </c>
      <c r="B249" s="17">
        <v>41072</v>
      </c>
      <c r="C249" s="2">
        <f t="shared" si="6"/>
        <v>6</v>
      </c>
      <c r="D249" s="2">
        <f t="shared" si="7"/>
        <v>2012</v>
      </c>
    </row>
    <row r="250" spans="1:4">
      <c r="A250" s="13" t="s">
        <v>1</v>
      </c>
      <c r="B250" s="17">
        <v>41073</v>
      </c>
      <c r="C250" s="2">
        <f t="shared" si="6"/>
        <v>6</v>
      </c>
      <c r="D250" s="2">
        <f t="shared" si="7"/>
        <v>2012</v>
      </c>
    </row>
    <row r="251" spans="1:4">
      <c r="A251" s="13" t="s">
        <v>2</v>
      </c>
      <c r="B251" s="17">
        <v>41074</v>
      </c>
      <c r="C251" s="2">
        <f t="shared" si="6"/>
        <v>6</v>
      </c>
      <c r="D251" s="2">
        <f t="shared" si="7"/>
        <v>2012</v>
      </c>
    </row>
    <row r="252" spans="1:4">
      <c r="A252" s="13" t="s">
        <v>3</v>
      </c>
      <c r="B252" s="17">
        <v>41075</v>
      </c>
      <c r="C252" s="2">
        <f t="shared" si="6"/>
        <v>6</v>
      </c>
      <c r="D252" s="2">
        <f t="shared" si="7"/>
        <v>2012</v>
      </c>
    </row>
    <row r="253" spans="1:4">
      <c r="A253" s="13" t="s">
        <v>4</v>
      </c>
      <c r="B253" s="17">
        <v>41076</v>
      </c>
      <c r="C253" s="2">
        <f t="shared" si="6"/>
        <v>6</v>
      </c>
      <c r="D253" s="2">
        <f t="shared" si="7"/>
        <v>2012</v>
      </c>
    </row>
    <row r="254" spans="1:4">
      <c r="A254" s="13" t="s">
        <v>5</v>
      </c>
      <c r="B254" s="17">
        <v>41077</v>
      </c>
      <c r="C254" s="2">
        <f t="shared" si="6"/>
        <v>6</v>
      </c>
      <c r="D254" s="2">
        <f t="shared" si="7"/>
        <v>2012</v>
      </c>
    </row>
    <row r="255" spans="1:4">
      <c r="A255" s="13" t="s">
        <v>6</v>
      </c>
      <c r="B255" s="17">
        <v>41078</v>
      </c>
      <c r="C255" s="2">
        <f t="shared" si="6"/>
        <v>6</v>
      </c>
      <c r="D255" s="2">
        <f t="shared" si="7"/>
        <v>2012</v>
      </c>
    </row>
    <row r="256" spans="1:4">
      <c r="A256" s="13" t="s">
        <v>7</v>
      </c>
      <c r="B256" s="17">
        <v>41079</v>
      </c>
      <c r="C256" s="2">
        <f t="shared" si="6"/>
        <v>6</v>
      </c>
      <c r="D256" s="2">
        <f t="shared" si="7"/>
        <v>2012</v>
      </c>
    </row>
    <row r="257" spans="1:4">
      <c r="A257" s="13" t="s">
        <v>8</v>
      </c>
      <c r="B257" s="17">
        <v>41080</v>
      </c>
      <c r="C257" s="2">
        <f t="shared" si="6"/>
        <v>6</v>
      </c>
      <c r="D257" s="2">
        <f t="shared" si="7"/>
        <v>2012</v>
      </c>
    </row>
    <row r="258" spans="1:4">
      <c r="A258" s="13" t="s">
        <v>1</v>
      </c>
      <c r="B258" s="17">
        <v>41081</v>
      </c>
      <c r="C258" s="2">
        <f t="shared" si="6"/>
        <v>6</v>
      </c>
      <c r="D258" s="2">
        <f t="shared" si="7"/>
        <v>2012</v>
      </c>
    </row>
    <row r="259" spans="1:4">
      <c r="A259" s="13" t="s">
        <v>2</v>
      </c>
      <c r="B259" s="17">
        <v>41082</v>
      </c>
      <c r="C259" s="2">
        <f t="shared" ref="C259:C322" si="8">MONTH(B259)</f>
        <v>6</v>
      </c>
      <c r="D259" s="2">
        <f t="shared" ref="D259:D322" si="9">YEAR(B259)</f>
        <v>2012</v>
      </c>
    </row>
    <row r="260" spans="1:4">
      <c r="A260" s="13" t="s">
        <v>3</v>
      </c>
      <c r="B260" s="17">
        <v>41083</v>
      </c>
      <c r="C260" s="2">
        <f t="shared" si="8"/>
        <v>6</v>
      </c>
      <c r="D260" s="2">
        <f t="shared" si="9"/>
        <v>2012</v>
      </c>
    </row>
    <row r="261" spans="1:4">
      <c r="A261" s="13" t="s">
        <v>4</v>
      </c>
      <c r="B261" s="17">
        <v>41084</v>
      </c>
      <c r="C261" s="2">
        <f t="shared" si="8"/>
        <v>6</v>
      </c>
      <c r="D261" s="2">
        <f t="shared" si="9"/>
        <v>2012</v>
      </c>
    </row>
    <row r="262" spans="1:4">
      <c r="A262" s="13" t="s">
        <v>5</v>
      </c>
      <c r="B262" s="17">
        <v>41085</v>
      </c>
      <c r="C262" s="2">
        <f t="shared" si="8"/>
        <v>6</v>
      </c>
      <c r="D262" s="2">
        <f t="shared" si="9"/>
        <v>2012</v>
      </c>
    </row>
    <row r="263" spans="1:4">
      <c r="A263" s="13" t="s">
        <v>6</v>
      </c>
      <c r="B263" s="17">
        <v>41086</v>
      </c>
      <c r="C263" s="2">
        <f t="shared" si="8"/>
        <v>6</v>
      </c>
      <c r="D263" s="2">
        <f t="shared" si="9"/>
        <v>2012</v>
      </c>
    </row>
    <row r="264" spans="1:4">
      <c r="A264" s="13" t="s">
        <v>7</v>
      </c>
      <c r="B264" s="17">
        <v>41087</v>
      </c>
      <c r="C264" s="2">
        <f t="shared" si="8"/>
        <v>6</v>
      </c>
      <c r="D264" s="2">
        <f t="shared" si="9"/>
        <v>2012</v>
      </c>
    </row>
    <row r="265" spans="1:4">
      <c r="A265" s="13" t="s">
        <v>8</v>
      </c>
      <c r="B265" s="17">
        <v>41088</v>
      </c>
      <c r="C265" s="2">
        <f t="shared" si="8"/>
        <v>6</v>
      </c>
      <c r="D265" s="2">
        <f t="shared" si="9"/>
        <v>2012</v>
      </c>
    </row>
    <row r="266" spans="1:4">
      <c r="A266" s="13" t="s">
        <v>1</v>
      </c>
      <c r="B266" s="17">
        <v>41089</v>
      </c>
      <c r="C266" s="2">
        <f t="shared" si="8"/>
        <v>6</v>
      </c>
      <c r="D266" s="2">
        <f t="shared" si="9"/>
        <v>2012</v>
      </c>
    </row>
    <row r="267" spans="1:4">
      <c r="A267" s="13" t="s">
        <v>2</v>
      </c>
      <c r="B267" s="17">
        <v>41090</v>
      </c>
      <c r="C267" s="2">
        <f t="shared" si="8"/>
        <v>6</v>
      </c>
      <c r="D267" s="2">
        <f t="shared" si="9"/>
        <v>2012</v>
      </c>
    </row>
    <row r="268" spans="1:4">
      <c r="A268" s="13" t="s">
        <v>3</v>
      </c>
      <c r="B268" s="17">
        <v>41091</v>
      </c>
      <c r="C268" s="2">
        <f t="shared" si="8"/>
        <v>7</v>
      </c>
      <c r="D268" s="2">
        <f t="shared" si="9"/>
        <v>2012</v>
      </c>
    </row>
    <row r="269" spans="1:4">
      <c r="A269" s="13" t="s">
        <v>4</v>
      </c>
      <c r="B269" s="17">
        <v>41092</v>
      </c>
      <c r="C269" s="2">
        <f t="shared" si="8"/>
        <v>7</v>
      </c>
      <c r="D269" s="2">
        <f t="shared" si="9"/>
        <v>2012</v>
      </c>
    </row>
    <row r="270" spans="1:4">
      <c r="A270" s="13" t="s">
        <v>5</v>
      </c>
      <c r="B270" s="17">
        <v>41093</v>
      </c>
      <c r="C270" s="2">
        <f t="shared" si="8"/>
        <v>7</v>
      </c>
      <c r="D270" s="2">
        <f t="shared" si="9"/>
        <v>2012</v>
      </c>
    </row>
    <row r="271" spans="1:4">
      <c r="A271" s="13" t="s">
        <v>6</v>
      </c>
      <c r="B271" s="17">
        <v>41094</v>
      </c>
      <c r="C271" s="2">
        <f t="shared" si="8"/>
        <v>7</v>
      </c>
      <c r="D271" s="2">
        <f t="shared" si="9"/>
        <v>2012</v>
      </c>
    </row>
    <row r="272" spans="1:4">
      <c r="A272" s="13" t="s">
        <v>7</v>
      </c>
      <c r="B272" s="17">
        <v>41095</v>
      </c>
      <c r="C272" s="2">
        <f t="shared" si="8"/>
        <v>7</v>
      </c>
      <c r="D272" s="2">
        <f t="shared" si="9"/>
        <v>2012</v>
      </c>
    </row>
    <row r="273" spans="1:4">
      <c r="A273" s="13" t="s">
        <v>8</v>
      </c>
      <c r="B273" s="17">
        <v>41096</v>
      </c>
      <c r="C273" s="2">
        <f t="shared" si="8"/>
        <v>7</v>
      </c>
      <c r="D273" s="2">
        <f t="shared" si="9"/>
        <v>2012</v>
      </c>
    </row>
    <row r="274" spans="1:4">
      <c r="A274" s="13" t="s">
        <v>1</v>
      </c>
      <c r="B274" s="17">
        <v>41097</v>
      </c>
      <c r="C274" s="2">
        <f t="shared" si="8"/>
        <v>7</v>
      </c>
      <c r="D274" s="2">
        <f t="shared" si="9"/>
        <v>2012</v>
      </c>
    </row>
    <row r="275" spans="1:4">
      <c r="A275" s="13" t="s">
        <v>2</v>
      </c>
      <c r="B275" s="17">
        <v>41098</v>
      </c>
      <c r="C275" s="2">
        <f t="shared" si="8"/>
        <v>7</v>
      </c>
      <c r="D275" s="2">
        <f t="shared" si="9"/>
        <v>2012</v>
      </c>
    </row>
    <row r="276" spans="1:4">
      <c r="A276" s="13" t="s">
        <v>3</v>
      </c>
      <c r="B276" s="17">
        <v>41099</v>
      </c>
      <c r="C276" s="2">
        <f t="shared" si="8"/>
        <v>7</v>
      </c>
      <c r="D276" s="2">
        <f t="shared" si="9"/>
        <v>2012</v>
      </c>
    </row>
    <row r="277" spans="1:4">
      <c r="A277" s="13" t="s">
        <v>4</v>
      </c>
      <c r="B277" s="17">
        <v>41100</v>
      </c>
      <c r="C277" s="2">
        <f t="shared" si="8"/>
        <v>7</v>
      </c>
      <c r="D277" s="2">
        <f t="shared" si="9"/>
        <v>2012</v>
      </c>
    </row>
    <row r="278" spans="1:4">
      <c r="A278" s="13" t="s">
        <v>5</v>
      </c>
      <c r="B278" s="17">
        <v>41101</v>
      </c>
      <c r="C278" s="2">
        <f t="shared" si="8"/>
        <v>7</v>
      </c>
      <c r="D278" s="2">
        <f t="shared" si="9"/>
        <v>2012</v>
      </c>
    </row>
    <row r="279" spans="1:4">
      <c r="A279" s="13" t="s">
        <v>6</v>
      </c>
      <c r="B279" s="17">
        <v>41102</v>
      </c>
      <c r="C279" s="2">
        <f t="shared" si="8"/>
        <v>7</v>
      </c>
      <c r="D279" s="2">
        <f t="shared" si="9"/>
        <v>2012</v>
      </c>
    </row>
    <row r="280" spans="1:4">
      <c r="A280" s="13" t="s">
        <v>7</v>
      </c>
      <c r="B280" s="17">
        <v>41103</v>
      </c>
      <c r="C280" s="2">
        <f t="shared" si="8"/>
        <v>7</v>
      </c>
      <c r="D280" s="2">
        <f t="shared" si="9"/>
        <v>2012</v>
      </c>
    </row>
    <row r="281" spans="1:4">
      <c r="A281" s="13" t="s">
        <v>8</v>
      </c>
      <c r="B281" s="17">
        <v>41104</v>
      </c>
      <c r="C281" s="2">
        <f t="shared" si="8"/>
        <v>7</v>
      </c>
      <c r="D281" s="2">
        <f t="shared" si="9"/>
        <v>2012</v>
      </c>
    </row>
    <row r="282" spans="1:4">
      <c r="A282" s="13" t="s">
        <v>1</v>
      </c>
      <c r="B282" s="17">
        <v>41105</v>
      </c>
      <c r="C282" s="2">
        <f t="shared" si="8"/>
        <v>7</v>
      </c>
      <c r="D282" s="2">
        <f t="shared" si="9"/>
        <v>2012</v>
      </c>
    </row>
    <row r="283" spans="1:4">
      <c r="A283" s="13" t="s">
        <v>2</v>
      </c>
      <c r="B283" s="17">
        <v>41106</v>
      </c>
      <c r="C283" s="2">
        <f t="shared" si="8"/>
        <v>7</v>
      </c>
      <c r="D283" s="2">
        <f t="shared" si="9"/>
        <v>2012</v>
      </c>
    </row>
    <row r="284" spans="1:4">
      <c r="A284" s="13" t="s">
        <v>3</v>
      </c>
      <c r="B284" s="17">
        <v>41107</v>
      </c>
      <c r="C284" s="2">
        <f t="shared" si="8"/>
        <v>7</v>
      </c>
      <c r="D284" s="2">
        <f t="shared" si="9"/>
        <v>2012</v>
      </c>
    </row>
    <row r="285" spans="1:4">
      <c r="A285" s="13" t="s">
        <v>4</v>
      </c>
      <c r="B285" s="17">
        <v>41108</v>
      </c>
      <c r="C285" s="2">
        <f t="shared" si="8"/>
        <v>7</v>
      </c>
      <c r="D285" s="2">
        <f t="shared" si="9"/>
        <v>2012</v>
      </c>
    </row>
    <row r="286" spans="1:4">
      <c r="A286" s="13" t="s">
        <v>5</v>
      </c>
      <c r="B286" s="17">
        <v>41109</v>
      </c>
      <c r="C286" s="2">
        <f t="shared" si="8"/>
        <v>7</v>
      </c>
      <c r="D286" s="2">
        <f t="shared" si="9"/>
        <v>2012</v>
      </c>
    </row>
    <row r="287" spans="1:4">
      <c r="A287" s="13" t="s">
        <v>6</v>
      </c>
      <c r="B287" s="17">
        <v>41110</v>
      </c>
      <c r="C287" s="2">
        <f t="shared" si="8"/>
        <v>7</v>
      </c>
      <c r="D287" s="2">
        <f t="shared" si="9"/>
        <v>2012</v>
      </c>
    </row>
    <row r="288" spans="1:4">
      <c r="A288" s="13" t="s">
        <v>7</v>
      </c>
      <c r="B288" s="17">
        <v>41111</v>
      </c>
      <c r="C288" s="2">
        <f t="shared" si="8"/>
        <v>7</v>
      </c>
      <c r="D288" s="2">
        <f t="shared" si="9"/>
        <v>2012</v>
      </c>
    </row>
    <row r="289" spans="1:4">
      <c r="A289" s="13" t="s">
        <v>8</v>
      </c>
      <c r="B289" s="17">
        <v>41112</v>
      </c>
      <c r="C289" s="2">
        <f t="shared" si="8"/>
        <v>7</v>
      </c>
      <c r="D289" s="2">
        <f t="shared" si="9"/>
        <v>2012</v>
      </c>
    </row>
    <row r="290" spans="1:4">
      <c r="A290" s="13" t="s">
        <v>1</v>
      </c>
      <c r="B290" s="17">
        <v>41113</v>
      </c>
      <c r="C290" s="2">
        <f t="shared" si="8"/>
        <v>7</v>
      </c>
      <c r="D290" s="2">
        <f t="shared" si="9"/>
        <v>2012</v>
      </c>
    </row>
    <row r="291" spans="1:4">
      <c r="A291" s="13" t="s">
        <v>2</v>
      </c>
      <c r="B291" s="17">
        <v>41114</v>
      </c>
      <c r="C291" s="2">
        <f t="shared" si="8"/>
        <v>7</v>
      </c>
      <c r="D291" s="2">
        <f t="shared" si="9"/>
        <v>2012</v>
      </c>
    </row>
    <row r="292" spans="1:4">
      <c r="A292" s="13" t="s">
        <v>3</v>
      </c>
      <c r="B292" s="17">
        <v>41115</v>
      </c>
      <c r="C292" s="2">
        <f t="shared" si="8"/>
        <v>7</v>
      </c>
      <c r="D292" s="2">
        <f t="shared" si="9"/>
        <v>2012</v>
      </c>
    </row>
    <row r="293" spans="1:4">
      <c r="A293" s="13" t="s">
        <v>4</v>
      </c>
      <c r="B293" s="17">
        <v>41116</v>
      </c>
      <c r="C293" s="2">
        <f t="shared" si="8"/>
        <v>7</v>
      </c>
      <c r="D293" s="2">
        <f t="shared" si="9"/>
        <v>2012</v>
      </c>
    </row>
    <row r="294" spans="1:4">
      <c r="A294" s="13" t="s">
        <v>5</v>
      </c>
      <c r="B294" s="17">
        <v>41117</v>
      </c>
      <c r="C294" s="2">
        <f t="shared" si="8"/>
        <v>7</v>
      </c>
      <c r="D294" s="2">
        <f t="shared" si="9"/>
        <v>2012</v>
      </c>
    </row>
    <row r="295" spans="1:4">
      <c r="A295" s="13" t="s">
        <v>6</v>
      </c>
      <c r="B295" s="17">
        <v>41118</v>
      </c>
      <c r="C295" s="2">
        <f t="shared" si="8"/>
        <v>7</v>
      </c>
      <c r="D295" s="2">
        <f t="shared" si="9"/>
        <v>2012</v>
      </c>
    </row>
    <row r="296" spans="1:4">
      <c r="A296" s="13" t="s">
        <v>7</v>
      </c>
      <c r="B296" s="17">
        <v>41119</v>
      </c>
      <c r="C296" s="2">
        <f t="shared" si="8"/>
        <v>7</v>
      </c>
      <c r="D296" s="2">
        <f t="shared" si="9"/>
        <v>2012</v>
      </c>
    </row>
    <row r="297" spans="1:4">
      <c r="A297" s="13" t="s">
        <v>8</v>
      </c>
      <c r="B297" s="17">
        <v>41120</v>
      </c>
      <c r="C297" s="2">
        <f t="shared" si="8"/>
        <v>7</v>
      </c>
      <c r="D297" s="2">
        <f t="shared" si="9"/>
        <v>2012</v>
      </c>
    </row>
    <row r="298" spans="1:4">
      <c r="A298" s="13" t="s">
        <v>1</v>
      </c>
      <c r="B298" s="17">
        <v>41121</v>
      </c>
      <c r="C298" s="2">
        <f t="shared" si="8"/>
        <v>7</v>
      </c>
      <c r="D298" s="2">
        <f t="shared" si="9"/>
        <v>2012</v>
      </c>
    </row>
    <row r="299" spans="1:4">
      <c r="A299" s="13" t="s">
        <v>2</v>
      </c>
      <c r="B299" s="17">
        <v>41122</v>
      </c>
      <c r="C299" s="2">
        <f t="shared" si="8"/>
        <v>8</v>
      </c>
      <c r="D299" s="2">
        <f t="shared" si="9"/>
        <v>2012</v>
      </c>
    </row>
    <row r="300" spans="1:4">
      <c r="A300" s="13" t="s">
        <v>3</v>
      </c>
      <c r="B300" s="17">
        <v>41123</v>
      </c>
      <c r="C300" s="2">
        <f t="shared" si="8"/>
        <v>8</v>
      </c>
      <c r="D300" s="2">
        <f t="shared" si="9"/>
        <v>2012</v>
      </c>
    </row>
    <row r="301" spans="1:4">
      <c r="A301" s="13" t="s">
        <v>4</v>
      </c>
      <c r="B301" s="17">
        <v>41124</v>
      </c>
      <c r="C301" s="2">
        <f t="shared" si="8"/>
        <v>8</v>
      </c>
      <c r="D301" s="2">
        <f t="shared" si="9"/>
        <v>2012</v>
      </c>
    </row>
    <row r="302" spans="1:4">
      <c r="A302" s="13" t="s">
        <v>5</v>
      </c>
      <c r="B302" s="17">
        <v>41125</v>
      </c>
      <c r="C302" s="2">
        <f t="shared" si="8"/>
        <v>8</v>
      </c>
      <c r="D302" s="2">
        <f t="shared" si="9"/>
        <v>2012</v>
      </c>
    </row>
    <row r="303" spans="1:4">
      <c r="A303" s="13" t="s">
        <v>6</v>
      </c>
      <c r="B303" s="17">
        <v>41126</v>
      </c>
      <c r="C303" s="2">
        <f t="shared" si="8"/>
        <v>8</v>
      </c>
      <c r="D303" s="2">
        <f t="shared" si="9"/>
        <v>2012</v>
      </c>
    </row>
    <row r="304" spans="1:4">
      <c r="A304" s="13" t="s">
        <v>7</v>
      </c>
      <c r="B304" s="17">
        <v>41127</v>
      </c>
      <c r="C304" s="2">
        <f t="shared" si="8"/>
        <v>8</v>
      </c>
      <c r="D304" s="2">
        <f t="shared" si="9"/>
        <v>2012</v>
      </c>
    </row>
    <row r="305" spans="1:4">
      <c r="A305" s="13" t="s">
        <v>8</v>
      </c>
      <c r="B305" s="17">
        <v>41128</v>
      </c>
      <c r="C305" s="2">
        <f t="shared" si="8"/>
        <v>8</v>
      </c>
      <c r="D305" s="2">
        <f t="shared" si="9"/>
        <v>2012</v>
      </c>
    </row>
    <row r="306" spans="1:4">
      <c r="A306" s="13" t="s">
        <v>1</v>
      </c>
      <c r="B306" s="17">
        <v>41129</v>
      </c>
      <c r="C306" s="2">
        <f t="shared" si="8"/>
        <v>8</v>
      </c>
      <c r="D306" s="2">
        <f t="shared" si="9"/>
        <v>2012</v>
      </c>
    </row>
    <row r="307" spans="1:4">
      <c r="A307" s="13" t="s">
        <v>2</v>
      </c>
      <c r="B307" s="17">
        <v>41130</v>
      </c>
      <c r="C307" s="2">
        <f t="shared" si="8"/>
        <v>8</v>
      </c>
      <c r="D307" s="2">
        <f t="shared" si="9"/>
        <v>2012</v>
      </c>
    </row>
    <row r="308" spans="1:4">
      <c r="A308" s="13" t="s">
        <v>3</v>
      </c>
      <c r="B308" s="17">
        <v>41131</v>
      </c>
      <c r="C308" s="2">
        <f t="shared" si="8"/>
        <v>8</v>
      </c>
      <c r="D308" s="2">
        <f t="shared" si="9"/>
        <v>2012</v>
      </c>
    </row>
    <row r="309" spans="1:4">
      <c r="A309" s="13" t="s">
        <v>4</v>
      </c>
      <c r="B309" s="17">
        <v>41132</v>
      </c>
      <c r="C309" s="2">
        <f t="shared" si="8"/>
        <v>8</v>
      </c>
      <c r="D309" s="2">
        <f t="shared" si="9"/>
        <v>2012</v>
      </c>
    </row>
    <row r="310" spans="1:4">
      <c r="A310" s="13" t="s">
        <v>5</v>
      </c>
      <c r="B310" s="17">
        <v>41133</v>
      </c>
      <c r="C310" s="2">
        <f t="shared" si="8"/>
        <v>8</v>
      </c>
      <c r="D310" s="2">
        <f t="shared" si="9"/>
        <v>2012</v>
      </c>
    </row>
    <row r="311" spans="1:4">
      <c r="A311" s="13" t="s">
        <v>6</v>
      </c>
      <c r="B311" s="17">
        <v>41134</v>
      </c>
      <c r="C311" s="2">
        <f t="shared" si="8"/>
        <v>8</v>
      </c>
      <c r="D311" s="2">
        <f t="shared" si="9"/>
        <v>2012</v>
      </c>
    </row>
    <row r="312" spans="1:4">
      <c r="A312" s="13" t="s">
        <v>7</v>
      </c>
      <c r="B312" s="17">
        <v>41135</v>
      </c>
      <c r="C312" s="2">
        <f t="shared" si="8"/>
        <v>8</v>
      </c>
      <c r="D312" s="2">
        <f t="shared" si="9"/>
        <v>2012</v>
      </c>
    </row>
    <row r="313" spans="1:4">
      <c r="A313" s="13" t="s">
        <v>8</v>
      </c>
      <c r="B313" s="17">
        <v>41136</v>
      </c>
      <c r="C313" s="2">
        <f t="shared" si="8"/>
        <v>8</v>
      </c>
      <c r="D313" s="2">
        <f t="shared" si="9"/>
        <v>2012</v>
      </c>
    </row>
    <row r="314" spans="1:4">
      <c r="A314" s="13" t="s">
        <v>1</v>
      </c>
      <c r="B314" s="17">
        <v>41137</v>
      </c>
      <c r="C314" s="2">
        <f t="shared" si="8"/>
        <v>8</v>
      </c>
      <c r="D314" s="2">
        <f t="shared" si="9"/>
        <v>2012</v>
      </c>
    </row>
    <row r="315" spans="1:4">
      <c r="A315" s="13" t="s">
        <v>2</v>
      </c>
      <c r="B315" s="17">
        <v>41138</v>
      </c>
      <c r="C315" s="2">
        <f t="shared" si="8"/>
        <v>8</v>
      </c>
      <c r="D315" s="2">
        <f t="shared" si="9"/>
        <v>2012</v>
      </c>
    </row>
    <row r="316" spans="1:4">
      <c r="A316" s="13" t="s">
        <v>3</v>
      </c>
      <c r="B316" s="17">
        <v>41139</v>
      </c>
      <c r="C316" s="2">
        <f t="shared" si="8"/>
        <v>8</v>
      </c>
      <c r="D316" s="2">
        <f t="shared" si="9"/>
        <v>2012</v>
      </c>
    </row>
    <row r="317" spans="1:4">
      <c r="A317" s="13" t="s">
        <v>4</v>
      </c>
      <c r="B317" s="17">
        <v>41140</v>
      </c>
      <c r="C317" s="2">
        <f t="shared" si="8"/>
        <v>8</v>
      </c>
      <c r="D317" s="2">
        <f t="shared" si="9"/>
        <v>2012</v>
      </c>
    </row>
    <row r="318" spans="1:4">
      <c r="A318" s="13" t="s">
        <v>5</v>
      </c>
      <c r="B318" s="17">
        <v>41141</v>
      </c>
      <c r="C318" s="2">
        <f t="shared" si="8"/>
        <v>8</v>
      </c>
      <c r="D318" s="2">
        <f t="shared" si="9"/>
        <v>2012</v>
      </c>
    </row>
    <row r="319" spans="1:4">
      <c r="A319" s="13" t="s">
        <v>6</v>
      </c>
      <c r="B319" s="17">
        <v>41142</v>
      </c>
      <c r="C319" s="2">
        <f t="shared" si="8"/>
        <v>8</v>
      </c>
      <c r="D319" s="2">
        <f t="shared" si="9"/>
        <v>2012</v>
      </c>
    </row>
    <row r="320" spans="1:4">
      <c r="A320" s="13" t="s">
        <v>7</v>
      </c>
      <c r="B320" s="17">
        <v>41143</v>
      </c>
      <c r="C320" s="2">
        <f t="shared" si="8"/>
        <v>8</v>
      </c>
      <c r="D320" s="2">
        <f t="shared" si="9"/>
        <v>2012</v>
      </c>
    </row>
    <row r="321" spans="1:4">
      <c r="A321" s="13" t="s">
        <v>8</v>
      </c>
      <c r="B321" s="17">
        <v>41144</v>
      </c>
      <c r="C321" s="2">
        <f t="shared" si="8"/>
        <v>8</v>
      </c>
      <c r="D321" s="2">
        <f t="shared" si="9"/>
        <v>2012</v>
      </c>
    </row>
    <row r="322" spans="1:4">
      <c r="A322" s="13" t="s">
        <v>1</v>
      </c>
      <c r="B322" s="17">
        <v>41145</v>
      </c>
      <c r="C322" s="2">
        <f t="shared" si="8"/>
        <v>8</v>
      </c>
      <c r="D322" s="2">
        <f t="shared" si="9"/>
        <v>2012</v>
      </c>
    </row>
    <row r="323" spans="1:4">
      <c r="A323" s="13" t="s">
        <v>2</v>
      </c>
      <c r="B323" s="17">
        <v>41146</v>
      </c>
      <c r="C323" s="2">
        <f t="shared" ref="C323:C386" si="10">MONTH(B323)</f>
        <v>8</v>
      </c>
      <c r="D323" s="2">
        <f t="shared" ref="D323:D386" si="11">YEAR(B323)</f>
        <v>2012</v>
      </c>
    </row>
    <row r="324" spans="1:4">
      <c r="A324" s="13" t="s">
        <v>3</v>
      </c>
      <c r="B324" s="17">
        <v>41147</v>
      </c>
      <c r="C324" s="2">
        <f t="shared" si="10"/>
        <v>8</v>
      </c>
      <c r="D324" s="2">
        <f t="shared" si="11"/>
        <v>2012</v>
      </c>
    </row>
    <row r="325" spans="1:4">
      <c r="A325" s="13" t="s">
        <v>4</v>
      </c>
      <c r="B325" s="17">
        <v>41148</v>
      </c>
      <c r="C325" s="2">
        <f t="shared" si="10"/>
        <v>8</v>
      </c>
      <c r="D325" s="2">
        <f t="shared" si="11"/>
        <v>2012</v>
      </c>
    </row>
    <row r="326" spans="1:4">
      <c r="A326" s="13" t="s">
        <v>5</v>
      </c>
      <c r="B326" s="17">
        <v>41149</v>
      </c>
      <c r="C326" s="2">
        <f t="shared" si="10"/>
        <v>8</v>
      </c>
      <c r="D326" s="2">
        <f t="shared" si="11"/>
        <v>2012</v>
      </c>
    </row>
    <row r="327" spans="1:4">
      <c r="A327" s="13" t="s">
        <v>6</v>
      </c>
      <c r="B327" s="17">
        <v>41150</v>
      </c>
      <c r="C327" s="2">
        <f t="shared" si="10"/>
        <v>8</v>
      </c>
      <c r="D327" s="2">
        <f t="shared" si="11"/>
        <v>2012</v>
      </c>
    </row>
    <row r="328" spans="1:4">
      <c r="A328" s="13" t="s">
        <v>7</v>
      </c>
      <c r="B328" s="17">
        <v>41151</v>
      </c>
      <c r="C328" s="2">
        <f t="shared" si="10"/>
        <v>8</v>
      </c>
      <c r="D328" s="2">
        <f t="shared" si="11"/>
        <v>2012</v>
      </c>
    </row>
    <row r="329" spans="1:4">
      <c r="A329" s="13" t="s">
        <v>8</v>
      </c>
      <c r="B329" s="17">
        <v>41152</v>
      </c>
      <c r="C329" s="2">
        <f t="shared" si="10"/>
        <v>8</v>
      </c>
      <c r="D329" s="2">
        <f t="shared" si="11"/>
        <v>2012</v>
      </c>
    </row>
    <row r="330" spans="1:4">
      <c r="A330" s="13" t="s">
        <v>1</v>
      </c>
      <c r="B330" s="17">
        <v>41153</v>
      </c>
      <c r="C330" s="2">
        <f t="shared" si="10"/>
        <v>9</v>
      </c>
      <c r="D330" s="2">
        <f t="shared" si="11"/>
        <v>2012</v>
      </c>
    </row>
    <row r="331" spans="1:4">
      <c r="A331" s="13" t="s">
        <v>2</v>
      </c>
      <c r="B331" s="17">
        <v>41154</v>
      </c>
      <c r="C331" s="2">
        <f t="shared" si="10"/>
        <v>9</v>
      </c>
      <c r="D331" s="2">
        <f t="shared" si="11"/>
        <v>2012</v>
      </c>
    </row>
    <row r="332" spans="1:4">
      <c r="A332" s="13" t="s">
        <v>3</v>
      </c>
      <c r="B332" s="17">
        <v>41155</v>
      </c>
      <c r="C332" s="2">
        <f t="shared" si="10"/>
        <v>9</v>
      </c>
      <c r="D332" s="2">
        <f t="shared" si="11"/>
        <v>2012</v>
      </c>
    </row>
    <row r="333" spans="1:4">
      <c r="A333" s="13" t="s">
        <v>4</v>
      </c>
      <c r="B333" s="17">
        <v>41156</v>
      </c>
      <c r="C333" s="2">
        <f t="shared" si="10"/>
        <v>9</v>
      </c>
      <c r="D333" s="2">
        <f t="shared" si="11"/>
        <v>2012</v>
      </c>
    </row>
    <row r="334" spans="1:4">
      <c r="A334" s="13" t="s">
        <v>5</v>
      </c>
      <c r="B334" s="17">
        <v>41157</v>
      </c>
      <c r="C334" s="2">
        <f t="shared" si="10"/>
        <v>9</v>
      </c>
      <c r="D334" s="2">
        <f t="shared" si="11"/>
        <v>2012</v>
      </c>
    </row>
    <row r="335" spans="1:4">
      <c r="A335" s="13" t="s">
        <v>6</v>
      </c>
      <c r="B335" s="17">
        <v>41158</v>
      </c>
      <c r="C335" s="2">
        <f t="shared" si="10"/>
        <v>9</v>
      </c>
      <c r="D335" s="2">
        <f t="shared" si="11"/>
        <v>2012</v>
      </c>
    </row>
    <row r="336" spans="1:4">
      <c r="A336" s="13" t="s">
        <v>7</v>
      </c>
      <c r="B336" s="17">
        <v>41159</v>
      </c>
      <c r="C336" s="2">
        <f t="shared" si="10"/>
        <v>9</v>
      </c>
      <c r="D336" s="2">
        <f t="shared" si="11"/>
        <v>2012</v>
      </c>
    </row>
    <row r="337" spans="1:4">
      <c r="A337" s="13" t="s">
        <v>8</v>
      </c>
      <c r="B337" s="17">
        <v>41160</v>
      </c>
      <c r="C337" s="2">
        <f t="shared" si="10"/>
        <v>9</v>
      </c>
      <c r="D337" s="2">
        <f t="shared" si="11"/>
        <v>2012</v>
      </c>
    </row>
    <row r="338" spans="1:4">
      <c r="A338" s="13" t="s">
        <v>1</v>
      </c>
      <c r="B338" s="17">
        <v>41161</v>
      </c>
      <c r="C338" s="2">
        <f t="shared" si="10"/>
        <v>9</v>
      </c>
      <c r="D338" s="2">
        <f t="shared" si="11"/>
        <v>2012</v>
      </c>
    </row>
    <row r="339" spans="1:4">
      <c r="A339" s="13" t="s">
        <v>2</v>
      </c>
      <c r="B339" s="17">
        <v>41162</v>
      </c>
      <c r="C339" s="2">
        <f t="shared" si="10"/>
        <v>9</v>
      </c>
      <c r="D339" s="2">
        <f t="shared" si="11"/>
        <v>2012</v>
      </c>
    </row>
    <row r="340" spans="1:4">
      <c r="A340" s="13" t="s">
        <v>3</v>
      </c>
      <c r="B340" s="17">
        <v>41163</v>
      </c>
      <c r="C340" s="2">
        <f t="shared" si="10"/>
        <v>9</v>
      </c>
      <c r="D340" s="2">
        <f t="shared" si="11"/>
        <v>2012</v>
      </c>
    </row>
    <row r="341" spans="1:4">
      <c r="A341" s="13" t="s">
        <v>4</v>
      </c>
      <c r="B341" s="17">
        <v>41164</v>
      </c>
      <c r="C341" s="2">
        <f t="shared" si="10"/>
        <v>9</v>
      </c>
      <c r="D341" s="2">
        <f t="shared" si="11"/>
        <v>2012</v>
      </c>
    </row>
    <row r="342" spans="1:4">
      <c r="A342" s="13" t="s">
        <v>5</v>
      </c>
      <c r="B342" s="17">
        <v>41165</v>
      </c>
      <c r="C342" s="2">
        <f t="shared" si="10"/>
        <v>9</v>
      </c>
      <c r="D342" s="2">
        <f t="shared" si="11"/>
        <v>2012</v>
      </c>
    </row>
    <row r="343" spans="1:4">
      <c r="A343" s="13" t="s">
        <v>6</v>
      </c>
      <c r="B343" s="17">
        <v>41166</v>
      </c>
      <c r="C343" s="2">
        <f t="shared" si="10"/>
        <v>9</v>
      </c>
      <c r="D343" s="2">
        <f t="shared" si="11"/>
        <v>2012</v>
      </c>
    </row>
    <row r="344" spans="1:4">
      <c r="A344" s="13" t="s">
        <v>7</v>
      </c>
      <c r="B344" s="17">
        <v>41167</v>
      </c>
      <c r="C344" s="2">
        <f t="shared" si="10"/>
        <v>9</v>
      </c>
      <c r="D344" s="2">
        <f t="shared" si="11"/>
        <v>2012</v>
      </c>
    </row>
    <row r="345" spans="1:4">
      <c r="A345" s="13" t="s">
        <v>8</v>
      </c>
      <c r="B345" s="17">
        <v>41168</v>
      </c>
      <c r="C345" s="2">
        <f t="shared" si="10"/>
        <v>9</v>
      </c>
      <c r="D345" s="2">
        <f t="shared" si="11"/>
        <v>2012</v>
      </c>
    </row>
    <row r="346" spans="1:4">
      <c r="A346" s="13" t="s">
        <v>1</v>
      </c>
      <c r="B346" s="17">
        <v>41169</v>
      </c>
      <c r="C346" s="2">
        <f t="shared" si="10"/>
        <v>9</v>
      </c>
      <c r="D346" s="2">
        <f t="shared" si="11"/>
        <v>2012</v>
      </c>
    </row>
    <row r="347" spans="1:4">
      <c r="A347" s="13" t="s">
        <v>2</v>
      </c>
      <c r="B347" s="17">
        <v>41170</v>
      </c>
      <c r="C347" s="2">
        <f t="shared" si="10"/>
        <v>9</v>
      </c>
      <c r="D347" s="2">
        <f t="shared" si="11"/>
        <v>2012</v>
      </c>
    </row>
    <row r="348" spans="1:4">
      <c r="A348" s="13" t="s">
        <v>3</v>
      </c>
      <c r="B348" s="17">
        <v>41171</v>
      </c>
      <c r="C348" s="2">
        <f t="shared" si="10"/>
        <v>9</v>
      </c>
      <c r="D348" s="2">
        <f t="shared" si="11"/>
        <v>2012</v>
      </c>
    </row>
    <row r="349" spans="1:4">
      <c r="A349" s="13" t="s">
        <v>4</v>
      </c>
      <c r="B349" s="17">
        <v>41172</v>
      </c>
      <c r="C349" s="2">
        <f t="shared" si="10"/>
        <v>9</v>
      </c>
      <c r="D349" s="2">
        <f t="shared" si="11"/>
        <v>2012</v>
      </c>
    </row>
    <row r="350" spans="1:4">
      <c r="A350" s="13" t="s">
        <v>5</v>
      </c>
      <c r="B350" s="17">
        <v>41173</v>
      </c>
      <c r="C350" s="2">
        <f t="shared" si="10"/>
        <v>9</v>
      </c>
      <c r="D350" s="2">
        <f t="shared" si="11"/>
        <v>2012</v>
      </c>
    </row>
    <row r="351" spans="1:4">
      <c r="A351" s="13" t="s">
        <v>6</v>
      </c>
      <c r="B351" s="17">
        <v>41174</v>
      </c>
      <c r="C351" s="2">
        <f t="shared" si="10"/>
        <v>9</v>
      </c>
      <c r="D351" s="2">
        <f t="shared" si="11"/>
        <v>2012</v>
      </c>
    </row>
    <row r="352" spans="1:4">
      <c r="A352" s="13" t="s">
        <v>7</v>
      </c>
      <c r="B352" s="17">
        <v>41175</v>
      </c>
      <c r="C352" s="2">
        <f t="shared" si="10"/>
        <v>9</v>
      </c>
      <c r="D352" s="2">
        <f t="shared" si="11"/>
        <v>2012</v>
      </c>
    </row>
    <row r="353" spans="1:4">
      <c r="A353" s="13" t="s">
        <v>8</v>
      </c>
      <c r="B353" s="17">
        <v>41176</v>
      </c>
      <c r="C353" s="2">
        <f t="shared" si="10"/>
        <v>9</v>
      </c>
      <c r="D353" s="2">
        <f t="shared" si="11"/>
        <v>2012</v>
      </c>
    </row>
    <row r="354" spans="1:4">
      <c r="A354" s="13" t="s">
        <v>1</v>
      </c>
      <c r="B354" s="17">
        <v>41177</v>
      </c>
      <c r="C354" s="2">
        <f t="shared" si="10"/>
        <v>9</v>
      </c>
      <c r="D354" s="2">
        <f t="shared" si="11"/>
        <v>2012</v>
      </c>
    </row>
    <row r="355" spans="1:4">
      <c r="A355" s="13" t="s">
        <v>2</v>
      </c>
      <c r="B355" s="17">
        <v>41178</v>
      </c>
      <c r="C355" s="2">
        <f t="shared" si="10"/>
        <v>9</v>
      </c>
      <c r="D355" s="2">
        <f t="shared" si="11"/>
        <v>2012</v>
      </c>
    </row>
    <row r="356" spans="1:4">
      <c r="A356" s="13" t="s">
        <v>3</v>
      </c>
      <c r="B356" s="17">
        <v>41179</v>
      </c>
      <c r="C356" s="2">
        <f t="shared" si="10"/>
        <v>9</v>
      </c>
      <c r="D356" s="2">
        <f t="shared" si="11"/>
        <v>2012</v>
      </c>
    </row>
    <row r="357" spans="1:4">
      <c r="A357" s="13" t="s">
        <v>4</v>
      </c>
      <c r="B357" s="17">
        <v>41180</v>
      </c>
      <c r="C357" s="2">
        <f t="shared" si="10"/>
        <v>9</v>
      </c>
      <c r="D357" s="2">
        <f t="shared" si="11"/>
        <v>2012</v>
      </c>
    </row>
    <row r="358" spans="1:4">
      <c r="A358" s="13" t="s">
        <v>5</v>
      </c>
      <c r="B358" s="17">
        <v>41181</v>
      </c>
      <c r="C358" s="2">
        <f t="shared" si="10"/>
        <v>9</v>
      </c>
      <c r="D358" s="2">
        <f t="shared" si="11"/>
        <v>2012</v>
      </c>
    </row>
    <row r="359" spans="1:4">
      <c r="A359" s="13" t="s">
        <v>6</v>
      </c>
      <c r="B359" s="17">
        <v>41182</v>
      </c>
      <c r="C359" s="2">
        <f t="shared" si="10"/>
        <v>9</v>
      </c>
      <c r="D359" s="2">
        <f t="shared" si="11"/>
        <v>2012</v>
      </c>
    </row>
    <row r="360" spans="1:4">
      <c r="A360" s="13" t="s">
        <v>7</v>
      </c>
      <c r="B360" s="17">
        <v>41183</v>
      </c>
      <c r="C360" s="2">
        <f t="shared" si="10"/>
        <v>10</v>
      </c>
      <c r="D360" s="2">
        <f t="shared" si="11"/>
        <v>2012</v>
      </c>
    </row>
    <row r="361" spans="1:4">
      <c r="A361" s="13" t="s">
        <v>8</v>
      </c>
      <c r="B361" s="17">
        <v>41184</v>
      </c>
      <c r="C361" s="2">
        <f t="shared" si="10"/>
        <v>10</v>
      </c>
      <c r="D361" s="2">
        <f t="shared" si="11"/>
        <v>2012</v>
      </c>
    </row>
    <row r="362" spans="1:4">
      <c r="A362" s="13" t="s">
        <v>1</v>
      </c>
      <c r="B362" s="17">
        <v>41185</v>
      </c>
      <c r="C362" s="2">
        <f t="shared" si="10"/>
        <v>10</v>
      </c>
      <c r="D362" s="2">
        <f t="shared" si="11"/>
        <v>2012</v>
      </c>
    </row>
    <row r="363" spans="1:4">
      <c r="A363" s="13" t="s">
        <v>2</v>
      </c>
      <c r="B363" s="17">
        <v>41186</v>
      </c>
      <c r="C363" s="2">
        <f t="shared" si="10"/>
        <v>10</v>
      </c>
      <c r="D363" s="2">
        <f t="shared" si="11"/>
        <v>2012</v>
      </c>
    </row>
    <row r="364" spans="1:4">
      <c r="A364" s="13" t="s">
        <v>3</v>
      </c>
      <c r="B364" s="17">
        <v>41187</v>
      </c>
      <c r="C364" s="2">
        <f t="shared" si="10"/>
        <v>10</v>
      </c>
      <c r="D364" s="2">
        <f t="shared" si="11"/>
        <v>2012</v>
      </c>
    </row>
    <row r="365" spans="1:4">
      <c r="A365" s="13" t="s">
        <v>4</v>
      </c>
      <c r="B365" s="17">
        <v>41188</v>
      </c>
      <c r="C365" s="2">
        <f t="shared" si="10"/>
        <v>10</v>
      </c>
      <c r="D365" s="2">
        <f t="shared" si="11"/>
        <v>2012</v>
      </c>
    </row>
    <row r="366" spans="1:4">
      <c r="A366" s="13" t="s">
        <v>5</v>
      </c>
      <c r="B366" s="17">
        <v>41189</v>
      </c>
      <c r="C366" s="2">
        <f t="shared" si="10"/>
        <v>10</v>
      </c>
      <c r="D366" s="2">
        <f t="shared" si="11"/>
        <v>2012</v>
      </c>
    </row>
    <row r="367" spans="1:4">
      <c r="A367" s="13" t="s">
        <v>6</v>
      </c>
      <c r="B367" s="17">
        <v>41190</v>
      </c>
      <c r="C367" s="2">
        <f t="shared" si="10"/>
        <v>10</v>
      </c>
      <c r="D367" s="2">
        <f t="shared" si="11"/>
        <v>2012</v>
      </c>
    </row>
    <row r="368" spans="1:4">
      <c r="A368" s="13" t="s">
        <v>7</v>
      </c>
      <c r="B368" s="17">
        <v>41191</v>
      </c>
      <c r="C368" s="2">
        <f t="shared" si="10"/>
        <v>10</v>
      </c>
      <c r="D368" s="2">
        <f t="shared" si="11"/>
        <v>2012</v>
      </c>
    </row>
    <row r="369" spans="1:4">
      <c r="A369" s="13" t="s">
        <v>8</v>
      </c>
      <c r="B369" s="17">
        <v>41192</v>
      </c>
      <c r="C369" s="2">
        <f t="shared" si="10"/>
        <v>10</v>
      </c>
      <c r="D369" s="2">
        <f t="shared" si="11"/>
        <v>2012</v>
      </c>
    </row>
    <row r="370" spans="1:4">
      <c r="A370" s="13" t="s">
        <v>1</v>
      </c>
      <c r="B370" s="17">
        <v>41193</v>
      </c>
      <c r="C370" s="2">
        <f t="shared" si="10"/>
        <v>10</v>
      </c>
      <c r="D370" s="2">
        <f t="shared" si="11"/>
        <v>2012</v>
      </c>
    </row>
    <row r="371" spans="1:4">
      <c r="A371" s="13" t="s">
        <v>2</v>
      </c>
      <c r="B371" s="17">
        <v>41194</v>
      </c>
      <c r="C371" s="2">
        <f t="shared" si="10"/>
        <v>10</v>
      </c>
      <c r="D371" s="2">
        <f t="shared" si="11"/>
        <v>2012</v>
      </c>
    </row>
    <row r="372" spans="1:4">
      <c r="A372" s="13" t="s">
        <v>3</v>
      </c>
      <c r="B372" s="17">
        <v>41195</v>
      </c>
      <c r="C372" s="2">
        <f t="shared" si="10"/>
        <v>10</v>
      </c>
      <c r="D372" s="2">
        <f t="shared" si="11"/>
        <v>2012</v>
      </c>
    </row>
    <row r="373" spans="1:4">
      <c r="A373" s="13" t="s">
        <v>4</v>
      </c>
      <c r="B373" s="17">
        <v>41196</v>
      </c>
      <c r="C373" s="2">
        <f t="shared" si="10"/>
        <v>10</v>
      </c>
      <c r="D373" s="2">
        <f t="shared" si="11"/>
        <v>2012</v>
      </c>
    </row>
    <row r="374" spans="1:4">
      <c r="A374" s="13" t="s">
        <v>5</v>
      </c>
      <c r="B374" s="17">
        <v>41197</v>
      </c>
      <c r="C374" s="2">
        <f t="shared" si="10"/>
        <v>10</v>
      </c>
      <c r="D374" s="2">
        <f t="shared" si="11"/>
        <v>2012</v>
      </c>
    </row>
    <row r="375" spans="1:4">
      <c r="A375" s="13" t="s">
        <v>6</v>
      </c>
      <c r="B375" s="17">
        <v>41198</v>
      </c>
      <c r="C375" s="2">
        <f t="shared" si="10"/>
        <v>10</v>
      </c>
      <c r="D375" s="2">
        <f t="shared" si="11"/>
        <v>2012</v>
      </c>
    </row>
    <row r="376" spans="1:4">
      <c r="A376" s="13" t="s">
        <v>7</v>
      </c>
      <c r="B376" s="17">
        <v>41199</v>
      </c>
      <c r="C376" s="2">
        <f t="shared" si="10"/>
        <v>10</v>
      </c>
      <c r="D376" s="2">
        <f t="shared" si="11"/>
        <v>2012</v>
      </c>
    </row>
    <row r="377" spans="1:4">
      <c r="A377" s="13" t="s">
        <v>8</v>
      </c>
      <c r="B377" s="17">
        <v>41200</v>
      </c>
      <c r="C377" s="2">
        <f t="shared" si="10"/>
        <v>10</v>
      </c>
      <c r="D377" s="2">
        <f t="shared" si="11"/>
        <v>2012</v>
      </c>
    </row>
    <row r="378" spans="1:4">
      <c r="A378" s="13" t="s">
        <v>1</v>
      </c>
      <c r="B378" s="17">
        <v>41201</v>
      </c>
      <c r="C378" s="2">
        <f t="shared" si="10"/>
        <v>10</v>
      </c>
      <c r="D378" s="2">
        <f t="shared" si="11"/>
        <v>2012</v>
      </c>
    </row>
    <row r="379" spans="1:4">
      <c r="A379" s="13" t="s">
        <v>2</v>
      </c>
      <c r="B379" s="17">
        <v>41202</v>
      </c>
      <c r="C379" s="2">
        <f t="shared" si="10"/>
        <v>10</v>
      </c>
      <c r="D379" s="2">
        <f t="shared" si="11"/>
        <v>2012</v>
      </c>
    </row>
    <row r="380" spans="1:4">
      <c r="A380" s="13" t="s">
        <v>3</v>
      </c>
      <c r="B380" s="17">
        <v>41203</v>
      </c>
      <c r="C380" s="2">
        <f t="shared" si="10"/>
        <v>10</v>
      </c>
      <c r="D380" s="2">
        <f t="shared" si="11"/>
        <v>2012</v>
      </c>
    </row>
    <row r="381" spans="1:4">
      <c r="A381" s="13" t="s">
        <v>4</v>
      </c>
      <c r="B381" s="17">
        <v>41204</v>
      </c>
      <c r="C381" s="2">
        <f t="shared" si="10"/>
        <v>10</v>
      </c>
      <c r="D381" s="2">
        <f t="shared" si="11"/>
        <v>2012</v>
      </c>
    </row>
    <row r="382" spans="1:4">
      <c r="A382" s="13" t="s">
        <v>5</v>
      </c>
      <c r="B382" s="17">
        <v>41205</v>
      </c>
      <c r="C382" s="2">
        <f t="shared" si="10"/>
        <v>10</v>
      </c>
      <c r="D382" s="2">
        <f t="shared" si="11"/>
        <v>2012</v>
      </c>
    </row>
    <row r="383" spans="1:4">
      <c r="A383" s="13" t="s">
        <v>6</v>
      </c>
      <c r="B383" s="17">
        <v>41206</v>
      </c>
      <c r="C383" s="2">
        <f t="shared" si="10"/>
        <v>10</v>
      </c>
      <c r="D383" s="2">
        <f t="shared" si="11"/>
        <v>2012</v>
      </c>
    </row>
    <row r="384" spans="1:4">
      <c r="A384" s="13" t="s">
        <v>7</v>
      </c>
      <c r="B384" s="17">
        <v>41207</v>
      </c>
      <c r="C384" s="2">
        <f t="shared" si="10"/>
        <v>10</v>
      </c>
      <c r="D384" s="2">
        <f t="shared" si="11"/>
        <v>2012</v>
      </c>
    </row>
    <row r="385" spans="1:4">
      <c r="A385" s="13" t="s">
        <v>8</v>
      </c>
      <c r="B385" s="17">
        <v>41208</v>
      </c>
      <c r="C385" s="2">
        <f t="shared" si="10"/>
        <v>10</v>
      </c>
      <c r="D385" s="2">
        <f t="shared" si="11"/>
        <v>2012</v>
      </c>
    </row>
    <row r="386" spans="1:4">
      <c r="A386" s="13" t="s">
        <v>1</v>
      </c>
      <c r="B386" s="17">
        <v>41209</v>
      </c>
      <c r="C386" s="2">
        <f t="shared" si="10"/>
        <v>10</v>
      </c>
      <c r="D386" s="2">
        <f t="shared" si="11"/>
        <v>2012</v>
      </c>
    </row>
    <row r="387" spans="1:4">
      <c r="A387" s="13" t="s">
        <v>2</v>
      </c>
      <c r="B387" s="17">
        <v>41210</v>
      </c>
      <c r="C387" s="2">
        <f t="shared" ref="C387:C440" si="12">MONTH(B387)</f>
        <v>10</v>
      </c>
      <c r="D387" s="2">
        <f t="shared" ref="D387:D440" si="13">YEAR(B387)</f>
        <v>2012</v>
      </c>
    </row>
    <row r="388" spans="1:4">
      <c r="A388" s="13" t="s">
        <v>3</v>
      </c>
      <c r="B388" s="17">
        <v>41211</v>
      </c>
      <c r="C388" s="2">
        <f t="shared" si="12"/>
        <v>10</v>
      </c>
      <c r="D388" s="2">
        <f t="shared" si="13"/>
        <v>2012</v>
      </c>
    </row>
    <row r="389" spans="1:4">
      <c r="A389" s="13" t="s">
        <v>4</v>
      </c>
      <c r="B389" s="17">
        <v>41212</v>
      </c>
      <c r="C389" s="2">
        <f t="shared" si="12"/>
        <v>10</v>
      </c>
      <c r="D389" s="2">
        <f t="shared" si="13"/>
        <v>2012</v>
      </c>
    </row>
    <row r="390" spans="1:4">
      <c r="A390" s="13" t="s">
        <v>5</v>
      </c>
      <c r="B390" s="17">
        <v>41213</v>
      </c>
      <c r="C390" s="2">
        <f t="shared" si="12"/>
        <v>10</v>
      </c>
      <c r="D390" s="2">
        <f t="shared" si="13"/>
        <v>2012</v>
      </c>
    </row>
    <row r="391" spans="1:4">
      <c r="A391" s="13" t="s">
        <v>6</v>
      </c>
      <c r="B391" s="17">
        <v>41214</v>
      </c>
      <c r="C391" s="2">
        <f t="shared" si="12"/>
        <v>11</v>
      </c>
      <c r="D391" s="2">
        <f t="shared" si="13"/>
        <v>2012</v>
      </c>
    </row>
    <row r="392" spans="1:4">
      <c r="A392" s="13" t="s">
        <v>7</v>
      </c>
      <c r="B392" s="17">
        <v>41215</v>
      </c>
      <c r="C392" s="2">
        <f t="shared" si="12"/>
        <v>11</v>
      </c>
      <c r="D392" s="2">
        <f t="shared" si="13"/>
        <v>2012</v>
      </c>
    </row>
    <row r="393" spans="1:4">
      <c r="A393" s="13" t="s">
        <v>8</v>
      </c>
      <c r="B393" s="17">
        <v>41216</v>
      </c>
      <c r="C393" s="2">
        <f t="shared" si="12"/>
        <v>11</v>
      </c>
      <c r="D393" s="2">
        <f t="shared" si="13"/>
        <v>2012</v>
      </c>
    </row>
    <row r="394" spans="1:4">
      <c r="A394" s="13" t="s">
        <v>1</v>
      </c>
      <c r="B394" s="17">
        <v>41217</v>
      </c>
      <c r="C394" s="2">
        <f t="shared" si="12"/>
        <v>11</v>
      </c>
      <c r="D394" s="2">
        <f t="shared" si="13"/>
        <v>2012</v>
      </c>
    </row>
    <row r="395" spans="1:4">
      <c r="A395" s="13" t="s">
        <v>2</v>
      </c>
      <c r="B395" s="17">
        <v>41218</v>
      </c>
      <c r="C395" s="2">
        <f t="shared" si="12"/>
        <v>11</v>
      </c>
      <c r="D395" s="2">
        <f t="shared" si="13"/>
        <v>2012</v>
      </c>
    </row>
    <row r="396" spans="1:4">
      <c r="A396" s="13" t="s">
        <v>3</v>
      </c>
      <c r="B396" s="17">
        <v>41219</v>
      </c>
      <c r="C396" s="2">
        <f t="shared" si="12"/>
        <v>11</v>
      </c>
      <c r="D396" s="2">
        <f t="shared" si="13"/>
        <v>2012</v>
      </c>
    </row>
    <row r="397" spans="1:4">
      <c r="A397" s="13" t="s">
        <v>4</v>
      </c>
      <c r="B397" s="17">
        <v>41220</v>
      </c>
      <c r="C397" s="2">
        <f t="shared" si="12"/>
        <v>11</v>
      </c>
      <c r="D397" s="2">
        <f t="shared" si="13"/>
        <v>2012</v>
      </c>
    </row>
    <row r="398" spans="1:4">
      <c r="A398" s="13" t="s">
        <v>5</v>
      </c>
      <c r="B398" s="17">
        <v>41221</v>
      </c>
      <c r="C398" s="2">
        <f t="shared" si="12"/>
        <v>11</v>
      </c>
      <c r="D398" s="2">
        <f t="shared" si="13"/>
        <v>2012</v>
      </c>
    </row>
    <row r="399" spans="1:4">
      <c r="A399" s="13" t="s">
        <v>6</v>
      </c>
      <c r="B399" s="17">
        <v>41222</v>
      </c>
      <c r="C399" s="2">
        <f t="shared" si="12"/>
        <v>11</v>
      </c>
      <c r="D399" s="2">
        <f t="shared" si="13"/>
        <v>2012</v>
      </c>
    </row>
    <row r="400" spans="1:4">
      <c r="A400" s="13" t="s">
        <v>7</v>
      </c>
      <c r="B400" s="17">
        <v>41223</v>
      </c>
      <c r="C400" s="2">
        <f t="shared" si="12"/>
        <v>11</v>
      </c>
      <c r="D400" s="2">
        <f t="shared" si="13"/>
        <v>2012</v>
      </c>
    </row>
    <row r="401" spans="1:4">
      <c r="A401" s="13" t="s">
        <v>8</v>
      </c>
      <c r="B401" s="17">
        <v>41224</v>
      </c>
      <c r="C401" s="2">
        <f t="shared" si="12"/>
        <v>11</v>
      </c>
      <c r="D401" s="2">
        <f t="shared" si="13"/>
        <v>2012</v>
      </c>
    </row>
    <row r="402" spans="1:4">
      <c r="A402" s="13" t="s">
        <v>1</v>
      </c>
      <c r="B402" s="17">
        <v>41225</v>
      </c>
      <c r="C402" s="2">
        <f t="shared" si="12"/>
        <v>11</v>
      </c>
      <c r="D402" s="2">
        <f t="shared" si="13"/>
        <v>2012</v>
      </c>
    </row>
    <row r="403" spans="1:4">
      <c r="A403" s="13" t="s">
        <v>2</v>
      </c>
      <c r="B403" s="17">
        <v>41226</v>
      </c>
      <c r="C403" s="2">
        <f t="shared" si="12"/>
        <v>11</v>
      </c>
      <c r="D403" s="2">
        <f t="shared" si="13"/>
        <v>2012</v>
      </c>
    </row>
    <row r="404" spans="1:4">
      <c r="A404" s="13" t="s">
        <v>3</v>
      </c>
      <c r="B404" s="17">
        <v>41227</v>
      </c>
      <c r="C404" s="2">
        <f t="shared" si="12"/>
        <v>11</v>
      </c>
      <c r="D404" s="2">
        <f t="shared" si="13"/>
        <v>2012</v>
      </c>
    </row>
    <row r="405" spans="1:4">
      <c r="A405" s="13" t="s">
        <v>4</v>
      </c>
      <c r="B405" s="17">
        <v>41228</v>
      </c>
      <c r="C405" s="2">
        <f t="shared" si="12"/>
        <v>11</v>
      </c>
      <c r="D405" s="2">
        <f t="shared" si="13"/>
        <v>2012</v>
      </c>
    </row>
    <row r="406" spans="1:4">
      <c r="A406" s="13" t="s">
        <v>5</v>
      </c>
      <c r="B406" s="17">
        <v>41229</v>
      </c>
      <c r="C406" s="2">
        <f t="shared" si="12"/>
        <v>11</v>
      </c>
      <c r="D406" s="2">
        <f t="shared" si="13"/>
        <v>2012</v>
      </c>
    </row>
    <row r="407" spans="1:4">
      <c r="A407" s="13" t="s">
        <v>6</v>
      </c>
      <c r="B407" s="17">
        <v>41230</v>
      </c>
      <c r="C407" s="2">
        <f t="shared" si="12"/>
        <v>11</v>
      </c>
      <c r="D407" s="2">
        <f t="shared" si="13"/>
        <v>2012</v>
      </c>
    </row>
    <row r="408" spans="1:4">
      <c r="A408" s="13" t="s">
        <v>7</v>
      </c>
      <c r="B408" s="17">
        <v>41231</v>
      </c>
      <c r="C408" s="2">
        <f t="shared" si="12"/>
        <v>11</v>
      </c>
      <c r="D408" s="2">
        <f t="shared" si="13"/>
        <v>2012</v>
      </c>
    </row>
    <row r="409" spans="1:4">
      <c r="A409" s="13" t="s">
        <v>8</v>
      </c>
      <c r="B409" s="17">
        <v>41232</v>
      </c>
      <c r="C409" s="2">
        <f t="shared" si="12"/>
        <v>11</v>
      </c>
      <c r="D409" s="2">
        <f t="shared" si="13"/>
        <v>2012</v>
      </c>
    </row>
    <row r="410" spans="1:4">
      <c r="A410" s="13" t="s">
        <v>1</v>
      </c>
      <c r="B410" s="17">
        <v>41233</v>
      </c>
      <c r="C410" s="2">
        <f t="shared" si="12"/>
        <v>11</v>
      </c>
      <c r="D410" s="2">
        <f t="shared" si="13"/>
        <v>2012</v>
      </c>
    </row>
    <row r="411" spans="1:4">
      <c r="A411" s="13" t="s">
        <v>2</v>
      </c>
      <c r="B411" s="17">
        <v>41234</v>
      </c>
      <c r="C411" s="2">
        <f t="shared" si="12"/>
        <v>11</v>
      </c>
      <c r="D411" s="2">
        <f t="shared" si="13"/>
        <v>2012</v>
      </c>
    </row>
    <row r="412" spans="1:4">
      <c r="A412" s="13" t="s">
        <v>3</v>
      </c>
      <c r="B412" s="17">
        <v>41235</v>
      </c>
      <c r="C412" s="2">
        <f t="shared" si="12"/>
        <v>11</v>
      </c>
      <c r="D412" s="2">
        <f t="shared" si="13"/>
        <v>2012</v>
      </c>
    </row>
    <row r="413" spans="1:4">
      <c r="A413" s="13" t="s">
        <v>4</v>
      </c>
      <c r="B413" s="17">
        <v>41236</v>
      </c>
      <c r="C413" s="2">
        <f t="shared" si="12"/>
        <v>11</v>
      </c>
      <c r="D413" s="2">
        <f t="shared" si="13"/>
        <v>2012</v>
      </c>
    </row>
    <row r="414" spans="1:4">
      <c r="A414" s="13" t="s">
        <v>5</v>
      </c>
      <c r="B414" s="17">
        <v>41237</v>
      </c>
      <c r="C414" s="2">
        <f t="shared" si="12"/>
        <v>11</v>
      </c>
      <c r="D414" s="2">
        <f t="shared" si="13"/>
        <v>2012</v>
      </c>
    </row>
    <row r="415" spans="1:4">
      <c r="A415" s="13" t="s">
        <v>6</v>
      </c>
      <c r="B415" s="17">
        <v>41238</v>
      </c>
      <c r="C415" s="2">
        <f t="shared" si="12"/>
        <v>11</v>
      </c>
      <c r="D415" s="2">
        <f t="shared" si="13"/>
        <v>2012</v>
      </c>
    </row>
    <row r="416" spans="1:4">
      <c r="A416" s="13" t="s">
        <v>7</v>
      </c>
      <c r="B416" s="17">
        <v>41239</v>
      </c>
      <c r="C416" s="2">
        <f t="shared" si="12"/>
        <v>11</v>
      </c>
      <c r="D416" s="2">
        <f t="shared" si="13"/>
        <v>2012</v>
      </c>
    </row>
    <row r="417" spans="1:4">
      <c r="A417" s="13" t="s">
        <v>8</v>
      </c>
      <c r="B417" s="17">
        <v>41240</v>
      </c>
      <c r="C417" s="2">
        <f t="shared" si="12"/>
        <v>11</v>
      </c>
      <c r="D417" s="2">
        <f t="shared" si="13"/>
        <v>2012</v>
      </c>
    </row>
    <row r="418" spans="1:4">
      <c r="A418" s="13" t="s">
        <v>1</v>
      </c>
      <c r="B418" s="17">
        <v>41241</v>
      </c>
      <c r="C418" s="2">
        <f t="shared" si="12"/>
        <v>11</v>
      </c>
      <c r="D418" s="2">
        <f t="shared" si="13"/>
        <v>2012</v>
      </c>
    </row>
    <row r="419" spans="1:4">
      <c r="A419" s="13" t="s">
        <v>2</v>
      </c>
      <c r="B419" s="17">
        <v>41242</v>
      </c>
      <c r="C419" s="2">
        <f t="shared" si="12"/>
        <v>11</v>
      </c>
      <c r="D419" s="2">
        <f t="shared" si="13"/>
        <v>2012</v>
      </c>
    </row>
    <row r="420" spans="1:4">
      <c r="A420" s="13" t="s">
        <v>3</v>
      </c>
      <c r="B420" s="17">
        <v>41243</v>
      </c>
      <c r="C420" s="2">
        <f t="shared" si="12"/>
        <v>11</v>
      </c>
      <c r="D420" s="2">
        <f t="shared" si="13"/>
        <v>2012</v>
      </c>
    </row>
    <row r="421" spans="1:4">
      <c r="A421" s="13" t="s">
        <v>4</v>
      </c>
      <c r="B421" s="17">
        <v>41244</v>
      </c>
      <c r="C421" s="2">
        <f t="shared" si="12"/>
        <v>12</v>
      </c>
      <c r="D421" s="2">
        <f t="shared" si="13"/>
        <v>2012</v>
      </c>
    </row>
    <row r="422" spans="1:4">
      <c r="A422" s="13" t="s">
        <v>5</v>
      </c>
      <c r="B422" s="17">
        <v>41245</v>
      </c>
      <c r="C422" s="2">
        <f t="shared" si="12"/>
        <v>12</v>
      </c>
      <c r="D422" s="2">
        <f t="shared" si="13"/>
        <v>2012</v>
      </c>
    </row>
    <row r="423" spans="1:4">
      <c r="A423" s="13" t="s">
        <v>6</v>
      </c>
      <c r="B423" s="17">
        <v>41246</v>
      </c>
      <c r="C423" s="2">
        <f t="shared" si="12"/>
        <v>12</v>
      </c>
      <c r="D423" s="2">
        <f t="shared" si="13"/>
        <v>2012</v>
      </c>
    </row>
    <row r="424" spans="1:4">
      <c r="A424" s="13" t="s">
        <v>7</v>
      </c>
      <c r="B424" s="17">
        <v>41247</v>
      </c>
      <c r="C424" s="2">
        <f t="shared" si="12"/>
        <v>12</v>
      </c>
      <c r="D424" s="2">
        <f t="shared" si="13"/>
        <v>2012</v>
      </c>
    </row>
    <row r="425" spans="1:4">
      <c r="A425" s="13" t="s">
        <v>8</v>
      </c>
      <c r="B425" s="17">
        <v>41248</v>
      </c>
      <c r="C425" s="2">
        <f t="shared" si="12"/>
        <v>12</v>
      </c>
      <c r="D425" s="2">
        <f t="shared" si="13"/>
        <v>2012</v>
      </c>
    </row>
    <row r="426" spans="1:4">
      <c r="A426" s="13" t="s">
        <v>1</v>
      </c>
      <c r="B426" s="17">
        <v>41249</v>
      </c>
      <c r="C426" s="2">
        <f t="shared" si="12"/>
        <v>12</v>
      </c>
      <c r="D426" s="2">
        <f t="shared" si="13"/>
        <v>2012</v>
      </c>
    </row>
    <row r="427" spans="1:4">
      <c r="A427" s="13" t="s">
        <v>2</v>
      </c>
      <c r="B427" s="17">
        <v>41250</v>
      </c>
      <c r="C427" s="2">
        <f t="shared" si="12"/>
        <v>12</v>
      </c>
      <c r="D427" s="2">
        <f t="shared" si="13"/>
        <v>2012</v>
      </c>
    </row>
    <row r="428" spans="1:4">
      <c r="A428" s="13" t="s">
        <v>3</v>
      </c>
      <c r="B428" s="17">
        <v>41251</v>
      </c>
      <c r="C428" s="2">
        <f t="shared" si="12"/>
        <v>12</v>
      </c>
      <c r="D428" s="2">
        <f t="shared" si="13"/>
        <v>2012</v>
      </c>
    </row>
    <row r="429" spans="1:4">
      <c r="A429" s="13" t="s">
        <v>4</v>
      </c>
      <c r="B429" s="17">
        <v>41252</v>
      </c>
      <c r="C429" s="2">
        <f t="shared" si="12"/>
        <v>12</v>
      </c>
      <c r="D429" s="2">
        <f t="shared" si="13"/>
        <v>2012</v>
      </c>
    </row>
    <row r="430" spans="1:4">
      <c r="A430" s="13" t="s">
        <v>5</v>
      </c>
      <c r="B430" s="17">
        <v>41253</v>
      </c>
      <c r="C430" s="2">
        <f t="shared" si="12"/>
        <v>12</v>
      </c>
      <c r="D430" s="2">
        <f t="shared" si="13"/>
        <v>2012</v>
      </c>
    </row>
    <row r="431" spans="1:4">
      <c r="A431" s="13" t="s">
        <v>6</v>
      </c>
      <c r="B431" s="17">
        <v>41254</v>
      </c>
      <c r="C431" s="2">
        <f t="shared" si="12"/>
        <v>12</v>
      </c>
      <c r="D431" s="2">
        <f t="shared" si="13"/>
        <v>2012</v>
      </c>
    </row>
    <row r="432" spans="1:4">
      <c r="A432" s="13" t="s">
        <v>7</v>
      </c>
      <c r="B432" s="17">
        <v>41255</v>
      </c>
      <c r="C432" s="2">
        <f t="shared" si="12"/>
        <v>12</v>
      </c>
      <c r="D432" s="2">
        <f t="shared" si="13"/>
        <v>2012</v>
      </c>
    </row>
    <row r="433" spans="1:4">
      <c r="A433" s="13" t="s">
        <v>8</v>
      </c>
      <c r="B433" s="17">
        <v>41256</v>
      </c>
      <c r="C433" s="2">
        <f t="shared" si="12"/>
        <v>12</v>
      </c>
      <c r="D433" s="2">
        <f t="shared" si="13"/>
        <v>2012</v>
      </c>
    </row>
    <row r="434" spans="1:4">
      <c r="A434" s="13" t="s">
        <v>1</v>
      </c>
      <c r="B434" s="17">
        <v>41257</v>
      </c>
      <c r="C434" s="2">
        <f t="shared" si="12"/>
        <v>12</v>
      </c>
      <c r="D434" s="2">
        <f t="shared" si="13"/>
        <v>2012</v>
      </c>
    </row>
    <row r="435" spans="1:4">
      <c r="A435" s="13" t="s">
        <v>2</v>
      </c>
      <c r="B435" s="17">
        <v>41258</v>
      </c>
      <c r="C435" s="2">
        <f t="shared" si="12"/>
        <v>12</v>
      </c>
      <c r="D435" s="2">
        <f t="shared" si="13"/>
        <v>2012</v>
      </c>
    </row>
    <row r="436" spans="1:4">
      <c r="A436" s="13" t="s">
        <v>3</v>
      </c>
      <c r="B436" s="17">
        <v>41259</v>
      </c>
      <c r="C436" s="2">
        <f t="shared" si="12"/>
        <v>12</v>
      </c>
      <c r="D436" s="2">
        <f t="shared" si="13"/>
        <v>2012</v>
      </c>
    </row>
    <row r="437" spans="1:4">
      <c r="A437" s="13" t="s">
        <v>4</v>
      </c>
      <c r="B437" s="17">
        <v>41260</v>
      </c>
      <c r="C437" s="2">
        <f t="shared" si="12"/>
        <v>12</v>
      </c>
      <c r="D437" s="2">
        <f t="shared" si="13"/>
        <v>2012</v>
      </c>
    </row>
    <row r="438" spans="1:4">
      <c r="A438" s="13" t="s">
        <v>5</v>
      </c>
      <c r="B438" s="17">
        <v>41261</v>
      </c>
      <c r="C438" s="2">
        <f t="shared" si="12"/>
        <v>12</v>
      </c>
      <c r="D438" s="2">
        <f t="shared" si="13"/>
        <v>2012</v>
      </c>
    </row>
    <row r="439" spans="1:4">
      <c r="A439" s="13" t="s">
        <v>6</v>
      </c>
      <c r="B439" s="17">
        <v>41262</v>
      </c>
      <c r="C439" s="2">
        <f t="shared" si="12"/>
        <v>12</v>
      </c>
      <c r="D439" s="2">
        <f t="shared" si="13"/>
        <v>2012</v>
      </c>
    </row>
    <row r="440" spans="1:4">
      <c r="A440" s="13" t="s">
        <v>7</v>
      </c>
      <c r="B440" s="17">
        <v>41263</v>
      </c>
      <c r="C440" s="2">
        <f t="shared" si="12"/>
        <v>12</v>
      </c>
      <c r="D440" s="2">
        <f t="shared" si="13"/>
        <v>2012</v>
      </c>
    </row>
  </sheetData>
  <autoFilter ref="A1:E440" xr:uid="{00000000-0001-0000-0000-000000000000}"/>
  <dataValidations disablePrompts="1" count="1">
    <dataValidation type="list" allowBlank="1" showInputMessage="1" showErrorMessage="1" sqref="G2" xr:uid="{00000000-0002-0000-0000-000000000000}">
      <formula1>$O$1:$O$12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P25"/>
  <sheetViews>
    <sheetView showGridLines="0" tabSelected="1" workbookViewId="0">
      <selection activeCell="K17" sqref="K17"/>
    </sheetView>
  </sheetViews>
  <sheetFormatPr defaultColWidth="11.88671875" defaultRowHeight="14.4"/>
  <cols>
    <col min="1" max="1" width="5.6640625" bestFit="1" customWidth="1"/>
    <col min="2" max="2" width="15.33203125" bestFit="1" customWidth="1"/>
    <col min="5" max="5" width="16.33203125" bestFit="1" customWidth="1"/>
  </cols>
  <sheetData>
    <row r="1" spans="1:16" ht="15" thickBot="1">
      <c r="A1" s="14" t="s">
        <v>72</v>
      </c>
      <c r="B1" s="14" t="s">
        <v>73</v>
      </c>
      <c r="C1" s="14" t="s">
        <v>74</v>
      </c>
      <c r="D1" s="14" t="s">
        <v>75</v>
      </c>
      <c r="E1" s="14" t="s">
        <v>76</v>
      </c>
      <c r="F1" s="31" t="s">
        <v>77</v>
      </c>
      <c r="G1" s="14" t="s">
        <v>78</v>
      </c>
      <c r="H1" s="14" t="s">
        <v>79</v>
      </c>
      <c r="I1" s="14">
        <v>44</v>
      </c>
    </row>
    <row r="2" spans="1:16">
      <c r="A2" s="2">
        <v>1</v>
      </c>
      <c r="B2" s="2" t="s">
        <v>80</v>
      </c>
      <c r="C2" s="2">
        <v>815864</v>
      </c>
      <c r="D2" s="2">
        <v>48</v>
      </c>
      <c r="E2" s="8">
        <v>8</v>
      </c>
      <c r="F2" s="32">
        <f>D2/E2</f>
        <v>6</v>
      </c>
      <c r="G2" s="33">
        <f>(D2/E2)*F2/100</f>
        <v>0.36</v>
      </c>
      <c r="H2" s="4" t="str">
        <f>IF(G2&lt;100%,"3",IF(AND(G2&lt;130%,G2&gt;=100%),"3.5",IF(AND(G2&lt;150%,G2&gt;=130%),"4",IF(AND(G2&lt;200%,G2&gt;=150%),"4.5",IF(G2&gt;=200%,"5"," ")))))</f>
        <v>3</v>
      </c>
      <c r="K2" s="60" t="s">
        <v>81</v>
      </c>
      <c r="L2" s="61"/>
      <c r="M2" s="61"/>
      <c r="N2" s="61"/>
      <c r="O2" s="61"/>
      <c r="P2" s="62"/>
    </row>
    <row r="3" spans="1:16" ht="15" thickBot="1">
      <c r="A3" s="2">
        <v>2</v>
      </c>
      <c r="B3" s="2" t="s">
        <v>82</v>
      </c>
      <c r="C3" s="2">
        <v>815426</v>
      </c>
      <c r="D3" s="2">
        <v>58</v>
      </c>
      <c r="E3" s="8">
        <v>6</v>
      </c>
      <c r="F3" s="32">
        <f t="shared" ref="F3:F24" si="0">D3/E3</f>
        <v>9.6666666666666661</v>
      </c>
      <c r="G3" s="33">
        <f t="shared" ref="G3:G24" si="1">(D3/E3)*F3/100</f>
        <v>0.9344444444444443</v>
      </c>
      <c r="H3" s="4" t="str">
        <f t="shared" ref="H3:H24" si="2">IF(G3&lt;100%,"3",IF(AND(G3&lt;130%,G3&gt;=100%),"3.5",IF(AND(G3&lt;150%,G3&gt;=130%),"4",IF(AND(G3&lt;200%,G3&gt;=150%),"4.5",IF(G3&gt;=200%,"5"," ")))))</f>
        <v>3</v>
      </c>
      <c r="K3" s="63"/>
      <c r="L3" s="64"/>
      <c r="M3" s="64"/>
      <c r="N3" s="64"/>
      <c r="O3" s="64"/>
      <c r="P3" s="65"/>
    </row>
    <row r="4" spans="1:16" ht="15" thickBot="1">
      <c r="A4" s="2">
        <v>3</v>
      </c>
      <c r="B4" s="2" t="s">
        <v>83</v>
      </c>
      <c r="C4" s="2">
        <v>812457</v>
      </c>
      <c r="D4" s="2">
        <v>12</v>
      </c>
      <c r="E4" s="8">
        <v>4</v>
      </c>
      <c r="F4" s="32">
        <f t="shared" si="0"/>
        <v>3</v>
      </c>
      <c r="G4" s="33">
        <f t="shared" si="1"/>
        <v>0.09</v>
      </c>
      <c r="H4" s="4" t="str">
        <f t="shared" si="2"/>
        <v>3</v>
      </c>
      <c r="K4" s="66" t="s">
        <v>78</v>
      </c>
      <c r="L4" s="67"/>
      <c r="M4" s="68"/>
      <c r="N4" s="66" t="s">
        <v>84</v>
      </c>
      <c r="O4" s="67"/>
      <c r="P4" s="68"/>
    </row>
    <row r="5" spans="1:16">
      <c r="A5" s="2">
        <v>4</v>
      </c>
      <c r="B5" s="2" t="s">
        <v>85</v>
      </c>
      <c r="C5" s="2">
        <v>821543</v>
      </c>
      <c r="D5" s="2">
        <v>40</v>
      </c>
      <c r="E5" s="8">
        <v>7</v>
      </c>
      <c r="F5" s="32">
        <f t="shared" si="0"/>
        <v>5.7142857142857144</v>
      </c>
      <c r="G5" s="33">
        <f t="shared" si="1"/>
        <v>0.32653061224489799</v>
      </c>
      <c r="H5" s="4" t="str">
        <f t="shared" si="2"/>
        <v>3</v>
      </c>
      <c r="K5" s="69" t="s">
        <v>86</v>
      </c>
      <c r="L5" s="70"/>
      <c r="M5" s="71"/>
      <c r="N5" s="69">
        <v>5</v>
      </c>
      <c r="O5" s="70"/>
      <c r="P5" s="71"/>
    </row>
    <row r="6" spans="1:16">
      <c r="A6" s="2">
        <v>5</v>
      </c>
      <c r="B6" s="2" t="s">
        <v>87</v>
      </c>
      <c r="C6" s="2">
        <v>821546</v>
      </c>
      <c r="D6" s="2">
        <v>54</v>
      </c>
      <c r="E6" s="8">
        <v>8</v>
      </c>
      <c r="F6" s="32">
        <f t="shared" si="0"/>
        <v>6.75</v>
      </c>
      <c r="G6" s="33">
        <f t="shared" si="1"/>
        <v>0.455625</v>
      </c>
      <c r="H6" s="4" t="str">
        <f t="shared" si="2"/>
        <v>3</v>
      </c>
      <c r="K6" s="48" t="s">
        <v>88</v>
      </c>
      <c r="L6" s="49"/>
      <c r="M6" s="50"/>
      <c r="N6" s="48">
        <v>4.5</v>
      </c>
      <c r="O6" s="49"/>
      <c r="P6" s="50"/>
    </row>
    <row r="7" spans="1:16">
      <c r="A7" s="2">
        <v>6</v>
      </c>
      <c r="B7" s="2" t="s">
        <v>89</v>
      </c>
      <c r="C7" s="2">
        <v>824513</v>
      </c>
      <c r="D7" s="2">
        <v>41</v>
      </c>
      <c r="E7" s="8">
        <v>7</v>
      </c>
      <c r="F7" s="32">
        <f t="shared" si="0"/>
        <v>5.8571428571428568</v>
      </c>
      <c r="G7" s="33">
        <f t="shared" si="1"/>
        <v>0.34306122448979587</v>
      </c>
      <c r="H7" s="4" t="str">
        <f t="shared" si="2"/>
        <v>3</v>
      </c>
      <c r="K7" s="48" t="s">
        <v>90</v>
      </c>
      <c r="L7" s="49"/>
      <c r="M7" s="50"/>
      <c r="N7" s="48">
        <v>4</v>
      </c>
      <c r="O7" s="49"/>
      <c r="P7" s="50"/>
    </row>
    <row r="8" spans="1:16">
      <c r="A8" s="2">
        <v>7</v>
      </c>
      <c r="B8" s="2" t="s">
        <v>91</v>
      </c>
      <c r="C8" s="2">
        <v>875412</v>
      </c>
      <c r="D8" s="2">
        <v>42</v>
      </c>
      <c r="E8" s="8">
        <v>5.5</v>
      </c>
      <c r="F8" s="32">
        <f t="shared" si="0"/>
        <v>7.6363636363636367</v>
      </c>
      <c r="G8" s="33">
        <f t="shared" si="1"/>
        <v>0.58314049586776873</v>
      </c>
      <c r="H8" s="4" t="str">
        <f t="shared" si="2"/>
        <v>3</v>
      </c>
      <c r="K8" s="51" t="s">
        <v>92</v>
      </c>
      <c r="L8" s="52"/>
      <c r="M8" s="53"/>
      <c r="N8" s="48">
        <v>3.5</v>
      </c>
      <c r="O8" s="49"/>
      <c r="P8" s="50"/>
    </row>
    <row r="9" spans="1:16" ht="15" thickBot="1">
      <c r="A9" s="2">
        <v>8</v>
      </c>
      <c r="B9" s="2" t="s">
        <v>93</v>
      </c>
      <c r="C9" s="2">
        <v>822135</v>
      </c>
      <c r="D9" s="2">
        <v>60</v>
      </c>
      <c r="E9" s="8">
        <v>4</v>
      </c>
      <c r="F9" s="32">
        <f t="shared" si="0"/>
        <v>15</v>
      </c>
      <c r="G9" s="33">
        <f t="shared" si="1"/>
        <v>2.25</v>
      </c>
      <c r="H9" s="4" t="str">
        <f t="shared" si="2"/>
        <v>5</v>
      </c>
      <c r="K9" s="54" t="s">
        <v>94</v>
      </c>
      <c r="L9" s="55"/>
      <c r="M9" s="56"/>
      <c r="N9" s="57">
        <v>3</v>
      </c>
      <c r="O9" s="58"/>
      <c r="P9" s="59"/>
    </row>
    <row r="10" spans="1:16">
      <c r="A10" s="2">
        <v>9</v>
      </c>
      <c r="B10" s="2" t="s">
        <v>95</v>
      </c>
      <c r="C10" s="2">
        <v>821546</v>
      </c>
      <c r="D10" s="2">
        <v>46</v>
      </c>
      <c r="E10" s="8">
        <v>5</v>
      </c>
      <c r="F10" s="32">
        <f t="shared" si="0"/>
        <v>9.1999999999999993</v>
      </c>
      <c r="G10" s="33">
        <f t="shared" si="1"/>
        <v>0.84639999999999982</v>
      </c>
      <c r="H10" s="4" t="str">
        <f t="shared" si="2"/>
        <v>3</v>
      </c>
    </row>
    <row r="11" spans="1:16">
      <c r="A11" s="2">
        <v>10</v>
      </c>
      <c r="B11" s="2" t="s">
        <v>96</v>
      </c>
      <c r="C11" s="2">
        <v>821354</v>
      </c>
      <c r="D11" s="2">
        <v>43</v>
      </c>
      <c r="E11" s="8">
        <v>4.6666666666666696</v>
      </c>
      <c r="F11" s="32">
        <f t="shared" si="0"/>
        <v>9.2142857142857082</v>
      </c>
      <c r="G11" s="33">
        <f t="shared" si="1"/>
        <v>0.84903061224489695</v>
      </c>
      <c r="H11" s="4" t="str">
        <f t="shared" si="2"/>
        <v>3</v>
      </c>
    </row>
    <row r="12" spans="1:16">
      <c r="A12" s="2">
        <v>11</v>
      </c>
      <c r="B12" s="2" t="s">
        <v>97</v>
      </c>
      <c r="C12" s="2">
        <v>811524</v>
      </c>
      <c r="D12" s="2">
        <v>51</v>
      </c>
      <c r="E12" s="8">
        <v>4.3333333333333401</v>
      </c>
      <c r="F12" s="32">
        <f t="shared" si="0"/>
        <v>11.769230769230751</v>
      </c>
      <c r="G12" s="33">
        <f t="shared" si="1"/>
        <v>1.3851479289940785</v>
      </c>
      <c r="H12" s="4" t="str">
        <f t="shared" si="2"/>
        <v>4</v>
      </c>
    </row>
    <row r="13" spans="1:16">
      <c r="A13" s="2">
        <v>12</v>
      </c>
      <c r="B13" s="2" t="s">
        <v>98</v>
      </c>
      <c r="C13" s="2">
        <v>821546</v>
      </c>
      <c r="D13" s="2">
        <v>39</v>
      </c>
      <c r="E13" s="8">
        <v>4</v>
      </c>
      <c r="F13" s="32">
        <f t="shared" si="0"/>
        <v>9.75</v>
      </c>
      <c r="G13" s="33">
        <f t="shared" si="1"/>
        <v>0.95062500000000005</v>
      </c>
      <c r="H13" s="4" t="str">
        <f t="shared" si="2"/>
        <v>3</v>
      </c>
      <c r="L13" s="39"/>
    </row>
    <row r="14" spans="1:16">
      <c r="A14" s="2">
        <v>13</v>
      </c>
      <c r="B14" s="2" t="s">
        <v>99</v>
      </c>
      <c r="C14" s="2">
        <v>812542</v>
      </c>
      <c r="D14" s="2">
        <v>35</v>
      </c>
      <c r="E14" s="8">
        <v>3.6666666666666701</v>
      </c>
      <c r="F14" s="32">
        <f t="shared" si="0"/>
        <v>9.5454545454545361</v>
      </c>
      <c r="G14" s="33">
        <f t="shared" si="1"/>
        <v>0.91115702479338667</v>
      </c>
      <c r="H14" s="4" t="str">
        <f t="shared" si="2"/>
        <v>3</v>
      </c>
    </row>
    <row r="15" spans="1:16">
      <c r="A15" s="2">
        <v>14</v>
      </c>
      <c r="B15" s="2" t="s">
        <v>100</v>
      </c>
      <c r="C15" s="2">
        <v>848571</v>
      </c>
      <c r="D15" s="2">
        <v>54</v>
      </c>
      <c r="E15" s="8">
        <v>3.3333333333333401</v>
      </c>
      <c r="F15" s="32">
        <f t="shared" si="0"/>
        <v>16.199999999999967</v>
      </c>
      <c r="G15" s="33">
        <f t="shared" si="1"/>
        <v>2.624399999999989</v>
      </c>
      <c r="H15" s="4" t="str">
        <f t="shared" si="2"/>
        <v>5</v>
      </c>
    </row>
    <row r="16" spans="1:16">
      <c r="A16" s="2">
        <v>15</v>
      </c>
      <c r="B16" s="2" t="s">
        <v>101</v>
      </c>
      <c r="C16" s="2">
        <v>812542</v>
      </c>
      <c r="D16" s="2">
        <v>38</v>
      </c>
      <c r="E16" s="8">
        <v>3</v>
      </c>
      <c r="F16" s="32">
        <f t="shared" si="0"/>
        <v>12.666666666666666</v>
      </c>
      <c r="G16" s="33">
        <f t="shared" si="1"/>
        <v>1.6044444444444443</v>
      </c>
      <c r="H16" s="4" t="str">
        <f t="shared" si="2"/>
        <v>4.5</v>
      </c>
    </row>
    <row r="17" spans="1:8">
      <c r="A17" s="2">
        <v>16</v>
      </c>
      <c r="B17" s="2" t="s">
        <v>102</v>
      </c>
      <c r="C17" s="2">
        <v>812543</v>
      </c>
      <c r="D17" s="2">
        <v>56</v>
      </c>
      <c r="E17" s="8">
        <v>2.6666666666666701</v>
      </c>
      <c r="F17" s="32">
        <f t="shared" si="0"/>
        <v>20.999999999999972</v>
      </c>
      <c r="G17" s="33">
        <f t="shared" si="1"/>
        <v>4.4099999999999877</v>
      </c>
      <c r="H17" s="4" t="str">
        <f t="shared" si="2"/>
        <v>5</v>
      </c>
    </row>
    <row r="18" spans="1:8">
      <c r="A18" s="2">
        <v>17</v>
      </c>
      <c r="B18" s="2" t="s">
        <v>103</v>
      </c>
      <c r="C18" s="2">
        <v>812542</v>
      </c>
      <c r="D18" s="2">
        <v>35</v>
      </c>
      <c r="E18" s="8">
        <v>4</v>
      </c>
      <c r="F18" s="32">
        <f t="shared" si="0"/>
        <v>8.75</v>
      </c>
      <c r="G18" s="33">
        <f t="shared" si="1"/>
        <v>0.765625</v>
      </c>
      <c r="H18" s="4" t="str">
        <f t="shared" si="2"/>
        <v>3</v>
      </c>
    </row>
    <row r="19" spans="1:8">
      <c r="A19" s="2">
        <v>18</v>
      </c>
      <c r="B19" s="2" t="s">
        <v>104</v>
      </c>
      <c r="C19" s="2">
        <v>812546</v>
      </c>
      <c r="D19" s="2">
        <v>35</v>
      </c>
      <c r="E19" s="8">
        <v>3.6666666666666701</v>
      </c>
      <c r="F19" s="32">
        <f t="shared" si="0"/>
        <v>9.5454545454545361</v>
      </c>
      <c r="G19" s="33">
        <f t="shared" si="1"/>
        <v>0.91115702479338667</v>
      </c>
      <c r="H19" s="4" t="str">
        <f t="shared" si="2"/>
        <v>3</v>
      </c>
    </row>
    <row r="20" spans="1:8">
      <c r="A20" s="2">
        <v>19</v>
      </c>
      <c r="B20" s="2" t="s">
        <v>105</v>
      </c>
      <c r="C20" s="2">
        <v>812542</v>
      </c>
      <c r="D20" s="2">
        <v>53</v>
      </c>
      <c r="E20" s="8">
        <v>3.3333333333333401</v>
      </c>
      <c r="F20" s="32">
        <f t="shared" si="0"/>
        <v>15.899999999999968</v>
      </c>
      <c r="G20" s="33">
        <f t="shared" si="1"/>
        <v>2.52809999999999</v>
      </c>
      <c r="H20" s="4" t="str">
        <f t="shared" si="2"/>
        <v>5</v>
      </c>
    </row>
    <row r="21" spans="1:8">
      <c r="A21" s="2">
        <v>20</v>
      </c>
      <c r="B21" s="2" t="s">
        <v>106</v>
      </c>
      <c r="C21" s="2">
        <v>812451</v>
      </c>
      <c r="D21" s="2">
        <v>30</v>
      </c>
      <c r="E21" s="8">
        <v>8</v>
      </c>
      <c r="F21" s="32">
        <f t="shared" si="0"/>
        <v>3.75</v>
      </c>
      <c r="G21" s="33">
        <f t="shared" si="1"/>
        <v>0.140625</v>
      </c>
      <c r="H21" s="4" t="str">
        <f t="shared" si="2"/>
        <v>3</v>
      </c>
    </row>
    <row r="22" spans="1:8">
      <c r="A22" s="2">
        <v>21</v>
      </c>
      <c r="B22" s="2" t="s">
        <v>107</v>
      </c>
      <c r="C22" s="2">
        <v>812542</v>
      </c>
      <c r="D22" s="2">
        <v>39</v>
      </c>
      <c r="E22" s="8">
        <v>2.6666666666666701</v>
      </c>
      <c r="F22" s="32">
        <f t="shared" si="0"/>
        <v>14.62499999999998</v>
      </c>
      <c r="G22" s="33">
        <f t="shared" si="1"/>
        <v>2.1389062499999945</v>
      </c>
      <c r="H22" s="4" t="str">
        <f t="shared" si="2"/>
        <v>5</v>
      </c>
    </row>
    <row r="23" spans="1:8">
      <c r="A23" s="2">
        <v>22</v>
      </c>
      <c r="B23" s="2" t="s">
        <v>108</v>
      </c>
      <c r="C23" s="2">
        <v>812548</v>
      </c>
      <c r="D23" s="2">
        <v>48</v>
      </c>
      <c r="E23" s="8">
        <v>2.3333333333333401</v>
      </c>
      <c r="F23" s="32">
        <f t="shared" si="0"/>
        <v>20.571428571428513</v>
      </c>
      <c r="G23" s="33">
        <f t="shared" si="1"/>
        <v>4.2318367346938537</v>
      </c>
      <c r="H23" s="4" t="str">
        <f t="shared" si="2"/>
        <v>5</v>
      </c>
    </row>
    <row r="24" spans="1:8">
      <c r="A24" s="2">
        <v>23</v>
      </c>
      <c r="B24" s="2" t="s">
        <v>109</v>
      </c>
      <c r="C24" s="2">
        <v>812542</v>
      </c>
      <c r="D24" s="2">
        <v>51</v>
      </c>
      <c r="E24" s="8">
        <v>2</v>
      </c>
      <c r="F24" s="32">
        <f t="shared" si="0"/>
        <v>25.5</v>
      </c>
      <c r="G24" s="33">
        <f t="shared" si="1"/>
        <v>6.5025000000000004</v>
      </c>
      <c r="H24" s="4" t="str">
        <f t="shared" si="2"/>
        <v>5</v>
      </c>
    </row>
    <row r="25" spans="1:8">
      <c r="E25" s="38"/>
    </row>
  </sheetData>
  <mergeCells count="13">
    <mergeCell ref="K6:M6"/>
    <mergeCell ref="N6:P6"/>
    <mergeCell ref="K2:P3"/>
    <mergeCell ref="K4:M4"/>
    <mergeCell ref="N4:P4"/>
    <mergeCell ref="K5:M5"/>
    <mergeCell ref="N5:P5"/>
    <mergeCell ref="K7:M7"/>
    <mergeCell ref="N7:P7"/>
    <mergeCell ref="K8:M8"/>
    <mergeCell ref="N8:P8"/>
    <mergeCell ref="K9:M9"/>
    <mergeCell ref="N9:P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4"/>
  <sheetViews>
    <sheetView showGridLines="0" workbookViewId="0">
      <selection activeCell="O9" sqref="O9"/>
    </sheetView>
  </sheetViews>
  <sheetFormatPr defaultColWidth="4.88671875" defaultRowHeight="14.4"/>
  <cols>
    <col min="13" max="13" width="49.44140625" customWidth="1"/>
    <col min="14" max="14" width="7.44140625" customWidth="1"/>
    <col min="15" max="15" width="11.6640625" bestFit="1" customWidth="1"/>
    <col min="16" max="16" width="9.88671875" customWidth="1"/>
  </cols>
  <sheetData>
    <row r="1" spans="1:14">
      <c r="A1">
        <v>730</v>
      </c>
      <c r="B1">
        <v>640</v>
      </c>
      <c r="C1">
        <v>936</v>
      </c>
      <c r="D1">
        <v>30</v>
      </c>
      <c r="E1">
        <v>914</v>
      </c>
      <c r="F1">
        <v>786</v>
      </c>
      <c r="G1">
        <v>734</v>
      </c>
      <c r="H1">
        <v>329</v>
      </c>
      <c r="I1">
        <v>82</v>
      </c>
      <c r="J1">
        <v>672</v>
      </c>
      <c r="K1">
        <v>937</v>
      </c>
    </row>
    <row r="2" spans="1:14">
      <c r="A2">
        <v>250</v>
      </c>
      <c r="B2">
        <v>263</v>
      </c>
      <c r="C2">
        <v>462</v>
      </c>
      <c r="D2">
        <v>267</v>
      </c>
      <c r="E2">
        <v>291</v>
      </c>
      <c r="F2">
        <v>211</v>
      </c>
      <c r="G2">
        <v>920</v>
      </c>
      <c r="H2">
        <v>106</v>
      </c>
      <c r="I2">
        <v>682</v>
      </c>
      <c r="J2">
        <v>931</v>
      </c>
      <c r="K2">
        <v>367</v>
      </c>
      <c r="M2" t="s">
        <v>14</v>
      </c>
      <c r="N2" s="4">
        <f>COUNTIFS(A1:K24,"&gt;=10", A1:K24,"&lt;=99")</f>
        <v>21</v>
      </c>
    </row>
    <row r="3" spans="1:14">
      <c r="A3">
        <v>148</v>
      </c>
      <c r="B3">
        <v>684</v>
      </c>
      <c r="C3">
        <v>981</v>
      </c>
      <c r="D3">
        <v>171</v>
      </c>
      <c r="E3">
        <v>943</v>
      </c>
      <c r="F3">
        <v>556</v>
      </c>
      <c r="G3">
        <v>972</v>
      </c>
      <c r="H3">
        <v>360</v>
      </c>
      <c r="I3">
        <v>201</v>
      </c>
      <c r="J3">
        <v>128</v>
      </c>
      <c r="K3">
        <v>959</v>
      </c>
    </row>
    <row r="4" spans="1:14">
      <c r="A4">
        <v>390</v>
      </c>
      <c r="B4">
        <v>195</v>
      </c>
      <c r="C4">
        <v>740</v>
      </c>
      <c r="D4">
        <v>146</v>
      </c>
      <c r="E4">
        <v>783</v>
      </c>
      <c r="F4">
        <v>713</v>
      </c>
      <c r="G4">
        <v>782</v>
      </c>
      <c r="H4">
        <v>248</v>
      </c>
      <c r="I4">
        <v>621</v>
      </c>
      <c r="J4">
        <v>418</v>
      </c>
      <c r="K4">
        <v>854</v>
      </c>
    </row>
    <row r="5" spans="1:14">
      <c r="A5">
        <v>15</v>
      </c>
      <c r="B5">
        <v>303</v>
      </c>
      <c r="C5">
        <v>2</v>
      </c>
      <c r="D5">
        <v>380</v>
      </c>
      <c r="E5">
        <v>829</v>
      </c>
      <c r="F5">
        <v>793</v>
      </c>
      <c r="G5">
        <v>973</v>
      </c>
      <c r="H5">
        <v>542</v>
      </c>
      <c r="I5">
        <v>551</v>
      </c>
      <c r="J5">
        <v>791</v>
      </c>
      <c r="K5">
        <v>989</v>
      </c>
    </row>
    <row r="6" spans="1:14">
      <c r="A6">
        <v>828</v>
      </c>
      <c r="B6">
        <v>396</v>
      </c>
      <c r="C6">
        <v>273</v>
      </c>
      <c r="D6">
        <v>805</v>
      </c>
      <c r="E6">
        <v>279</v>
      </c>
      <c r="F6">
        <v>828</v>
      </c>
      <c r="G6">
        <v>903</v>
      </c>
      <c r="H6">
        <v>694</v>
      </c>
      <c r="I6">
        <v>434</v>
      </c>
      <c r="J6">
        <v>515</v>
      </c>
      <c r="K6">
        <v>243</v>
      </c>
    </row>
    <row r="7" spans="1:14">
      <c r="A7">
        <v>558</v>
      </c>
      <c r="B7">
        <v>711</v>
      </c>
      <c r="C7">
        <v>442</v>
      </c>
      <c r="D7">
        <v>27</v>
      </c>
      <c r="E7">
        <v>257</v>
      </c>
      <c r="F7">
        <v>875</v>
      </c>
      <c r="G7">
        <v>880</v>
      </c>
      <c r="H7">
        <v>759</v>
      </c>
      <c r="I7">
        <v>886</v>
      </c>
      <c r="J7">
        <v>403</v>
      </c>
      <c r="K7">
        <v>291</v>
      </c>
    </row>
    <row r="8" spans="1:14">
      <c r="A8">
        <v>654</v>
      </c>
      <c r="B8">
        <v>160</v>
      </c>
      <c r="C8">
        <v>595</v>
      </c>
      <c r="D8">
        <v>443</v>
      </c>
      <c r="E8">
        <v>985</v>
      </c>
      <c r="F8">
        <v>611</v>
      </c>
      <c r="G8">
        <v>221</v>
      </c>
      <c r="H8">
        <v>527</v>
      </c>
      <c r="I8">
        <v>116</v>
      </c>
      <c r="J8">
        <v>744</v>
      </c>
      <c r="K8">
        <v>754</v>
      </c>
    </row>
    <row r="9" spans="1:14">
      <c r="A9">
        <v>677</v>
      </c>
      <c r="B9">
        <v>429</v>
      </c>
      <c r="C9">
        <v>19</v>
      </c>
      <c r="D9">
        <v>410</v>
      </c>
      <c r="E9">
        <v>687</v>
      </c>
      <c r="F9">
        <v>388</v>
      </c>
      <c r="G9">
        <v>890</v>
      </c>
      <c r="H9">
        <v>743</v>
      </c>
      <c r="I9">
        <v>593</v>
      </c>
      <c r="J9">
        <v>751</v>
      </c>
      <c r="K9">
        <v>109</v>
      </c>
    </row>
    <row r="10" spans="1:14">
      <c r="A10">
        <v>545</v>
      </c>
      <c r="B10">
        <v>934</v>
      </c>
      <c r="C10">
        <v>38</v>
      </c>
      <c r="D10">
        <v>264</v>
      </c>
      <c r="E10">
        <v>701</v>
      </c>
      <c r="F10">
        <v>248</v>
      </c>
      <c r="G10">
        <v>644</v>
      </c>
      <c r="H10">
        <v>627</v>
      </c>
      <c r="I10">
        <v>762</v>
      </c>
      <c r="J10">
        <v>689</v>
      </c>
      <c r="K10">
        <v>452</v>
      </c>
    </row>
    <row r="11" spans="1:14">
      <c r="A11">
        <v>480</v>
      </c>
      <c r="B11">
        <v>93</v>
      </c>
      <c r="C11">
        <v>765</v>
      </c>
      <c r="D11">
        <v>2</v>
      </c>
      <c r="E11">
        <v>219</v>
      </c>
      <c r="F11">
        <v>153</v>
      </c>
      <c r="G11">
        <v>333</v>
      </c>
      <c r="H11">
        <v>416</v>
      </c>
      <c r="I11">
        <v>756</v>
      </c>
      <c r="J11">
        <v>565</v>
      </c>
      <c r="K11">
        <v>6</v>
      </c>
    </row>
    <row r="12" spans="1:14">
      <c r="A12">
        <v>840</v>
      </c>
      <c r="B12">
        <v>775</v>
      </c>
      <c r="C12">
        <v>245</v>
      </c>
      <c r="D12">
        <v>773</v>
      </c>
      <c r="E12">
        <v>508</v>
      </c>
      <c r="F12">
        <v>501</v>
      </c>
      <c r="G12">
        <v>709</v>
      </c>
      <c r="H12">
        <v>149</v>
      </c>
      <c r="I12">
        <v>377</v>
      </c>
      <c r="J12">
        <v>893</v>
      </c>
      <c r="K12">
        <v>659</v>
      </c>
    </row>
    <row r="13" spans="1:14">
      <c r="A13">
        <v>293</v>
      </c>
      <c r="B13">
        <v>416</v>
      </c>
      <c r="C13">
        <v>173</v>
      </c>
      <c r="D13">
        <v>588</v>
      </c>
      <c r="E13">
        <v>193</v>
      </c>
      <c r="F13">
        <v>30</v>
      </c>
      <c r="G13">
        <v>288</v>
      </c>
      <c r="H13">
        <v>257</v>
      </c>
      <c r="I13">
        <v>47</v>
      </c>
      <c r="J13">
        <v>111</v>
      </c>
      <c r="K13">
        <v>402</v>
      </c>
    </row>
    <row r="14" spans="1:14">
      <c r="A14">
        <v>448</v>
      </c>
      <c r="B14">
        <v>673</v>
      </c>
      <c r="C14">
        <v>744</v>
      </c>
      <c r="D14">
        <v>50</v>
      </c>
      <c r="E14">
        <v>612</v>
      </c>
      <c r="F14">
        <v>911</v>
      </c>
      <c r="G14">
        <v>353</v>
      </c>
      <c r="H14">
        <v>31</v>
      </c>
      <c r="I14">
        <v>368</v>
      </c>
      <c r="J14">
        <v>319</v>
      </c>
      <c r="K14">
        <v>716</v>
      </c>
    </row>
    <row r="15" spans="1:14">
      <c r="A15">
        <v>78</v>
      </c>
      <c r="B15">
        <v>501</v>
      </c>
      <c r="C15">
        <v>199</v>
      </c>
      <c r="D15">
        <v>207</v>
      </c>
      <c r="E15">
        <v>315</v>
      </c>
      <c r="F15">
        <v>152</v>
      </c>
      <c r="G15">
        <v>576</v>
      </c>
      <c r="H15">
        <v>399</v>
      </c>
      <c r="I15">
        <v>576</v>
      </c>
      <c r="J15">
        <v>766</v>
      </c>
      <c r="K15">
        <v>692</v>
      </c>
    </row>
    <row r="16" spans="1:14">
      <c r="A16">
        <v>513</v>
      </c>
      <c r="B16">
        <v>69</v>
      </c>
      <c r="C16">
        <v>340</v>
      </c>
      <c r="D16">
        <v>817</v>
      </c>
      <c r="E16">
        <v>915</v>
      </c>
      <c r="F16">
        <v>57</v>
      </c>
      <c r="G16">
        <v>623</v>
      </c>
      <c r="H16">
        <v>486</v>
      </c>
      <c r="I16">
        <v>288</v>
      </c>
      <c r="J16">
        <v>909</v>
      </c>
      <c r="K16">
        <v>327</v>
      </c>
    </row>
    <row r="17" spans="1:11">
      <c r="A17">
        <v>690</v>
      </c>
      <c r="B17">
        <v>167</v>
      </c>
      <c r="C17">
        <v>951</v>
      </c>
      <c r="D17">
        <v>618</v>
      </c>
      <c r="E17">
        <v>333</v>
      </c>
      <c r="F17">
        <v>591</v>
      </c>
      <c r="G17">
        <v>954</v>
      </c>
      <c r="H17">
        <v>625</v>
      </c>
      <c r="I17">
        <v>574</v>
      </c>
      <c r="J17">
        <v>539</v>
      </c>
      <c r="K17">
        <v>376</v>
      </c>
    </row>
    <row r="18" spans="1:11">
      <c r="A18">
        <v>340</v>
      </c>
      <c r="B18">
        <v>674</v>
      </c>
      <c r="C18">
        <v>649</v>
      </c>
      <c r="D18">
        <v>233</v>
      </c>
      <c r="E18">
        <v>175</v>
      </c>
      <c r="F18">
        <v>887</v>
      </c>
      <c r="G18">
        <v>467</v>
      </c>
      <c r="H18">
        <v>821</v>
      </c>
      <c r="I18">
        <v>663</v>
      </c>
      <c r="J18">
        <v>254</v>
      </c>
      <c r="K18">
        <v>806</v>
      </c>
    </row>
    <row r="19" spans="1:11">
      <c r="A19">
        <v>457</v>
      </c>
      <c r="B19">
        <v>339</v>
      </c>
      <c r="C19">
        <v>274</v>
      </c>
      <c r="D19">
        <v>954</v>
      </c>
      <c r="E19">
        <v>503</v>
      </c>
      <c r="F19">
        <v>798</v>
      </c>
      <c r="G19">
        <v>63</v>
      </c>
      <c r="H19">
        <v>874</v>
      </c>
      <c r="I19">
        <v>614</v>
      </c>
      <c r="J19">
        <v>774</v>
      </c>
      <c r="K19">
        <v>603</v>
      </c>
    </row>
    <row r="20" spans="1:11">
      <c r="A20">
        <v>367</v>
      </c>
      <c r="B20">
        <v>265</v>
      </c>
      <c r="C20">
        <v>843</v>
      </c>
      <c r="D20">
        <v>429</v>
      </c>
      <c r="E20">
        <v>297</v>
      </c>
      <c r="F20">
        <v>249</v>
      </c>
      <c r="G20">
        <v>742</v>
      </c>
      <c r="H20">
        <v>897</v>
      </c>
      <c r="I20">
        <v>494</v>
      </c>
      <c r="J20">
        <v>319</v>
      </c>
      <c r="K20">
        <v>837</v>
      </c>
    </row>
    <row r="21" spans="1:11">
      <c r="A21">
        <v>698</v>
      </c>
      <c r="B21">
        <v>808</v>
      </c>
      <c r="C21">
        <v>391</v>
      </c>
      <c r="D21">
        <v>526</v>
      </c>
      <c r="E21">
        <v>100</v>
      </c>
      <c r="F21">
        <v>716</v>
      </c>
      <c r="G21">
        <v>215</v>
      </c>
      <c r="H21">
        <v>217</v>
      </c>
      <c r="I21">
        <v>484</v>
      </c>
      <c r="J21">
        <v>413</v>
      </c>
      <c r="K21">
        <v>97</v>
      </c>
    </row>
    <row r="22" spans="1:11">
      <c r="A22">
        <v>495</v>
      </c>
      <c r="B22">
        <v>157</v>
      </c>
      <c r="C22">
        <v>226</v>
      </c>
      <c r="D22">
        <v>394</v>
      </c>
      <c r="E22">
        <v>409</v>
      </c>
      <c r="F22">
        <v>604</v>
      </c>
      <c r="G22">
        <v>864</v>
      </c>
      <c r="H22">
        <v>42</v>
      </c>
      <c r="I22">
        <v>480</v>
      </c>
      <c r="J22">
        <v>482</v>
      </c>
      <c r="K22">
        <v>705</v>
      </c>
    </row>
    <row r="23" spans="1:11">
      <c r="A23">
        <v>236</v>
      </c>
      <c r="B23">
        <v>636</v>
      </c>
      <c r="C23">
        <v>662</v>
      </c>
      <c r="D23">
        <v>40</v>
      </c>
      <c r="E23">
        <v>994</v>
      </c>
      <c r="F23">
        <v>390</v>
      </c>
      <c r="G23">
        <v>228</v>
      </c>
      <c r="H23">
        <v>654</v>
      </c>
      <c r="I23">
        <v>678</v>
      </c>
      <c r="J23">
        <v>76</v>
      </c>
      <c r="K23">
        <v>478</v>
      </c>
    </row>
    <row r="24" spans="1:11">
      <c r="A24">
        <v>485</v>
      </c>
      <c r="B24">
        <v>812</v>
      </c>
      <c r="C24">
        <v>84</v>
      </c>
      <c r="D24">
        <v>633</v>
      </c>
      <c r="E24">
        <v>639</v>
      </c>
      <c r="F24">
        <v>954</v>
      </c>
      <c r="G24">
        <v>79</v>
      </c>
      <c r="H24">
        <v>918</v>
      </c>
      <c r="I24">
        <v>3</v>
      </c>
      <c r="J24">
        <v>630</v>
      </c>
      <c r="K24">
        <v>948</v>
      </c>
    </row>
  </sheetData>
  <conditionalFormatting sqref="A1:K24">
    <cfRule type="expression" dxfId="0" priority="1" stopIfTrue="1">
      <formula>IF(AND($A$1:$K$24&gt;10, $A$1:$K$24&lt;100),1,0)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7"/>
  <sheetViews>
    <sheetView showGridLines="0" workbookViewId="0">
      <selection activeCell="F3" sqref="F3"/>
    </sheetView>
  </sheetViews>
  <sheetFormatPr defaultRowHeight="14.4"/>
  <cols>
    <col min="5" max="5" width="63.88671875" customWidth="1"/>
  </cols>
  <sheetData>
    <row r="1" spans="1:6">
      <c r="A1" t="s">
        <v>15</v>
      </c>
      <c r="B1" t="s">
        <v>1</v>
      </c>
      <c r="C1" t="s">
        <v>18</v>
      </c>
      <c r="D1" t="s">
        <v>30</v>
      </c>
    </row>
    <row r="2" spans="1:6">
      <c r="A2" t="s">
        <v>16</v>
      </c>
      <c r="B2" t="s">
        <v>17</v>
      </c>
      <c r="C2" t="s">
        <v>19</v>
      </c>
      <c r="D2" t="s">
        <v>27</v>
      </c>
      <c r="E2" t="s">
        <v>34</v>
      </c>
      <c r="F2" s="4">
        <f>COUNTIF(A1:D7, "??")</f>
        <v>16</v>
      </c>
    </row>
    <row r="3" spans="1:6">
      <c r="A3" t="s">
        <v>20</v>
      </c>
      <c r="B3" t="s">
        <v>21</v>
      </c>
      <c r="C3" t="s">
        <v>22</v>
      </c>
      <c r="D3" t="s">
        <v>31</v>
      </c>
    </row>
    <row r="4" spans="1:6">
      <c r="A4" t="s">
        <v>23</v>
      </c>
      <c r="B4" t="s">
        <v>24</v>
      </c>
      <c r="C4" t="s">
        <v>24</v>
      </c>
      <c r="D4" t="s">
        <v>31</v>
      </c>
    </row>
    <row r="5" spans="1:6">
      <c r="A5" t="s">
        <v>25</v>
      </c>
      <c r="B5" t="s">
        <v>26</v>
      </c>
      <c r="C5" t="s">
        <v>27</v>
      </c>
      <c r="D5" t="s">
        <v>32</v>
      </c>
    </row>
    <row r="6" spans="1:6">
      <c r="A6" t="s">
        <v>28</v>
      </c>
      <c r="B6" t="s">
        <v>26</v>
      </c>
      <c r="C6" t="s">
        <v>29</v>
      </c>
      <c r="D6" t="s">
        <v>29</v>
      </c>
    </row>
    <row r="7" spans="1:6">
      <c r="A7" t="s">
        <v>28</v>
      </c>
      <c r="B7" t="s">
        <v>28</v>
      </c>
      <c r="C7" t="s">
        <v>29</v>
      </c>
      <c r="D7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25"/>
  <sheetViews>
    <sheetView showGridLines="0" zoomScale="115" zoomScaleNormal="115" workbookViewId="0">
      <selection activeCell="B2" sqref="B2:B25"/>
    </sheetView>
  </sheetViews>
  <sheetFormatPr defaultRowHeight="14.4"/>
  <cols>
    <col min="1" max="1" width="53.33203125" bestFit="1" customWidth="1"/>
    <col min="2" max="2" width="9.44140625" customWidth="1"/>
    <col min="3" max="3" width="31.6640625" bestFit="1" customWidth="1"/>
  </cols>
  <sheetData>
    <row r="1" spans="1:3">
      <c r="A1" t="s">
        <v>36</v>
      </c>
      <c r="B1" s="12"/>
      <c r="C1" s="3" t="s">
        <v>37</v>
      </c>
    </row>
    <row r="2" spans="1:3">
      <c r="A2" s="3" t="s">
        <v>35</v>
      </c>
      <c r="B2" s="12">
        <f>LEN(A2) - LEN(SUBSTITUTE(A2, " ", ""))</f>
        <v>4</v>
      </c>
    </row>
    <row r="3" spans="1:3">
      <c r="A3" s="3" t="s">
        <v>38</v>
      </c>
      <c r="B3" s="12">
        <f t="shared" ref="B3:B25" si="0">LEN(A3) - LEN(SUBSTITUTE(A3, " ", ""))</f>
        <v>5</v>
      </c>
    </row>
    <row r="4" spans="1:3">
      <c r="A4" s="3" t="s">
        <v>35</v>
      </c>
      <c r="B4" s="12">
        <f t="shared" si="0"/>
        <v>4</v>
      </c>
    </row>
    <row r="5" spans="1:3">
      <c r="A5" s="3" t="s">
        <v>38</v>
      </c>
      <c r="B5" s="12">
        <f t="shared" si="0"/>
        <v>5</v>
      </c>
    </row>
    <row r="6" spans="1:3">
      <c r="A6" s="3" t="s">
        <v>35</v>
      </c>
      <c r="B6" s="12">
        <f t="shared" si="0"/>
        <v>4</v>
      </c>
    </row>
    <row r="7" spans="1:3">
      <c r="A7" s="3" t="s">
        <v>38</v>
      </c>
      <c r="B7" s="12">
        <f t="shared" si="0"/>
        <v>5</v>
      </c>
    </row>
    <row r="8" spans="1:3">
      <c r="A8" s="3" t="s">
        <v>35</v>
      </c>
      <c r="B8" s="12">
        <f t="shared" si="0"/>
        <v>4</v>
      </c>
    </row>
    <row r="9" spans="1:3">
      <c r="A9" s="3" t="s">
        <v>38</v>
      </c>
      <c r="B9" s="12">
        <f t="shared" si="0"/>
        <v>5</v>
      </c>
    </row>
    <row r="10" spans="1:3">
      <c r="A10" s="3" t="s">
        <v>35</v>
      </c>
      <c r="B10" s="12">
        <f t="shared" si="0"/>
        <v>4</v>
      </c>
    </row>
    <row r="11" spans="1:3">
      <c r="A11" s="3" t="s">
        <v>38</v>
      </c>
      <c r="B11" s="12">
        <f t="shared" si="0"/>
        <v>5</v>
      </c>
    </row>
    <row r="12" spans="1:3">
      <c r="A12" s="3" t="s">
        <v>35</v>
      </c>
      <c r="B12" s="12">
        <f t="shared" si="0"/>
        <v>4</v>
      </c>
    </row>
    <row r="13" spans="1:3">
      <c r="A13" s="3" t="s">
        <v>38</v>
      </c>
      <c r="B13" s="12">
        <f t="shared" si="0"/>
        <v>5</v>
      </c>
    </row>
    <row r="14" spans="1:3">
      <c r="A14" s="3" t="s">
        <v>35</v>
      </c>
      <c r="B14" s="12">
        <f t="shared" si="0"/>
        <v>4</v>
      </c>
    </row>
    <row r="15" spans="1:3">
      <c r="A15" s="3" t="s">
        <v>38</v>
      </c>
      <c r="B15" s="12">
        <f t="shared" si="0"/>
        <v>5</v>
      </c>
    </row>
    <row r="16" spans="1:3">
      <c r="A16" s="3" t="s">
        <v>35</v>
      </c>
      <c r="B16" s="12">
        <f t="shared" si="0"/>
        <v>4</v>
      </c>
    </row>
    <row r="17" spans="1:2">
      <c r="A17" s="3" t="s">
        <v>38</v>
      </c>
      <c r="B17" s="12">
        <f t="shared" si="0"/>
        <v>5</v>
      </c>
    </row>
    <row r="18" spans="1:2">
      <c r="A18" s="3" t="s">
        <v>35</v>
      </c>
      <c r="B18" s="12">
        <f t="shared" si="0"/>
        <v>4</v>
      </c>
    </row>
    <row r="19" spans="1:2">
      <c r="A19" s="3" t="s">
        <v>38</v>
      </c>
      <c r="B19" s="12">
        <f t="shared" si="0"/>
        <v>5</v>
      </c>
    </row>
    <row r="20" spans="1:2">
      <c r="A20" s="3" t="s">
        <v>35</v>
      </c>
      <c r="B20" s="12">
        <f t="shared" si="0"/>
        <v>4</v>
      </c>
    </row>
    <row r="21" spans="1:2">
      <c r="A21" s="3" t="s">
        <v>38</v>
      </c>
      <c r="B21" s="12">
        <f t="shared" si="0"/>
        <v>5</v>
      </c>
    </row>
    <row r="22" spans="1:2">
      <c r="A22" s="3" t="s">
        <v>35</v>
      </c>
      <c r="B22" s="12">
        <f t="shared" si="0"/>
        <v>4</v>
      </c>
    </row>
    <row r="23" spans="1:2">
      <c r="A23" s="3" t="s">
        <v>38</v>
      </c>
      <c r="B23" s="12">
        <f t="shared" si="0"/>
        <v>5</v>
      </c>
    </row>
    <row r="24" spans="1:2">
      <c r="A24" s="3" t="s">
        <v>35</v>
      </c>
      <c r="B24" s="12">
        <f t="shared" si="0"/>
        <v>4</v>
      </c>
    </row>
    <row r="25" spans="1:2">
      <c r="A25" s="3" t="s">
        <v>38</v>
      </c>
      <c r="B25" s="12">
        <f t="shared" si="0"/>
        <v>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22"/>
  <sheetViews>
    <sheetView showGridLines="0" zoomScale="145" zoomScaleNormal="145" workbookViewId="0">
      <selection activeCell="E17" sqref="E17"/>
    </sheetView>
  </sheetViews>
  <sheetFormatPr defaultRowHeight="14.4"/>
  <cols>
    <col min="1" max="1" width="18.88671875" customWidth="1"/>
    <col min="2" max="2" width="26.33203125" bestFit="1" customWidth="1"/>
    <col min="3" max="3" width="10.6640625" bestFit="1" customWidth="1"/>
    <col min="4" max="4" width="15" customWidth="1"/>
    <col min="6" max="6" width="11.88671875" customWidth="1"/>
    <col min="7" max="7" width="33.88671875" bestFit="1" customWidth="1"/>
    <col min="9" max="9" width="9.109375" style="5"/>
  </cols>
  <sheetData>
    <row r="1" spans="1:7">
      <c r="A1" s="19">
        <v>40826</v>
      </c>
      <c r="B1" s="20">
        <v>40826</v>
      </c>
      <c r="C1" s="21">
        <v>40826</v>
      </c>
      <c r="D1" s="22">
        <v>40826</v>
      </c>
      <c r="E1" s="23">
        <v>40826</v>
      </c>
      <c r="F1" s="24">
        <v>40826</v>
      </c>
      <c r="G1" s="25">
        <v>40826</v>
      </c>
    </row>
    <row r="2" spans="1:7">
      <c r="A2" s="18">
        <v>40825.007638888892</v>
      </c>
      <c r="B2" s="26" t="str">
        <f>TEXT(A2,"dd mmmm yyyy")</f>
        <v>09 October 2011</v>
      </c>
      <c r="C2" s="4" t="str">
        <f>TEXT(A2,"dd-yy")</f>
        <v>09-11</v>
      </c>
      <c r="D2" s="4" t="str">
        <f>TEXT(A2,"mmmm-yy")</f>
        <v>October-11</v>
      </c>
      <c r="E2" s="4" t="str">
        <f>TEXT(A2,"dd-mmm")</f>
        <v>09-Oct</v>
      </c>
      <c r="F2" s="4" t="str">
        <f>TEXT(B2,"dd-mmm-yy")</f>
        <v>09-Oct-11</v>
      </c>
      <c r="G2" s="36" t="str">
        <f>TEXT(A2, "dddd, mmmm dd, yyyy")</f>
        <v>Sunday, October 09, 2011</v>
      </c>
    </row>
    <row r="3" spans="1:7">
      <c r="A3" s="18">
        <v>40826.007638888892</v>
      </c>
      <c r="B3" s="26" t="str">
        <f t="shared" ref="B3:B13" si="0">TEXT(A3,"dd mmmm yyyy")</f>
        <v>10 October 2011</v>
      </c>
      <c r="C3" s="4" t="str">
        <f t="shared" ref="C3:C13" si="1">TEXT(A3,"dd-yy")</f>
        <v>10-11</v>
      </c>
      <c r="D3" s="4" t="str">
        <f t="shared" ref="D3:D13" si="2">TEXT(A3,"mmmm-yy")</f>
        <v>October-11</v>
      </c>
      <c r="E3" s="4" t="str">
        <f t="shared" ref="E3:E13" si="3">TEXT(A3,"dd-mmm")</f>
        <v>10-Oct</v>
      </c>
      <c r="F3" s="4" t="str">
        <f t="shared" ref="F3:F13" si="4">TEXT(B3,"dd-mmm-yy")</f>
        <v>10-Oct-11</v>
      </c>
      <c r="G3" s="36" t="str">
        <f t="shared" ref="G3:G13" si="5">TEXT(A3, "dddd, mmmm dd, yyyy")</f>
        <v>Monday, October 10, 2011</v>
      </c>
    </row>
    <row r="4" spans="1:7">
      <c r="A4" s="18">
        <v>40827.007638888892</v>
      </c>
      <c r="B4" s="26" t="str">
        <f t="shared" si="0"/>
        <v>11 October 2011</v>
      </c>
      <c r="C4" s="4" t="str">
        <f t="shared" si="1"/>
        <v>11-11</v>
      </c>
      <c r="D4" s="4" t="str">
        <f t="shared" si="2"/>
        <v>October-11</v>
      </c>
      <c r="E4" s="4" t="str">
        <f t="shared" si="3"/>
        <v>11-Oct</v>
      </c>
      <c r="F4" s="4" t="str">
        <f t="shared" si="4"/>
        <v>11-Oct-11</v>
      </c>
      <c r="G4" s="36" t="str">
        <f t="shared" si="5"/>
        <v>Tuesday, October 11, 2011</v>
      </c>
    </row>
    <row r="5" spans="1:7">
      <c r="A5" s="18">
        <v>40828.007638888892</v>
      </c>
      <c r="B5" s="26" t="str">
        <f t="shared" si="0"/>
        <v>12 October 2011</v>
      </c>
      <c r="C5" s="4" t="str">
        <f t="shared" si="1"/>
        <v>12-11</v>
      </c>
      <c r="D5" s="4" t="str">
        <f t="shared" si="2"/>
        <v>October-11</v>
      </c>
      <c r="E5" s="4" t="str">
        <f t="shared" si="3"/>
        <v>12-Oct</v>
      </c>
      <c r="F5" s="4" t="str">
        <f t="shared" si="4"/>
        <v>12-Oct-11</v>
      </c>
      <c r="G5" s="36" t="str">
        <f t="shared" si="5"/>
        <v>Wednesday, October 12, 2011</v>
      </c>
    </row>
    <row r="6" spans="1:7">
      <c r="A6" s="18">
        <v>40829.007638888892</v>
      </c>
      <c r="B6" s="26" t="str">
        <f t="shared" si="0"/>
        <v>13 October 2011</v>
      </c>
      <c r="C6" s="4" t="str">
        <f t="shared" si="1"/>
        <v>13-11</v>
      </c>
      <c r="D6" s="4" t="str">
        <f t="shared" si="2"/>
        <v>October-11</v>
      </c>
      <c r="E6" s="4" t="str">
        <f t="shared" si="3"/>
        <v>13-Oct</v>
      </c>
      <c r="F6" s="4" t="str">
        <f t="shared" si="4"/>
        <v>13-Oct-11</v>
      </c>
      <c r="G6" s="36" t="str">
        <f t="shared" si="5"/>
        <v>Thursday, October 13, 2011</v>
      </c>
    </row>
    <row r="7" spans="1:7">
      <c r="A7" s="18">
        <v>40830.007638888892</v>
      </c>
      <c r="B7" s="26" t="str">
        <f t="shared" si="0"/>
        <v>14 October 2011</v>
      </c>
      <c r="C7" s="4" t="str">
        <f t="shared" si="1"/>
        <v>14-11</v>
      </c>
      <c r="D7" s="4" t="str">
        <f t="shared" si="2"/>
        <v>October-11</v>
      </c>
      <c r="E7" s="4" t="str">
        <f t="shared" si="3"/>
        <v>14-Oct</v>
      </c>
      <c r="F7" s="4" t="str">
        <f t="shared" si="4"/>
        <v>14-Oct-11</v>
      </c>
      <c r="G7" s="36" t="str">
        <f t="shared" si="5"/>
        <v>Friday, October 14, 2011</v>
      </c>
    </row>
    <row r="8" spans="1:7">
      <c r="A8" s="18">
        <v>40831.007638888892</v>
      </c>
      <c r="B8" s="26" t="str">
        <f t="shared" si="0"/>
        <v>15 October 2011</v>
      </c>
      <c r="C8" s="4" t="str">
        <f t="shared" si="1"/>
        <v>15-11</v>
      </c>
      <c r="D8" s="4" t="str">
        <f t="shared" si="2"/>
        <v>October-11</v>
      </c>
      <c r="E8" s="4" t="str">
        <f t="shared" si="3"/>
        <v>15-Oct</v>
      </c>
      <c r="F8" s="4" t="str">
        <f t="shared" si="4"/>
        <v>15-Oct-11</v>
      </c>
      <c r="G8" s="36" t="str">
        <f t="shared" si="5"/>
        <v>Saturday, October 15, 2011</v>
      </c>
    </row>
    <row r="9" spans="1:7">
      <c r="A9" s="18">
        <v>40832.007638888892</v>
      </c>
      <c r="B9" s="26" t="str">
        <f t="shared" si="0"/>
        <v>16 October 2011</v>
      </c>
      <c r="C9" s="4" t="str">
        <f t="shared" si="1"/>
        <v>16-11</v>
      </c>
      <c r="D9" s="4" t="str">
        <f t="shared" si="2"/>
        <v>October-11</v>
      </c>
      <c r="E9" s="4" t="str">
        <f t="shared" si="3"/>
        <v>16-Oct</v>
      </c>
      <c r="F9" s="4" t="str">
        <f t="shared" si="4"/>
        <v>16-Oct-11</v>
      </c>
      <c r="G9" s="36" t="str">
        <f t="shared" si="5"/>
        <v>Sunday, October 16, 2011</v>
      </c>
    </row>
    <row r="10" spans="1:7">
      <c r="A10" s="18">
        <v>40833.007638888892</v>
      </c>
      <c r="B10" s="26" t="str">
        <f t="shared" si="0"/>
        <v>17 October 2011</v>
      </c>
      <c r="C10" s="4" t="str">
        <f t="shared" si="1"/>
        <v>17-11</v>
      </c>
      <c r="D10" s="4" t="str">
        <f t="shared" si="2"/>
        <v>October-11</v>
      </c>
      <c r="E10" s="4" t="str">
        <f t="shared" si="3"/>
        <v>17-Oct</v>
      </c>
      <c r="F10" s="4" t="str">
        <f t="shared" si="4"/>
        <v>17-Oct-11</v>
      </c>
      <c r="G10" s="36" t="str">
        <f t="shared" si="5"/>
        <v>Monday, October 17, 2011</v>
      </c>
    </row>
    <row r="11" spans="1:7">
      <c r="A11" s="18">
        <v>40834.007638888892</v>
      </c>
      <c r="B11" s="26" t="str">
        <f t="shared" si="0"/>
        <v>18 October 2011</v>
      </c>
      <c r="C11" s="4" t="str">
        <f t="shared" si="1"/>
        <v>18-11</v>
      </c>
      <c r="D11" s="4" t="str">
        <f t="shared" si="2"/>
        <v>October-11</v>
      </c>
      <c r="E11" s="4" t="str">
        <f t="shared" si="3"/>
        <v>18-Oct</v>
      </c>
      <c r="F11" s="4" t="str">
        <f t="shared" si="4"/>
        <v>18-Oct-11</v>
      </c>
      <c r="G11" s="36" t="str">
        <f t="shared" si="5"/>
        <v>Tuesday, October 18, 2011</v>
      </c>
    </row>
    <row r="12" spans="1:7">
      <c r="A12" s="18">
        <v>40835.007638888892</v>
      </c>
      <c r="B12" s="26" t="str">
        <f t="shared" si="0"/>
        <v>19 October 2011</v>
      </c>
      <c r="C12" s="4" t="str">
        <f t="shared" si="1"/>
        <v>19-11</v>
      </c>
      <c r="D12" s="4" t="str">
        <f t="shared" si="2"/>
        <v>October-11</v>
      </c>
      <c r="E12" s="4" t="str">
        <f t="shared" si="3"/>
        <v>19-Oct</v>
      </c>
      <c r="F12" s="4" t="str">
        <f t="shared" si="4"/>
        <v>19-Oct-11</v>
      </c>
      <c r="G12" s="36" t="str">
        <f t="shared" si="5"/>
        <v>Wednesday, October 19, 2011</v>
      </c>
    </row>
    <row r="13" spans="1:7">
      <c r="A13" s="18">
        <v>40836.007638888892</v>
      </c>
      <c r="B13" s="26" t="str">
        <f t="shared" si="0"/>
        <v>20 October 2011</v>
      </c>
      <c r="C13" s="4" t="str">
        <f t="shared" si="1"/>
        <v>20-11</v>
      </c>
      <c r="D13" s="4" t="str">
        <f t="shared" si="2"/>
        <v>October-11</v>
      </c>
      <c r="E13" s="4" t="str">
        <f t="shared" si="3"/>
        <v>20-Oct</v>
      </c>
      <c r="F13" s="4" t="str">
        <f t="shared" si="4"/>
        <v>20-Oct-11</v>
      </c>
      <c r="G13" s="36" t="str">
        <f t="shared" si="5"/>
        <v>Thursday, October 20, 2011</v>
      </c>
    </row>
    <row r="15" spans="1:7">
      <c r="A15" s="40" t="s">
        <v>49</v>
      </c>
      <c r="B15" s="40"/>
      <c r="C15" s="40"/>
      <c r="D15" s="40"/>
      <c r="E15" s="40"/>
      <c r="F15" s="40"/>
    </row>
    <row r="22" spans="3:3">
      <c r="C22" s="1"/>
    </row>
  </sheetData>
  <mergeCells count="1">
    <mergeCell ref="A15:F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7"/>
  <sheetViews>
    <sheetView showGridLines="0" zoomScale="130" zoomScaleNormal="130" workbookViewId="0">
      <selection activeCell="J6" sqref="J6"/>
    </sheetView>
  </sheetViews>
  <sheetFormatPr defaultRowHeight="14.4"/>
  <cols>
    <col min="10" max="10" width="26.33203125" customWidth="1"/>
    <col min="12" max="12" width="35.33203125" customWidth="1"/>
  </cols>
  <sheetData>
    <row r="1" spans="1:12">
      <c r="A1" s="14"/>
      <c r="B1" s="14" t="s">
        <v>45</v>
      </c>
      <c r="C1" s="14" t="s">
        <v>46</v>
      </c>
      <c r="D1" s="14" t="s">
        <v>47</v>
      </c>
      <c r="E1" s="14" t="s">
        <v>48</v>
      </c>
    </row>
    <row r="2" spans="1:12">
      <c r="A2" s="14" t="s">
        <v>39</v>
      </c>
      <c r="B2" s="2">
        <v>224789</v>
      </c>
      <c r="C2" s="2">
        <v>127750</v>
      </c>
      <c r="D2" s="2">
        <v>188622</v>
      </c>
      <c r="E2" s="2">
        <v>215972</v>
      </c>
    </row>
    <row r="3" spans="1:12">
      <c r="A3" s="14" t="s">
        <v>40</v>
      </c>
      <c r="B3" s="2">
        <v>273617</v>
      </c>
      <c r="C3" s="2">
        <v>310450</v>
      </c>
      <c r="D3" s="2">
        <v>16484</v>
      </c>
      <c r="E3" s="2">
        <v>204802</v>
      </c>
    </row>
    <row r="4" spans="1:12">
      <c r="A4" s="14" t="s">
        <v>41</v>
      </c>
      <c r="B4" s="2">
        <v>180523</v>
      </c>
      <c r="C4" s="2">
        <v>169481</v>
      </c>
      <c r="D4" s="2">
        <v>197774</v>
      </c>
      <c r="E4" s="2">
        <v>275837</v>
      </c>
    </row>
    <row r="5" spans="1:12">
      <c r="A5" s="14" t="s">
        <v>42</v>
      </c>
      <c r="B5" s="2">
        <v>26854</v>
      </c>
      <c r="C5" s="2">
        <v>157752</v>
      </c>
      <c r="D5" s="2">
        <v>56231</v>
      </c>
      <c r="E5" s="2">
        <v>243285</v>
      </c>
      <c r="H5" s="14" t="s">
        <v>45</v>
      </c>
      <c r="I5" s="14" t="s">
        <v>39</v>
      </c>
      <c r="J5" s="4">
        <f>LOOKUP(I5,A1:A7,B1:B7)</f>
        <v>224789</v>
      </c>
    </row>
    <row r="6" spans="1:12">
      <c r="A6" s="14" t="s">
        <v>43</v>
      </c>
      <c r="B6" s="2">
        <v>122420</v>
      </c>
      <c r="C6" s="2">
        <v>254307</v>
      </c>
      <c r="D6" s="2">
        <v>161682</v>
      </c>
      <c r="E6" s="2">
        <v>116720</v>
      </c>
    </row>
    <row r="7" spans="1:12">
      <c r="A7" s="14" t="s">
        <v>44</v>
      </c>
      <c r="B7" s="2">
        <v>15618</v>
      </c>
      <c r="C7" s="2">
        <v>290770</v>
      </c>
      <c r="D7" s="2">
        <v>192488</v>
      </c>
      <c r="E7" s="2">
        <v>280013</v>
      </c>
      <c r="H7" s="41" t="s">
        <v>50</v>
      </c>
      <c r="I7" s="41"/>
      <c r="J7" s="41"/>
      <c r="K7" s="41"/>
      <c r="L7" s="41"/>
    </row>
  </sheetData>
  <mergeCells count="1">
    <mergeCell ref="H7:L7"/>
  </mergeCells>
  <dataValidations count="2">
    <dataValidation type="list" allowBlank="1" showInputMessage="1" showErrorMessage="1" sqref="H5" xr:uid="{00000000-0002-0000-0500-000000000000}">
      <formula1>$B$1:$E$1</formula1>
    </dataValidation>
    <dataValidation type="list" allowBlank="1" showInputMessage="1" showErrorMessage="1" sqref="I5" xr:uid="{00000000-0002-0000-0500-000001000000}">
      <formula1>$A$2:$A$7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9"/>
  <sheetViews>
    <sheetView showGridLines="0" zoomScale="90" workbookViewId="0">
      <selection activeCell="E12" sqref="E12"/>
    </sheetView>
  </sheetViews>
  <sheetFormatPr defaultRowHeight="14.4"/>
  <sheetData>
    <row r="1" spans="1:8" ht="15" thickBot="1">
      <c r="A1" s="42" t="s">
        <v>69</v>
      </c>
      <c r="B1" s="43"/>
      <c r="C1" s="43"/>
      <c r="D1" s="43"/>
      <c r="E1" s="43"/>
      <c r="F1" s="43"/>
      <c r="G1" s="43"/>
      <c r="H1" s="44"/>
    </row>
    <row r="2" spans="1:8" ht="15" thickBot="1">
      <c r="A2" s="6"/>
      <c r="B2" s="6"/>
      <c r="C2" s="6"/>
      <c r="D2" s="6"/>
      <c r="E2" s="6"/>
      <c r="F2" s="6"/>
      <c r="G2" s="6"/>
      <c r="H2" s="6"/>
    </row>
    <row r="3" spans="1:8" ht="15" thickBot="1">
      <c r="A3" s="42" t="s">
        <v>70</v>
      </c>
      <c r="B3" s="43"/>
      <c r="C3" s="43"/>
      <c r="D3" s="43"/>
      <c r="E3" s="43"/>
      <c r="F3" s="43"/>
      <c r="G3" s="43"/>
      <c r="H3" s="44"/>
    </row>
    <row r="4" spans="1:8" ht="15" thickBot="1">
      <c r="A4" s="6"/>
      <c r="B4" s="6"/>
      <c r="C4" s="6"/>
      <c r="D4" s="6"/>
      <c r="E4" s="6"/>
      <c r="F4" s="6"/>
      <c r="G4" s="6"/>
      <c r="H4" s="6"/>
    </row>
    <row r="5" spans="1:8" ht="15" thickBot="1">
      <c r="A5" s="30">
        <f>LEN(A1) - LEN(SUBSTITUTE(A1, " ", ""))</f>
        <v>10</v>
      </c>
      <c r="B5" s="6"/>
      <c r="C5" s="6"/>
      <c r="D5" s="6"/>
      <c r="E5" s="6"/>
      <c r="F5" s="6"/>
      <c r="G5" s="6"/>
      <c r="H5" s="6"/>
    </row>
    <row r="6" spans="1:8" ht="15" thickBot="1">
      <c r="A6" s="6"/>
      <c r="B6" s="6"/>
      <c r="C6" s="6"/>
      <c r="D6" s="6"/>
      <c r="E6" s="6"/>
      <c r="F6" s="6"/>
      <c r="G6" s="6"/>
      <c r="H6" s="6"/>
    </row>
    <row r="7" spans="1:8" ht="15" thickBot="1">
      <c r="A7" s="42" t="s">
        <v>71</v>
      </c>
      <c r="B7" s="43"/>
      <c r="C7" s="43"/>
      <c r="D7" s="43"/>
      <c r="E7" s="43"/>
      <c r="F7" s="43"/>
      <c r="G7" s="43"/>
      <c r="H7" s="44"/>
    </row>
    <row r="8" spans="1:8" ht="15" thickBot="1"/>
    <row r="9" spans="1:8" ht="15" thickBot="1">
      <c r="A9" s="30"/>
    </row>
  </sheetData>
  <mergeCells count="3">
    <mergeCell ref="A1:H1"/>
    <mergeCell ref="A3:H3"/>
    <mergeCell ref="A7:H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17"/>
  <sheetViews>
    <sheetView showGridLines="0" zoomScale="90" zoomScaleNormal="90" workbookViewId="0">
      <selection activeCell="A12" sqref="A12"/>
    </sheetView>
  </sheetViews>
  <sheetFormatPr defaultRowHeight="14.4"/>
  <cols>
    <col min="1" max="1" width="21.6640625" bestFit="1" customWidth="1"/>
    <col min="2" max="2" width="15" bestFit="1" customWidth="1"/>
    <col min="3" max="3" width="14.6640625" bestFit="1" customWidth="1"/>
    <col min="4" max="4" width="10.6640625" bestFit="1" customWidth="1"/>
    <col min="5" max="5" width="8" bestFit="1" customWidth="1"/>
    <col min="6" max="6" width="21" bestFit="1" customWidth="1"/>
    <col min="7" max="7" width="23.6640625" bestFit="1" customWidth="1"/>
    <col min="8" max="8" width="21.88671875" bestFit="1" customWidth="1"/>
    <col min="9" max="9" width="14.44140625" bestFit="1" customWidth="1"/>
  </cols>
  <sheetData>
    <row r="1" spans="1:9" ht="15" thickBot="1">
      <c r="A1" s="27" t="s">
        <v>52</v>
      </c>
      <c r="B1" s="27" t="s">
        <v>53</v>
      </c>
      <c r="C1" s="27" t="s">
        <v>54</v>
      </c>
      <c r="D1" s="27" t="s">
        <v>55</v>
      </c>
      <c r="E1" s="27" t="s">
        <v>56</v>
      </c>
      <c r="F1" s="27" t="s">
        <v>57</v>
      </c>
      <c r="G1" s="27" t="s">
        <v>58</v>
      </c>
      <c r="H1" s="27" t="s">
        <v>59</v>
      </c>
      <c r="I1" s="27" t="s">
        <v>60</v>
      </c>
    </row>
    <row r="2" spans="1:9">
      <c r="A2" s="10" t="s">
        <v>61</v>
      </c>
      <c r="B2" s="28" t="str">
        <f>LEFT(A2,FIND(" ",A2)-1)</f>
        <v>Rohit</v>
      </c>
      <c r="C2" s="28" t="str">
        <f>RIGHT(A2,LEN(A2)-FIND(" ",A2))</f>
        <v>Gupta</v>
      </c>
      <c r="D2" s="28" t="str">
        <f>IFERROR(MID(A2,FIND(" ",A2),FIND(" ",A2,F2+1)-FIND(" ",A2)),"-")</f>
        <v>-</v>
      </c>
      <c r="E2" s="28">
        <f>LEN(A2)</f>
        <v>11</v>
      </c>
      <c r="F2" s="28">
        <f>FIND(" ",A2)</f>
        <v>6</v>
      </c>
      <c r="G2" s="28" t="str">
        <f>IFERROR(FIND(" ",A2,F2+1),"-")</f>
        <v>-</v>
      </c>
      <c r="H2" s="28" t="str">
        <f>SUBSTITUTE(A2," ","-")</f>
        <v>Rohit-Gupta</v>
      </c>
      <c r="I2" s="29">
        <f>LEN(A2) - LEN(SUBSTITUTE(A2, " ", ""))</f>
        <v>1</v>
      </c>
    </row>
    <row r="3" spans="1:9">
      <c r="A3" s="34" t="s">
        <v>62</v>
      </c>
      <c r="B3" s="28" t="str">
        <f t="shared" ref="B3:B8" si="0">LEFT(A3,FIND(" ",A3)-1)</f>
        <v>Sanjeev</v>
      </c>
      <c r="C3" s="28" t="str">
        <f t="shared" ref="C3" si="1">RIGHT(A3,LEN(A3)-FIND(" ",A3))</f>
        <v>kumar</v>
      </c>
      <c r="D3" s="28" t="str">
        <f t="shared" ref="D3:D8" si="2">IFERROR(MID(A3,FIND(" ",A3),FIND(" ",A3,F3+1)-FIND(" ",A3)),"-")</f>
        <v>-</v>
      </c>
      <c r="E3" s="28">
        <f t="shared" ref="E3:E8" si="3">LEN(A3)</f>
        <v>13</v>
      </c>
      <c r="F3" s="28">
        <f t="shared" ref="F3:F8" si="4">FIND(" ",A3)</f>
        <v>8</v>
      </c>
      <c r="G3" s="28" t="str">
        <f t="shared" ref="G3:G8" si="5">IFERROR(FIND(" ",A3,F3+1),"-")</f>
        <v>-</v>
      </c>
      <c r="H3" s="28" t="str">
        <f t="shared" ref="H3:H8" si="6">SUBSTITUTE(A3," ","-")</f>
        <v>Sanjeev-kumar</v>
      </c>
      <c r="I3" s="29">
        <f t="shared" ref="I3:I8" si="7">LEN(A3) - LEN(SUBSTITUTE(A3, " ", ""))</f>
        <v>1</v>
      </c>
    </row>
    <row r="4" spans="1:9">
      <c r="A4" s="34" t="s">
        <v>63</v>
      </c>
      <c r="B4" s="28" t="str">
        <f t="shared" si="0"/>
        <v>Rohit</v>
      </c>
      <c r="C4" s="28" t="str">
        <f>RIGHT(A4,LEN(A4)-FIND(" ",A4)-FIND(" ",A4))</f>
        <v>Gupta</v>
      </c>
      <c r="D4" s="28" t="str">
        <f t="shared" si="2"/>
        <v xml:space="preserve"> Kumar</v>
      </c>
      <c r="E4" s="28">
        <f t="shared" si="3"/>
        <v>17</v>
      </c>
      <c r="F4" s="28">
        <f t="shared" si="4"/>
        <v>6</v>
      </c>
      <c r="G4" s="28">
        <f t="shared" si="5"/>
        <v>12</v>
      </c>
      <c r="H4" s="28" t="str">
        <f t="shared" si="6"/>
        <v>Rohit-Kumar-Gupta</v>
      </c>
      <c r="I4" s="29">
        <f t="shared" si="7"/>
        <v>2</v>
      </c>
    </row>
    <row r="5" spans="1:9">
      <c r="A5" s="34" t="s">
        <v>64</v>
      </c>
      <c r="B5" s="28" t="str">
        <f t="shared" si="0"/>
        <v>Naveen</v>
      </c>
      <c r="C5" s="28" t="str">
        <f t="shared" ref="C5:C8" si="8">RIGHT(A5,LEN(A5)-FIND(" ",A5)-FIND(" ",A5))</f>
        <v xml:space="preserve"> Singh</v>
      </c>
      <c r="D5" s="28" t="str">
        <f t="shared" si="2"/>
        <v xml:space="preserve"> Chauhan</v>
      </c>
      <c r="E5" s="28">
        <f t="shared" si="3"/>
        <v>20</v>
      </c>
      <c r="F5" s="28">
        <f t="shared" si="4"/>
        <v>7</v>
      </c>
      <c r="G5" s="28">
        <f t="shared" si="5"/>
        <v>15</v>
      </c>
      <c r="H5" s="28" t="str">
        <f t="shared" si="6"/>
        <v>Naveen-Chauhan-Singh</v>
      </c>
      <c r="I5" s="29">
        <f t="shared" si="7"/>
        <v>2</v>
      </c>
    </row>
    <row r="6" spans="1:9">
      <c r="A6" s="34" t="s">
        <v>65</v>
      </c>
      <c r="B6" s="28" t="str">
        <f t="shared" si="0"/>
        <v>Arti</v>
      </c>
      <c r="C6" s="28" t="str">
        <f t="shared" si="8"/>
        <v xml:space="preserve"> Chauhan</v>
      </c>
      <c r="D6" s="28" t="str">
        <f t="shared" si="2"/>
        <v xml:space="preserve"> Singh</v>
      </c>
      <c r="E6" s="28">
        <f t="shared" si="3"/>
        <v>18</v>
      </c>
      <c r="F6" s="28">
        <f t="shared" si="4"/>
        <v>5</v>
      </c>
      <c r="G6" s="28">
        <f t="shared" si="5"/>
        <v>11</v>
      </c>
      <c r="H6" s="28" t="str">
        <f t="shared" si="6"/>
        <v>Arti-Singh-Chauhan</v>
      </c>
      <c r="I6" s="29">
        <f t="shared" si="7"/>
        <v>2</v>
      </c>
    </row>
    <row r="7" spans="1:9">
      <c r="A7" s="34" t="s">
        <v>66</v>
      </c>
      <c r="B7" s="28" t="str">
        <f t="shared" si="0"/>
        <v>Rohit</v>
      </c>
      <c r="C7" s="28" t="str">
        <f t="shared" si="8"/>
        <v>Man</v>
      </c>
      <c r="D7" s="28" t="str">
        <f t="shared" si="2"/>
        <v xml:space="preserve"> Arora</v>
      </c>
      <c r="E7" s="28">
        <f t="shared" si="3"/>
        <v>15</v>
      </c>
      <c r="F7" s="28">
        <f t="shared" si="4"/>
        <v>6</v>
      </c>
      <c r="G7" s="28">
        <f t="shared" si="5"/>
        <v>12</v>
      </c>
      <c r="H7" s="28" t="str">
        <f t="shared" si="6"/>
        <v>Rohit-Arora-Man</v>
      </c>
      <c r="I7" s="29">
        <f t="shared" si="7"/>
        <v>2</v>
      </c>
    </row>
    <row r="8" spans="1:9" ht="15" thickBot="1">
      <c r="A8" s="35" t="s">
        <v>67</v>
      </c>
      <c r="B8" s="28" t="str">
        <f t="shared" si="0"/>
        <v>Rahul</v>
      </c>
      <c r="C8" s="28" t="str">
        <f t="shared" si="8"/>
        <v>verma</v>
      </c>
      <c r="D8" s="28" t="str">
        <f t="shared" si="2"/>
        <v xml:space="preserve"> badhe</v>
      </c>
      <c r="E8" s="28">
        <f t="shared" si="3"/>
        <v>17</v>
      </c>
      <c r="F8" s="28">
        <f t="shared" si="4"/>
        <v>6</v>
      </c>
      <c r="G8" s="28">
        <f t="shared" si="5"/>
        <v>12</v>
      </c>
      <c r="H8" s="28" t="str">
        <f t="shared" si="6"/>
        <v>Rahul-badhe-verma</v>
      </c>
      <c r="I8" s="29">
        <f t="shared" si="7"/>
        <v>2</v>
      </c>
    </row>
    <row r="10" spans="1:9" ht="15" thickBot="1"/>
    <row r="11" spans="1:9" ht="15" thickBot="1">
      <c r="A11" s="42" t="s">
        <v>68</v>
      </c>
      <c r="B11" s="43"/>
      <c r="C11" s="43"/>
      <c r="D11" s="43"/>
      <c r="E11" s="43"/>
      <c r="F11" s="43"/>
      <c r="G11" s="43"/>
      <c r="H11" s="44"/>
    </row>
    <row r="17" spans="4:4">
      <c r="D17" s="11"/>
    </row>
  </sheetData>
  <mergeCells count="1">
    <mergeCell ref="A11:H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2:S12"/>
  <sheetViews>
    <sheetView showGridLines="0" workbookViewId="0">
      <selection activeCell="H19" sqref="H19"/>
    </sheetView>
  </sheetViews>
  <sheetFormatPr defaultColWidth="9.109375" defaultRowHeight="14.4"/>
  <cols>
    <col min="1" max="16384" width="9.109375" style="7"/>
  </cols>
  <sheetData>
    <row r="2" spans="2:19" ht="15" thickBot="1"/>
    <row r="3" spans="2:19" ht="15" thickBot="1">
      <c r="B3" s="37"/>
    </row>
    <row r="8" spans="2:19">
      <c r="L8"/>
    </row>
    <row r="9" spans="2:19" ht="15" thickBot="1"/>
    <row r="10" spans="2:19" ht="15" thickBot="1">
      <c r="I10" s="45" t="s">
        <v>110</v>
      </c>
      <c r="J10" s="46"/>
      <c r="K10" s="46"/>
      <c r="L10" s="46"/>
      <c r="M10" s="46"/>
      <c r="N10" s="46"/>
      <c r="O10" s="46"/>
      <c r="P10" s="46"/>
      <c r="Q10" s="46"/>
      <c r="R10" s="46"/>
      <c r="S10" s="47"/>
    </row>
    <row r="12" spans="2:19">
      <c r="H12"/>
    </row>
  </sheetData>
  <sheetProtection algorithmName="SHA-512" hashValue="2PpyyFbLefRW1PUs4Hdue9CzAHc7JLfw4hE9m20S7NKQPsOpMpJwrkThVZBWkvSn5oNwp4chG8g5N0jcwk7rPg==" saltValue="nRvL0k9moQUr45iF6P0vmg==" spinCount="100000" sheet="1" objects="1" scenarios="1"/>
  <mergeCells count="1">
    <mergeCell ref="I10:S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Q8</vt:lpstr>
      <vt:lpstr>Q7</vt:lpstr>
      <vt:lpstr>Q9</vt:lpstr>
      <vt:lpstr>Q10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</dc:creator>
  <cp:lastModifiedBy>Ujwal Dhomne</cp:lastModifiedBy>
  <dcterms:created xsi:type="dcterms:W3CDTF">2011-10-09T12:51:01Z</dcterms:created>
  <dcterms:modified xsi:type="dcterms:W3CDTF">2025-01-29T05:06:40Z</dcterms:modified>
</cp:coreProperties>
</file>