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oreg\OneDrive\Desktop\"/>
    </mc:Choice>
  </mc:AlternateContent>
  <xr:revisionPtr revIDLastSave="0" documentId="8_{95A9F36D-657B-488A-966E-49B2CD7D8E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11" i="4"/>
  <c r="F12" i="4"/>
  <c r="F13" i="4"/>
  <c r="F14" i="4"/>
  <c r="F22" i="4"/>
  <c r="F23" i="4"/>
  <c r="F24" i="4"/>
  <c r="F25" i="4"/>
  <c r="F26" i="4"/>
  <c r="F2" i="4"/>
  <c r="D3" i="4"/>
  <c r="D4" i="4"/>
  <c r="D5" i="4"/>
  <c r="D6" i="4"/>
  <c r="D14" i="4"/>
  <c r="D15" i="4"/>
  <c r="D16" i="4"/>
  <c r="D17" i="4"/>
  <c r="D18" i="4"/>
  <c r="D26" i="4"/>
  <c r="D27" i="4"/>
  <c r="D28" i="4"/>
  <c r="D29" i="4"/>
  <c r="D30" i="4"/>
  <c r="C28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E11" i="4"/>
  <c r="E12" i="4"/>
  <c r="E13" i="4"/>
  <c r="E14" i="4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E23" i="4"/>
  <c r="E24" i="4"/>
  <c r="E25" i="4"/>
  <c r="E26" i="4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2" i="4"/>
  <c r="C3" i="4"/>
  <c r="C4" i="4"/>
  <c r="C5" i="4"/>
  <c r="C6" i="4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C15" i="4"/>
  <c r="C16" i="4"/>
  <c r="C17" i="4"/>
  <c r="C18" i="4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C27" i="4"/>
  <c r="C29" i="4"/>
  <c r="C30" i="4"/>
  <c r="C31" i="4"/>
  <c r="D31" i="4" s="1"/>
  <c r="C32" i="4"/>
  <c r="D32" i="4" s="1"/>
  <c r="C33" i="4"/>
  <c r="D33" i="4" s="1"/>
  <c r="C2" i="4"/>
  <c r="D2" i="4" s="1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<sst xmlns="http://schemas.openxmlformats.org/spreadsheetml/2006/main" count="1275" uniqueCount="324">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</sst>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4"/>
  <sheetViews>
    <sheetView tabSelected="1" zoomScaleNormal="100" workbookViewId="0">
      <selection activeCell="C40" sqref="C40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33203125" customWidth="1"/>
    <col min="4" max="4" width="12.664062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VLOOKUP(A2,Students!A3:D239,3,0)</f>
        <v>BL-SPEA</v>
      </c>
      <c r="D2" s="33">
        <f>VLOOKUP(C2,Fees!$A$2:$B$24,2,0)</f>
        <v>2800</v>
      </c>
      <c r="E2" s="15">
        <f>VLOOKUP('Scholarship Test Report Card'!A2,TestScores!A2:C33,3,0)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ht="14.4" x14ac:dyDescent="0.3">
      <c r="A3" s="13">
        <v>9144</v>
      </c>
      <c r="B3" s="31" t="s">
        <v>126</v>
      </c>
      <c r="C3" s="13" t="str">
        <f>VLOOKUP(A3,Students!A4:D240,3,0)</f>
        <v>BL-EDUC</v>
      </c>
      <c r="D3" s="33">
        <f>VLOOKUP(C3,Fees!$A$2:$B$24,2,0)</f>
        <v>5920</v>
      </c>
      <c r="E3" s="15">
        <f>VLOOKUP('Scholarship Test Report Card'!A3,TestScores!A3:C34,3,0)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VLOOKUP(A4,Students!A5:D241,3,0)</f>
        <v>BL-HPER</v>
      </c>
      <c r="D4" s="33">
        <f>VLOOKUP(C4,Fees!$A$2:$B$24,2,0)</f>
        <v>4640</v>
      </c>
      <c r="E4" s="15">
        <f>VLOOKUP('Scholarship Test Report Card'!A4,TestScores!A4:C35,3,0)</f>
        <v>90</v>
      </c>
      <c r="F4" s="15" t="str">
        <f t="shared" si="0"/>
        <v>Scholoarship of 50% of the fees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VLOOKUP(A5,Students!A6:D242,3,0)</f>
        <v>BL-FINA</v>
      </c>
      <c r="D5" s="33">
        <f>VLOOKUP(C5,Fees!$A$2:$B$24,2,0)</f>
        <v>3920</v>
      </c>
      <c r="E5" s="15">
        <f>VLOOKUP('Scholarship Test Report Card'!A5,TestScores!A5:C36,3,0)</f>
        <v>79</v>
      </c>
      <c r="F5" s="15" t="str">
        <f t="shared" si="0"/>
        <v>Scholarship of 25% of program fees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VLOOKUP(A6,Students!A7:D243,3,0)</f>
        <v>BL-HPER</v>
      </c>
      <c r="D6" s="33">
        <f>VLOOKUP(C6,Fees!$A$2:$B$24,2,0)</f>
        <v>4640</v>
      </c>
      <c r="E6" s="15">
        <f>VLOOKUP('Scholarship Test Report Card'!A6,TestScores!A6:C37,3,0)</f>
        <v>97</v>
      </c>
      <c r="F6" s="15" t="str">
        <f t="shared" si="0"/>
        <v>Scholoarship of 50% of the fees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VLOOKUP(A7,Students!A8:D244,3,0)</f>
        <v>BL-ANTH</v>
      </c>
      <c r="D7" s="33">
        <f>VLOOKUP(C7,Fees!$A$2:$B$24,2,0)</f>
        <v>1840</v>
      </c>
      <c r="E7" s="15">
        <f>VLOOKUP('Scholarship Test Report Card'!A7,TestScores!A7:C38,3,0)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VLOOKUP(A8,Students!A9:D245,3,0)</f>
        <v>BL-EDUC</v>
      </c>
      <c r="D8" s="33">
        <f>VLOOKUP(C8,Fees!$A$2:$B$24,2,0)</f>
        <v>5920</v>
      </c>
      <c r="E8" s="15">
        <f>VLOOKUP('Scholarship Test Report Card'!A8,TestScores!A8:C39,3,0)</f>
        <v>77</v>
      </c>
      <c r="F8" s="15" t="str">
        <f t="shared" si="0"/>
        <v>Scholarship of 25% of program fees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VLOOKUP(A9,Students!A10:D246,3,0)</f>
        <v>BL-PSY</v>
      </c>
      <c r="D9" s="33">
        <f>VLOOKUP(C9,Fees!$A$2:$B$24,2,0)</f>
        <v>1920</v>
      </c>
      <c r="E9" s="15">
        <f>VLOOKUP('Scholarship Test Report Card'!A9,TestScores!A9:C40,3,0)</f>
        <v>75</v>
      </c>
      <c r="F9" s="15" t="str">
        <f t="shared" si="0"/>
        <v>Scholarship of 25% of program fees</v>
      </c>
    </row>
    <row r="10" spans="1:12" ht="14.4" x14ac:dyDescent="0.3">
      <c r="A10" s="13">
        <v>9144</v>
      </c>
      <c r="B10" s="31" t="s">
        <v>126</v>
      </c>
      <c r="C10" s="13" t="str">
        <f>VLOOKUP(A10,Students!A11:D247,3,0)</f>
        <v>BL-EDUC</v>
      </c>
      <c r="D10" s="33">
        <f>VLOOKUP(C10,Fees!$A$2:$B$24,2,0)</f>
        <v>5920</v>
      </c>
      <c r="E10" s="15">
        <f>VLOOKUP('Scholarship Test Report Card'!A10,TestScores!A10:C41,3,0)</f>
        <v>100</v>
      </c>
      <c r="F10" s="15" t="str">
        <f t="shared" si="0"/>
        <v>Scholoarship of 50% of the fees</v>
      </c>
    </row>
    <row r="11" spans="1:12" ht="14.4" x14ac:dyDescent="0.3">
      <c r="A11" s="13">
        <v>9154</v>
      </c>
      <c r="B11" s="31" t="s">
        <v>135</v>
      </c>
      <c r="C11" s="13" t="str">
        <f>VLOOKUP(A11,Students!A12:D248,3,0)</f>
        <v>BL-BI</v>
      </c>
      <c r="D11" s="33">
        <f>VLOOKUP(C11,Fees!$A$2:$B$24,2,0)</f>
        <v>2160</v>
      </c>
      <c r="E11" s="15">
        <f>VLOOKUP('Scholarship Test Report Card'!A11,TestScores!A11:C42,3,0)</f>
        <v>99</v>
      </c>
      <c r="F11" s="15" t="str">
        <f t="shared" si="0"/>
        <v>Scholoarship of 50% of the fees</v>
      </c>
    </row>
    <row r="12" spans="1:12" ht="14.4" x14ac:dyDescent="0.3">
      <c r="A12" s="13">
        <v>9194</v>
      </c>
      <c r="B12" s="31" t="s">
        <v>168</v>
      </c>
      <c r="C12" s="13" t="str">
        <f>VLOOKUP(A12,Students!A13:D249,3,0)</f>
        <v>BL-LAWS</v>
      </c>
      <c r="D12" s="33">
        <f>VLOOKUP(C12,Fees!$A$2:$B$24,2,0)</f>
        <v>5440</v>
      </c>
      <c r="E12" s="15">
        <f>VLOOKUP('Scholarship Test Report Card'!A12,TestScores!A12:C43,3,0)</f>
        <v>84</v>
      </c>
      <c r="F12" s="15" t="str">
        <f t="shared" si="0"/>
        <v>Scholoarship of 50% of the fees</v>
      </c>
    </row>
    <row r="13" spans="1:12" ht="14.4" x14ac:dyDescent="0.3">
      <c r="A13" s="13">
        <v>9142</v>
      </c>
      <c r="B13" s="31" t="s">
        <v>124</v>
      </c>
      <c r="C13" s="13" t="str">
        <f>VLOOKUP(A13,Students!A14:D250,3,0)</f>
        <v>BL-BI</v>
      </c>
      <c r="D13" s="33">
        <f>VLOOKUP(C13,Fees!$A$2:$B$24,2,0)</f>
        <v>2160</v>
      </c>
      <c r="E13" s="15">
        <f>VLOOKUP('Scholarship Test Report Card'!A13,TestScores!A13:C44,3,0)</f>
        <v>89</v>
      </c>
      <c r="F13" s="15" t="str">
        <f t="shared" si="0"/>
        <v>Scholoarship of 50% of the fees</v>
      </c>
    </row>
    <row r="14" spans="1:12" ht="14.4" x14ac:dyDescent="0.3">
      <c r="A14" s="13">
        <v>9124</v>
      </c>
      <c r="B14" s="31" t="s">
        <v>108</v>
      </c>
      <c r="C14" s="13" t="str">
        <f>VLOOKUP(A14,Students!A15:D251,3,0)</f>
        <v>BL-BUS</v>
      </c>
      <c r="D14" s="33">
        <f>VLOOKUP(C14,Fees!$A$2:$B$24,2,0)</f>
        <v>6880</v>
      </c>
      <c r="E14" s="15">
        <f>VLOOKUP('Scholarship Test Report Card'!A14,TestScores!A14:C45,3,0)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VLOOKUP(A15,Students!A16:D252,3,0)</f>
        <v>BL-BI</v>
      </c>
      <c r="D15" s="33">
        <f>VLOOKUP(C15,Fees!$A$2:$B$24,2,0)</f>
        <v>2160</v>
      </c>
      <c r="E15" s="15">
        <f>VLOOKUP('Scholarship Test Report Card'!A15,TestScores!A15:C46,3,0)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13" t="str">
        <f>VLOOKUP(A16,Students!A17:D253,3,0)</f>
        <v>BL-BUS</v>
      </c>
      <c r="D16" s="33">
        <f>VLOOKUP(C16,Fees!$A$2:$B$24,2,0)</f>
        <v>6880</v>
      </c>
      <c r="E16" s="15">
        <f>VLOOKUP('Scholarship Test Report Card'!A16,TestScores!A16:C47,3,0)</f>
        <v>95</v>
      </c>
      <c r="F16" s="15" t="str">
        <f t="shared" si="0"/>
        <v>Scholoarship of 50% of the fees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VLOOKUP(A17,Students!A18:D254,3,0)</f>
        <v>BL-PSY</v>
      </c>
      <c r="D17" s="33">
        <f>VLOOKUP(C17,Fees!$A$2:$B$24,2,0)</f>
        <v>1920</v>
      </c>
      <c r="E17" s="15">
        <f>VLOOKUP('Scholarship Test Report Card'!A17,TestScores!A17:C48,3,0)</f>
        <v>62</v>
      </c>
      <c r="F17" s="15" t="str">
        <f t="shared" si="0"/>
        <v>Scholarship of 25% of program fees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VLOOKUP(A18,Students!A19:D255,3,0)</f>
        <v>BL-DENT</v>
      </c>
      <c r="D18" s="33" t="e">
        <f>VLOOKUP(C18,Fees!$A$2:$B$24,2,0)</f>
        <v>#N/A</v>
      </c>
      <c r="E18" s="15">
        <f>VLOOKUP('Scholarship Test Report Card'!A18,TestScores!A18:C49,3,0)</f>
        <v>69</v>
      </c>
      <c r="F18" s="15" t="str">
        <f t="shared" si="0"/>
        <v>Scholarship of 25% of program fees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VLOOKUP(A19,Students!A20:D256,3,0)</f>
        <v>BL-POLS</v>
      </c>
      <c r="D19" s="33">
        <f>VLOOKUP(C19,Fees!$A$2:$B$24,2,0)</f>
        <v>1600</v>
      </c>
      <c r="E19" s="15">
        <f>VLOOKUP('Scholarship Test Report Card'!A19,TestScores!A19:C50,3,0)</f>
        <v>83</v>
      </c>
      <c r="F19" s="15" t="str">
        <f t="shared" si="0"/>
        <v>Scholoarship of 50% of the fees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VLOOKUP(A20,Students!A21:D257,3,0)</f>
        <v>BL-LAWS</v>
      </c>
      <c r="D20" s="33">
        <f>VLOOKUP(C20,Fees!$A$2:$B$24,2,0)</f>
        <v>5440</v>
      </c>
      <c r="E20" s="15">
        <f>VLOOKUP('Scholarship Test Report Card'!A20,TestScores!A20:C51,3,0)</f>
        <v>94</v>
      </c>
      <c r="F20" s="15" t="str">
        <f t="shared" si="0"/>
        <v>Scholoarship of 50% of the fees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VLOOKUP(A21,Students!A22:D258,3,0)</f>
        <v>BL-FINA</v>
      </c>
      <c r="D21" s="33">
        <f>VLOOKUP(C21,Fees!$A$2:$B$24,2,0)</f>
        <v>3920</v>
      </c>
      <c r="E21" s="15">
        <f>VLOOKUP('Scholarship Test Report Card'!A21,TestScores!A21:C52,3,0)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VLOOKUP(A22,Students!A23:D259,3,0)</f>
        <v>BL-AMID</v>
      </c>
      <c r="D22" s="33">
        <f>VLOOKUP(C22,Fees!$A$2:$B$24,2,0)</f>
        <v>2000</v>
      </c>
      <c r="E22" s="15">
        <f>VLOOKUP('Scholarship Test Report Card'!A22,TestScores!A22:C53,3,0)</f>
        <v>85</v>
      </c>
      <c r="F22" s="15" t="str">
        <f t="shared" si="0"/>
        <v>Scholoarship of 50% of the fees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VLOOKUP(A23,Students!A24:D260,3,0)</f>
        <v>BL-EDUC</v>
      </c>
      <c r="D23" s="33">
        <f>VLOOKUP(C23,Fees!$A$2:$B$24,2,0)</f>
        <v>5920</v>
      </c>
      <c r="E23" s="15">
        <f>VLOOKUP('Scholarship Test Report Card'!A23,TestScores!A23:C54,3,0)</f>
        <v>78</v>
      </c>
      <c r="F23" s="15" t="str">
        <f t="shared" si="0"/>
        <v>Scholarship of 25% of program fees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VLOOKUP(A24,Students!A25:D261,3,0)</f>
        <v>BL-SPEA</v>
      </c>
      <c r="D24" s="33">
        <f>VLOOKUP(C24,Fees!$A$2:$B$24,2,0)</f>
        <v>2800</v>
      </c>
      <c r="E24" s="15">
        <f>VLOOKUP('Scholarship Test Report Card'!A24,TestScores!A24:C55,3,0)</f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VLOOKUP(A25,Students!A26:D262,3,0)</f>
        <v>BL-FINA</v>
      </c>
      <c r="D25" s="33">
        <f>VLOOKUP(C25,Fees!$A$2:$B$24,2,0)</f>
        <v>3920</v>
      </c>
      <c r="E25" s="15">
        <f>VLOOKUP('Scholarship Test Report Card'!A25,TestScores!A25:C56,3,0)</f>
        <v>78</v>
      </c>
      <c r="F25" s="15" t="str">
        <f t="shared" si="0"/>
        <v>Scholarship of 25% of program fees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VLOOKUP(A26,Students!A27:D263,3,0)</f>
        <v>BL-BI</v>
      </c>
      <c r="D26" s="33">
        <f>VLOOKUP(C26,Fees!$A$2:$B$24,2,0)</f>
        <v>2160</v>
      </c>
      <c r="E26" s="15">
        <f>VLOOKUP('Scholarship Test Report Card'!A26,TestScores!A26:C57,3,0)</f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VLOOKUP(A27,Students!A28:D264,3,0)</f>
        <v>BL-TELC</v>
      </c>
      <c r="D27" s="33">
        <f>VLOOKUP(C27,Fees!$A$2:$B$24,2,0)</f>
        <v>3280</v>
      </c>
      <c r="E27" s="15">
        <f>VLOOKUP('Scholarship Test Report Card'!A27,TestScores!A27:C58,3,0)</f>
        <v>89</v>
      </c>
      <c r="F27" s="15" t="str">
        <f t="shared" si="0"/>
        <v>Scholoarship of 50% of the fees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VLOOKUP(A28,Students!A2:D239,3,0)</f>
        <v>BL-BI</v>
      </c>
      <c r="D28" s="33">
        <f>VLOOKUP(C28,Fees!$A$2:$B$24,2,0)</f>
        <v>2160</v>
      </c>
      <c r="E28" s="15">
        <f>VLOOKUP('Scholarship Test Report Card'!A28,TestScores!A28:C59,3,0)</f>
        <v>93</v>
      </c>
      <c r="F28" s="15" t="str">
        <f t="shared" si="0"/>
        <v>Scholoarship of 50% of the fees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VLOOKUP(A29,Students!A30:D266,3,0)</f>
        <v>BL-BUS</v>
      </c>
      <c r="D29" s="33">
        <f>VLOOKUP(C29,Fees!$A$2:$B$24,2,0)</f>
        <v>6880</v>
      </c>
      <c r="E29" s="15">
        <f>VLOOKUP('Scholarship Test Report Card'!A29,TestScores!A29:C60,3,0)</f>
        <v>98</v>
      </c>
      <c r="F29" s="15" t="str">
        <f t="shared" si="0"/>
        <v>Scholoarship of 50% of the fees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VLOOKUP(A30,Students!A31:D267,3,0)</f>
        <v>BL-OPT</v>
      </c>
      <c r="D30" s="33">
        <f>VLOOKUP(C30,Fees!$A$2:$B$24,2,0)</f>
        <v>6000</v>
      </c>
      <c r="E30" s="15">
        <f>VLOOKUP('Scholarship Test Report Card'!A30,TestScores!A30:C61,3,0)</f>
        <v>91</v>
      </c>
      <c r="F30" s="15" t="str">
        <f t="shared" si="0"/>
        <v>Scholoarship of 50% of the fees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VLOOKUP(A31,Students!A32:D268,3,0)</f>
        <v>BL-EDUC</v>
      </c>
      <c r="D31" s="33">
        <f>VLOOKUP(C31,Fees!$A$2:$B$24,2,0)</f>
        <v>5920</v>
      </c>
      <c r="E31" s="15">
        <f>VLOOKUP('Scholarship Test Report Card'!A31,TestScores!A31:C62,3,0)</f>
        <v>82</v>
      </c>
      <c r="F31" s="15" t="str">
        <f t="shared" si="0"/>
        <v>Scholoarship of 50% of the fees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VLOOKUP(A32,Students!A33:D269,3,0)</f>
        <v>BL-HPER</v>
      </c>
      <c r="D32" s="33">
        <f>VLOOKUP(C32,Fees!$A$2:$B$24,2,0)</f>
        <v>4640</v>
      </c>
      <c r="E32" s="15">
        <f>VLOOKUP('Scholarship Test Report Card'!A32,TestScores!A32:C63,3,0)</f>
        <v>99</v>
      </c>
      <c r="F32" s="15" t="str">
        <f t="shared" si="0"/>
        <v>Scholoarship of 50% of the fees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VLOOKUP(A33,Students!A34:D270,3,0)</f>
        <v>BL-NELC</v>
      </c>
      <c r="D33" s="33" t="e">
        <f>VLOOKUP(C33,Fees!$A$2:$B$24,2,0)</f>
        <v>#N/A</v>
      </c>
      <c r="E33" s="15">
        <f>VLOOKUP('Scholarship Test Report Card'!A33,TestScores!A33:C64,3,0)</f>
        <v>90</v>
      </c>
      <c r="F33" s="15" t="str">
        <f t="shared" si="0"/>
        <v>Scholoarship of 50% of the fees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3"/>
  <sheetViews>
    <sheetView workbookViewId="0">
      <selection activeCell="B79" sqref="B79"/>
    </sheetView>
  </sheetViews>
  <sheetFormatPr defaultColWidth="14.44140625" defaultRowHeight="15" customHeight="1" x14ac:dyDescent="0.3"/>
  <cols>
    <col min="1" max="1" width="11.6640625" customWidth="1"/>
    <col min="2" max="2" width="18.3320312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  <c r="L5" t="s">
        <v>323</v>
      </c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4" workbookViewId="0">
      <selection activeCell="A2" sqref="A2"/>
    </sheetView>
  </sheetViews>
  <sheetFormatPr defaultColWidth="14.44140625" defaultRowHeight="15" customHeight="1" x14ac:dyDescent="0.3"/>
  <cols>
    <col min="1" max="1" width="15.664062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4"/>
  <sheetViews>
    <sheetView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pragati goregaonkar</cp:lastModifiedBy>
  <dcterms:created xsi:type="dcterms:W3CDTF">2024-06-13T10:55:08Z</dcterms:created>
  <dcterms:modified xsi:type="dcterms:W3CDTF">2024-08-07T08:27:40Z</dcterms:modified>
</cp:coreProperties>
</file>