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charts/chartEx3.xml" ContentType="application/vnd.ms-office.chartex+xml"/>
  <Override PartName="/xl/charts/style12.xml" ContentType="application/vnd.ms-office.chartstyle+xml"/>
  <Override PartName="/xl/charts/colors12.xml" ContentType="application/vnd.ms-office.chartcolorstyle+xml"/>
  <Override PartName="/xl/pivotTables/pivotTable6.xml" ContentType="application/vnd.openxmlformats-officedocument.spreadsheetml.pivotTable+xml"/>
  <Override PartName="/xl/drawings/drawing7.xml" ContentType="application/vnd.openxmlformats-officedocument.drawing+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7.xml" ContentType="application/vnd.openxmlformats-officedocument.spreadsheetml.pivotTable+xml"/>
  <Override PartName="/xl/drawings/drawing8.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8.xml" ContentType="application/vnd.openxmlformats-officedocument.spreadsheetml.pivotTable+xml"/>
  <Override PartName="/xl/drawings/drawing9.xml" ContentType="application/vnd.openxmlformats-officedocument.drawing+xml"/>
  <Override PartName="/xl/charts/chartEx4.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ANKIT RAJ MISHRA\DATA ANALYST\Portfolio\2. HR Data set\EXCEL\"/>
    </mc:Choice>
  </mc:AlternateContent>
  <xr:revisionPtr revIDLastSave="0" documentId="13_ncr:1_{363BF3DA-1BA4-4512-9878-168DA0319C15}" xr6:coauthVersionLast="47" xr6:coauthVersionMax="47" xr10:uidLastSave="{00000000-0000-0000-0000-000000000000}"/>
  <bookViews>
    <workbookView xWindow="-108" yWindow="-108" windowWidth="23256" windowHeight="12456" tabRatio="892" firstSheet="1" activeTab="1" xr2:uid="{00000000-000D-0000-FFFF-FFFF00000000}"/>
  </bookViews>
  <sheets>
    <sheet name="HR_Dataset" sheetId="2" r:id="rId1"/>
    <sheet name="Dashboard" sheetId="1" r:id="rId2"/>
    <sheet name="KPI" sheetId="3" r:id="rId3"/>
    <sheet name="Rating" sheetId="4" r:id="rId4"/>
    <sheet name="Gender" sheetId="5" r:id="rId5"/>
    <sheet name="Education by Attrition" sheetId="6" r:id="rId6"/>
    <sheet name="Attrition by Job Role" sheetId="7" r:id="rId7"/>
    <sheet name="Department wise Attrition" sheetId="8" r:id="rId8"/>
    <sheet name="Attrition by Age group" sheetId="9" r:id="rId9"/>
    <sheet name="Attrition by Marital Status" sheetId="10" r:id="rId10"/>
  </sheets>
  <definedNames>
    <definedName name="_xlchart.v1.0" hidden="1">'Attrition by Job Role'!$D$4:$D$12</definedName>
    <definedName name="_xlchart.v1.1" hidden="1">'Attrition by Job Role'!$E$4:$E$12</definedName>
    <definedName name="_xlchart.v1.5" hidden="1">'Attrition by Job Role'!$D$4:$D$12</definedName>
    <definedName name="_xlchart.v1.6" hidden="1">'Attrition by Job Role'!$E$4:$E$12</definedName>
    <definedName name="_xlchart.v2.2" hidden="1">'Attrition by Marital Status'!$D$4:$D$6</definedName>
    <definedName name="_xlchart.v2.3" hidden="1">'Attrition by Marital Status'!$E$3</definedName>
    <definedName name="_xlchart.v2.4" hidden="1">'Attrition by Marital Status'!$E$4:$E$6</definedName>
    <definedName name="_xlchart.v2.7" hidden="1">'Attrition by Marital Status'!$D$4:$D$6</definedName>
    <definedName name="_xlchart.v2.8" hidden="1">'Attrition by Marital Status'!$E$3</definedName>
    <definedName name="_xlchart.v2.9" hidden="1">'Attrition by Marital Status'!$E$4:$E$6</definedName>
    <definedName name="ExternalData_1" localSheetId="0" hidden="1">HR_Dataset!$A$1:$AR$1471</definedName>
    <definedName name="Slicer_Department">#N/A</definedName>
    <definedName name="Slicer_Education_Field">#N/A</definedName>
    <definedName name="Slicer_Gender2">#N/A</definedName>
  </definedNames>
  <calcPr calcId="19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5" i="10" l="1"/>
  <c r="E6" i="10"/>
  <c r="E4" i="10"/>
  <c r="D5" i="10"/>
  <c r="D6" i="10"/>
  <c r="D4" i="10"/>
  <c r="D5" i="7"/>
  <c r="D6" i="7"/>
  <c r="D7" i="7"/>
  <c r="D8" i="7"/>
  <c r="D9" i="7"/>
  <c r="D10" i="7"/>
  <c r="D11" i="7"/>
  <c r="D12" i="7"/>
  <c r="D4" i="7"/>
  <c r="E10" i="7"/>
  <c r="E4" i="7"/>
  <c r="E5" i="7"/>
  <c r="E9" i="7"/>
  <c r="E6" i="7"/>
  <c r="E7" i="7"/>
  <c r="E8" i="7"/>
  <c r="E11" i="7"/>
  <c r="E12" i="7"/>
  <c r="B11" i="5"/>
  <c r="B10" i="5"/>
  <c r="B8" i="3"/>
  <c r="B6" i="4"/>
  <c r="C8" i="3"/>
  <c r="A8" i="3"/>
  <c r="D8" i="3" l="1"/>
  <c r="C6" i="4"/>
  <c r="B7" i="4"/>
  <c r="C7" i="4" s="1"/>
  <c r="E8" i="3"/>
  <c r="C10" i="5"/>
  <c r="C1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C1680B3-6DF1-496F-A496-D6AA97C1B915}" keepAlive="1" name="Query - Table_1" description="Connection to the 'Table_1' query in the workbook." type="5" refreshedVersion="8" background="1" saveData="1">
    <dbPr connection="Provider=Microsoft.Mashup.OleDb.1;Data Source=$Workbook$;Location=Table_1;Extended Properties=&quot;&quot;" command="SELECT * FROM [Table_1]"/>
  </connection>
</connections>
</file>

<file path=xl/sharedStrings.xml><?xml version="1.0" encoding="utf-8"?>
<sst xmlns="http://schemas.openxmlformats.org/spreadsheetml/2006/main" count="19226" uniqueCount="1579">
  <si>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</si>
  <si>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</si>
  <si>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</si>
  <si>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</si>
  <si>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</si>
  <si>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</si>
  <si>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</si>
  <si>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</si>
  <si>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</si>
  <si>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</si>
  <si>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</si>
  <si>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</si>
  <si>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</si>
  <si>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</si>
  <si>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</si>
  <si>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</si>
  <si>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</si>
  <si>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</si>
  <si>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</si>
  <si>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</si>
  <si>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</si>
  <si>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</si>
  <si>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</si>
  <si>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</si>
  <si>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</si>
  <si>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</si>
  <si>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</si>
  <si>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</si>
  <si>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</si>
  <si>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</si>
  <si>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</si>
  <si>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</si>
  <si>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</si>
  <si>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</si>
  <si>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</si>
  <si>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</si>
  <si>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</si>
  <si>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</si>
  <si>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</si>
  <si>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</si>
  <si>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</si>
  <si>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</si>
  <si>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</si>
  <si>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</si>
  <si>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</si>
  <si>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</si>
  <si>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</si>
  <si>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</si>
  <si>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</si>
  <si>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</si>
  <si>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</si>
  <si>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</si>
  <si>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</si>
  <si>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</si>
  <si>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</si>
  <si>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</si>
  <si>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</si>
  <si>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</si>
  <si>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</si>
  <si>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</si>
  <si>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</si>
  <si>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</si>
  <si>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</si>
  <si>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</si>
  <si>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</si>
  <si>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</si>
  <si>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</si>
  <si>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</si>
  <si>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</si>
  <si>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</si>
  <si>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</si>
  <si>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</si>
  <si>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</si>
  <si>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</si>
  <si>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</si>
  <si>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</si>
  <si>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</si>
  <si>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</si>
  <si>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</si>
  <si>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</si>
  <si>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</si>
  <si>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</si>
  <si>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</si>
  <si>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</si>
  <si>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</si>
  <si>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</si>
  <si>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</si>
  <si>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</si>
  <si>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</si>
  <si>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</si>
  <si>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</si>
  <si>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</si>
  <si>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</si>
  <si>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</si>
  <si>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</si>
  <si>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</si>
  <si>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</si>
  <si>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</si>
  <si>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</si>
  <si>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</si>
  <si>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</si>
  <si>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</si>
  <si>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</si>
  <si>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</si>
  <si>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</si>
  <si>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</si>
  <si>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</si>
  <si>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</si>
  <si>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</si>
  <si>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</si>
  <si>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</si>
  <si>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</si>
  <si>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</si>
  <si>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</si>
  <si>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</si>
  <si>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</si>
  <si>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</si>
  <si>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</si>
  <si>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</si>
  <si>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</si>
  <si>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</si>
  <si>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</si>
  <si>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</si>
  <si>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</si>
  <si>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</si>
  <si>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</si>
  <si>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</si>
  <si>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</si>
  <si>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</si>
  <si>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</si>
  <si>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</si>
  <si>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</si>
  <si>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</si>
  <si>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</si>
  <si>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</si>
  <si>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</si>
  <si>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</si>
  <si>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</si>
  <si>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</si>
  <si>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</si>
  <si>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</si>
  <si>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</si>
  <si>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</si>
  <si>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</si>
  <si>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</si>
  <si>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</si>
  <si>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</si>
  <si>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</si>
  <si>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</si>
  <si>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</si>
  <si>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</si>
  <si>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</si>
  <si>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</si>
  <si>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</si>
  <si>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</si>
  <si>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</si>
  <si>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</si>
  <si>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</si>
  <si>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</si>
  <si>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</si>
  <si>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</si>
  <si>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</si>
  <si>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</si>
  <si>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</si>
  <si>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</si>
  <si>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</si>
  <si>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</si>
  <si>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</si>
  <si>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</si>
  <si>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</si>
  <si>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</si>
  <si>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</si>
  <si>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</si>
  <si>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</si>
  <si>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</si>
  <si>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</si>
  <si>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</si>
  <si>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</si>
  <si>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</si>
  <si>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</si>
  <si>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</si>
  <si>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</si>
  <si>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</si>
  <si>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</si>
  <si>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</si>
  <si>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</si>
  <si>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</si>
  <si>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</si>
  <si>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</si>
  <si>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</si>
  <si>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</si>
  <si>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</si>
  <si>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</si>
  <si>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</si>
  <si>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</si>
  <si>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</si>
  <si>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</si>
  <si>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</si>
  <si>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</si>
  <si>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</si>
  <si>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</si>
  <si>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</si>
  <si>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</si>
  <si>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</si>
  <si>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</si>
  <si>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</si>
  <si>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</si>
  <si>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</si>
  <si>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</si>
  <si>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</si>
  <si>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</si>
  <si>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</si>
  <si>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</si>
  <si>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</si>
  <si>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</si>
  <si>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</si>
  <si>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</si>
  <si>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</si>
  <si>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</si>
  <si>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</si>
  <si>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</si>
  <si>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</si>
  <si>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</si>
  <si>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</si>
  <si>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</si>
  <si>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</si>
  <si>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</si>
  <si>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</si>
  <si>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</si>
  <si>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</si>
  <si>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</si>
  <si>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</si>
  <si>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</si>
  <si>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</si>
  <si>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</si>
  <si>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</si>
  <si>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</si>
  <si>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</si>
  <si>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</si>
  <si>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</si>
  <si>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</si>
  <si>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</si>
  <si>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</si>
  <si>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</si>
  <si>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</si>
  <si>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</si>
  <si>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</si>
  <si>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</si>
  <si>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</si>
  <si>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</si>
  <si>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</si>
  <si>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</si>
  <si>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</si>
  <si>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</si>
  <si>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</si>
  <si>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</si>
  <si>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</si>
  <si>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</si>
  <si>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</si>
  <si>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</si>
  <si>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</si>
  <si>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</si>
  <si>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</si>
  <si>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</si>
  <si>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</si>
  <si>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</si>
  <si>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</si>
  <si>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</si>
  <si>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</si>
  <si>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</si>
  <si>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</si>
  <si>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</si>
  <si>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</si>
  <si>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</si>
  <si>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</si>
  <si>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</si>
  <si>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</si>
  <si>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</si>
  <si>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</si>
  <si>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</si>
  <si>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</si>
  <si>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</si>
  <si>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</si>
  <si>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</si>
  <si>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</si>
  <si>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</si>
  <si>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</si>
  <si>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</si>
  <si>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</si>
  <si>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</si>
  <si>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</si>
  <si>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</si>
  <si>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</si>
  <si>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</si>
  <si>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</si>
  <si>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</si>
  <si>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</si>
  <si>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</si>
  <si>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</si>
  <si>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</si>
  <si>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</si>
  <si>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</si>
  <si>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</si>
  <si>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</si>
  <si>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</si>
  <si>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</si>
  <si>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</si>
  <si>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</si>
  <si>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</si>
  <si>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</si>
  <si>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</si>
  <si>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</si>
  <si>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</si>
  <si>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</si>
  <si>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</si>
  <si>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</si>
  <si>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</si>
  <si>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</si>
  <si>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</si>
  <si>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</si>
  <si>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</si>
  <si>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</si>
  <si>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</si>
  <si>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</si>
  <si>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</si>
  <si>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</si>
  <si>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</si>
  <si>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</si>
  <si>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</si>
  <si>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</si>
  <si>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</si>
  <si>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</si>
  <si>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</si>
  <si>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</si>
  <si>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</si>
  <si>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</si>
  <si>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</si>
  <si>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</si>
  <si>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</si>
  <si>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</si>
  <si>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</si>
  <si>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</si>
  <si>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</si>
  <si>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</si>
  <si>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</si>
  <si>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</si>
  <si>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</si>
  <si>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</si>
  <si>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</si>
  <si>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</si>
  <si>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</si>
  <si>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</si>
  <si>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</si>
  <si>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</si>
  <si>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</si>
  <si>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</si>
  <si>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</si>
  <si>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</si>
  <si>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</si>
  <si>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</si>
  <si>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</si>
  <si>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</si>
  <si>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</si>
  <si>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</si>
  <si>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</si>
  <si>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</si>
  <si>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</si>
  <si>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</si>
  <si>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</si>
  <si>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</si>
  <si>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</si>
  <si>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</si>
  <si>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</si>
  <si>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</si>
  <si>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</si>
  <si>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</si>
  <si>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</si>
  <si>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</si>
  <si>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</si>
  <si>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</si>
  <si>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</si>
  <si>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</si>
  <si>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</si>
  <si>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</si>
  <si>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</si>
  <si>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</si>
  <si>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</si>
  <si>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</si>
  <si>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</si>
  <si>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</si>
  <si>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</si>
  <si>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</si>
  <si>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</si>
  <si>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</si>
  <si>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</si>
  <si>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</si>
  <si>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</si>
  <si>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</si>
  <si>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</si>
  <si>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</si>
  <si>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</si>
  <si>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</si>
  <si>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</si>
  <si>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</si>
  <si>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</si>
  <si>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</si>
  <si>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</si>
  <si>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</si>
  <si>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</si>
  <si>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</si>
  <si>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</si>
  <si>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</si>
  <si>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</si>
  <si>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</si>
  <si>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</si>
  <si>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</si>
  <si>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</si>
  <si>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</si>
  <si>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</si>
  <si>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</si>
  <si>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</si>
  <si>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</si>
  <si>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</si>
  <si>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</si>
  <si>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</si>
  <si>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</si>
  <si>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</si>
  <si>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</si>
  <si>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</si>
  <si>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</si>
  <si>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</si>
  <si>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</si>
  <si>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</si>
  <si>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</si>
  <si>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</si>
  <si>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</si>
  <si>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</si>
  <si>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</si>
  <si>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</si>
  <si>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</si>
  <si>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</si>
  <si>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</si>
  <si>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</si>
  <si>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</si>
  <si>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</si>
  <si>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</si>
  <si>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</si>
  <si>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</si>
  <si>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</si>
  <si>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</si>
  <si>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</si>
  <si>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</si>
  <si>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</si>
  <si>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</si>
  <si>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</si>
  <si>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</si>
  <si>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</si>
  <si>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</si>
  <si>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</si>
  <si>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</si>
  <si>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</si>
  <si>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</si>
  <si>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</si>
  <si>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</si>
  <si>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</si>
  <si>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</si>
  <si>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</si>
  <si>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</si>
  <si>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</si>
  <si>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</si>
  <si>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</si>
  <si>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</si>
  <si>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</si>
  <si>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</si>
  <si>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</si>
  <si>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</si>
  <si>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</si>
  <si>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</si>
  <si>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</si>
  <si>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</si>
  <si>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</si>
  <si>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</si>
  <si>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</si>
  <si>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</si>
  <si>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</si>
  <si>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</si>
  <si>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</si>
  <si>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</si>
  <si>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</si>
  <si>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</si>
  <si>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</si>
  <si>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</si>
  <si>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</si>
  <si>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</si>
  <si>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</si>
  <si>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</si>
  <si>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</si>
  <si>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</si>
  <si>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</si>
  <si>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</si>
  <si>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</si>
  <si>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</si>
  <si>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</si>
  <si>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</si>
  <si>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</si>
  <si>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</si>
  <si>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</si>
  <si>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</si>
  <si>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</si>
  <si>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</si>
  <si>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</si>
  <si>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</si>
  <si>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</si>
  <si>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</si>
  <si>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</si>
  <si>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</si>
  <si>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</si>
  <si>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</si>
  <si>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</si>
  <si>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</si>
  <si>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</si>
  <si>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</si>
  <si>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</si>
  <si>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</si>
  <si>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</si>
  <si>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</si>
  <si>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</si>
  <si>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</si>
  <si>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</si>
  <si>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</si>
  <si>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</si>
  <si>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</si>
  <si>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</si>
  <si>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</si>
  <si>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</si>
  <si>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</si>
  <si>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</si>
  <si>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</si>
  <si>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</si>
  <si>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</si>
  <si>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</si>
  <si>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</si>
  <si>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</si>
  <si>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</si>
  <si>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</si>
  <si>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</si>
  <si>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</si>
  <si>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</si>
  <si>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</si>
  <si>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</si>
  <si>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</si>
  <si>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</si>
  <si>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</si>
  <si>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</si>
  <si>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</si>
  <si>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</si>
  <si>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</si>
  <si>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</si>
  <si>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</si>
  <si>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</si>
  <si>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</si>
  <si>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</si>
  <si>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</si>
  <si>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</si>
  <si>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</si>
  <si>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</si>
  <si>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</si>
  <si>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</si>
  <si>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</si>
  <si>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</si>
  <si>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</si>
  <si>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</si>
  <si>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</si>
  <si>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</si>
  <si>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</si>
  <si>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</si>
  <si>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</si>
  <si>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</si>
  <si>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</si>
  <si>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</si>
  <si>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</si>
  <si>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</si>
  <si>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</si>
  <si>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</si>
  <si>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</si>
  <si>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</si>
  <si>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</si>
  <si>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</si>
  <si>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</si>
  <si>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</si>
  <si>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</si>
  <si>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</si>
  <si>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</si>
  <si>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</si>
  <si>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</si>
  <si>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</si>
  <si>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</si>
  <si>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</si>
  <si>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</si>
  <si>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</si>
  <si>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</si>
  <si>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</si>
  <si>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</si>
  <si>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</si>
  <si>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</si>
  <si>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</si>
  <si>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</si>
  <si>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</si>
  <si>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</si>
  <si>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</si>
  <si>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</si>
  <si>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</si>
  <si>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</si>
  <si>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</si>
  <si>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</si>
  <si>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</si>
  <si>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</si>
  <si>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</si>
  <si>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</si>
  <si>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</si>
  <si>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</si>
  <si>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</si>
  <si>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</si>
  <si>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</si>
  <si>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</si>
  <si>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</si>
  <si>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</si>
  <si>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</si>
  <si>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</si>
  <si>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</si>
  <si>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</si>
  <si>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</si>
  <si>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</si>
  <si>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</si>
  <si>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</si>
  <si>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</si>
  <si>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</si>
  <si>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</si>
  <si>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</si>
  <si>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</si>
  <si>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</si>
  <si>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</si>
  <si>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</si>
  <si>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</si>
  <si>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</si>
  <si>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</si>
  <si>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</si>
  <si>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</si>
  <si>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</si>
  <si>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</si>
  <si>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</si>
  <si>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</si>
  <si>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</si>
  <si>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</si>
  <si>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</si>
  <si>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</si>
  <si>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</si>
  <si>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</si>
  <si>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</si>
  <si>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</si>
  <si>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</si>
  <si>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</si>
  <si>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</si>
  <si>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</si>
  <si>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</si>
  <si>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</si>
  <si>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</si>
  <si>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</si>
  <si>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</si>
  <si>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</si>
  <si>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</si>
  <si>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</si>
  <si>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</si>
  <si>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</si>
  <si>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</si>
  <si>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</si>
  <si>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</si>
  <si>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</si>
  <si>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</si>
  <si>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</si>
  <si>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</si>
  <si>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</si>
  <si>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</si>
  <si>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</si>
  <si>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</si>
  <si>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</si>
  <si>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</si>
  <si>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</si>
  <si>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</si>
  <si>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</si>
  <si>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</si>
  <si>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</si>
  <si>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</si>
  <si>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</si>
  <si>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</si>
  <si>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</si>
  <si>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</si>
  <si>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</si>
  <si>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</si>
  <si>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</si>
  <si>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</si>
  <si>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</si>
  <si>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</si>
  <si>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</si>
  <si>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</si>
  <si>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</si>
  <si>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</si>
  <si>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</si>
  <si>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</si>
  <si>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</si>
  <si>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</si>
  <si>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</si>
  <si>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</si>
  <si>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</si>
  <si>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</si>
  <si>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</si>
  <si>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</si>
  <si>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</si>
  <si>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</si>
  <si>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</si>
  <si>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</si>
  <si>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</si>
  <si>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</si>
  <si>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</si>
  <si>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</si>
  <si>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</si>
  <si>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</si>
  <si>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</si>
  <si>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</si>
  <si>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</si>
  <si>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</si>
  <si>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</si>
  <si>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</si>
  <si>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</si>
  <si>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</si>
  <si>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</si>
  <si>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</si>
  <si>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</si>
  <si>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</si>
  <si>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</si>
  <si>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</si>
  <si>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</si>
  <si>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</si>
  <si>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</si>
  <si>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</si>
  <si>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</si>
  <si>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</si>
  <si>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</si>
  <si>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</si>
  <si>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</si>
  <si>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</si>
  <si>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</si>
  <si>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</si>
  <si>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</si>
  <si>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</si>
  <si>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</si>
  <si>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</si>
  <si>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</si>
  <si>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</si>
  <si>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</si>
  <si>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</si>
  <si>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</si>
  <si>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</si>
  <si>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</si>
  <si>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</si>
  <si>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</si>
  <si>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</si>
  <si>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</si>
  <si>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</si>
  <si>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</si>
  <si>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</si>
  <si>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</si>
  <si>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</si>
  <si>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</si>
  <si>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</si>
  <si>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</si>
  <si>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</si>
  <si>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</si>
  <si>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</si>
  <si>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</si>
  <si>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</si>
  <si>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</si>
  <si>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</si>
  <si>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</si>
  <si>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</si>
  <si>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</si>
  <si>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</si>
  <si>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</si>
  <si>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</si>
  <si>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</si>
  <si>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</si>
  <si>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</si>
  <si>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</si>
  <si>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</si>
  <si>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</si>
  <si>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</si>
  <si>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</si>
  <si>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</si>
  <si>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</si>
  <si>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</si>
  <si>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</si>
  <si>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</si>
  <si>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</si>
  <si>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</si>
  <si>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</si>
  <si>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</si>
  <si>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</si>
  <si>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</si>
  <si>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</si>
  <si>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</si>
  <si>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</si>
  <si>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</si>
  <si>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</si>
  <si>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</si>
  <si>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</si>
  <si>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</si>
  <si>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</si>
  <si>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</si>
  <si>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</si>
  <si>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</si>
  <si>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</si>
  <si>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</si>
  <si>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</si>
  <si>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</si>
  <si>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</si>
  <si>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</si>
  <si>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</si>
  <si>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</si>
  <si>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</si>
  <si>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</si>
  <si>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</si>
  <si>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</si>
  <si>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</si>
  <si>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</si>
  <si>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</si>
  <si>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</si>
  <si>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</si>
  <si>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</si>
  <si>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</si>
  <si>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</si>
  <si>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</si>
  <si>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</si>
  <si>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</si>
  <si>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</si>
  <si>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</si>
  <si>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</si>
  <si>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</si>
  <si>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</si>
  <si>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</si>
  <si>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</si>
  <si>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</si>
  <si>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</si>
  <si>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</si>
  <si>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</si>
  <si>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</si>
  <si>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</si>
  <si>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</si>
  <si>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</si>
  <si>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</si>
  <si>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</si>
  <si>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</si>
  <si>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</si>
  <si>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</si>
  <si>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</si>
  <si>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</si>
  <si>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</si>
  <si>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</si>
  <si>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</si>
  <si>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</si>
  <si>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</si>
  <si>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</si>
  <si>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</si>
  <si>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</si>
  <si>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</si>
  <si>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</si>
  <si>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</si>
  <si>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</si>
  <si>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</si>
  <si>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</si>
  <si>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</si>
  <si>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</si>
  <si>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</si>
  <si>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</si>
  <si>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</si>
  <si>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</si>
  <si>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</si>
  <si>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</si>
  <si>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</si>
  <si>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</si>
  <si>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</si>
  <si>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</si>
  <si>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</si>
  <si>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</si>
  <si>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</si>
  <si>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</si>
  <si>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</si>
  <si>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</si>
  <si>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</si>
  <si>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</si>
  <si>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</si>
  <si>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</si>
  <si>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</si>
  <si>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</si>
  <si>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</si>
  <si>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</si>
  <si>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</si>
  <si>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</si>
  <si>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</si>
  <si>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</si>
  <si>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</si>
  <si>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</si>
  <si>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</si>
  <si>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</si>
  <si>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</si>
  <si>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</si>
  <si>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</si>
  <si>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</si>
  <si>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</si>
  <si>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</si>
  <si>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</si>
  <si>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</si>
  <si>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</si>
  <si>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</si>
  <si>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</si>
  <si>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</si>
  <si>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</si>
  <si>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</si>
  <si>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</si>
  <si>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</si>
  <si>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</si>
  <si>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</si>
  <si>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</si>
  <si>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</si>
  <si>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</si>
  <si>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</si>
  <si>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</si>
  <si>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</si>
  <si>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</si>
  <si>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</si>
  <si>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</si>
  <si>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</si>
  <si>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</si>
  <si>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</si>
  <si>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</si>
  <si>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</si>
  <si>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</si>
  <si>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</si>
  <si>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</si>
  <si>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</si>
  <si>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</si>
  <si>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</si>
  <si>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</si>
  <si>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</si>
  <si>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</si>
  <si>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</si>
  <si>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</si>
  <si>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</si>
  <si>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</si>
  <si>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</si>
  <si>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</si>
  <si>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</si>
  <si>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</si>
  <si>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</si>
  <si>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</si>
  <si>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</si>
  <si>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</si>
  <si>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</si>
  <si>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</si>
  <si>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</si>
  <si>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</si>
  <si>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</si>
  <si>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</si>
  <si>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</si>
  <si>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</si>
  <si>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</si>
  <si>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</si>
  <si>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</si>
  <si>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</si>
  <si>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</si>
  <si>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</si>
  <si>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</si>
  <si>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</si>
  <si>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</si>
  <si>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</si>
  <si>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</si>
  <si>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</si>
  <si>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</si>
  <si>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</si>
  <si>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</si>
  <si>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</si>
  <si>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</si>
  <si>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</si>
  <si>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</si>
  <si>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</si>
  <si>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</si>
  <si>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</si>
  <si>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</si>
  <si>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</si>
  <si>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</si>
  <si>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</si>
  <si>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</si>
  <si>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</si>
  <si>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</si>
  <si>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</si>
  <si>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</si>
  <si>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</si>
  <si>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</si>
  <si>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</si>
  <si>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</si>
  <si>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</si>
  <si>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</si>
  <si>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</si>
  <si>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</si>
  <si>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</si>
  <si>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</si>
  <si>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</si>
  <si>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</si>
  <si>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</si>
  <si>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</si>
  <si>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</si>
  <si>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</si>
  <si>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</si>
  <si>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</si>
  <si>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</si>
  <si>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</si>
  <si>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</si>
  <si>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</si>
  <si>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</si>
  <si>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</si>
  <si>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</si>
  <si>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</si>
  <si>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</si>
  <si>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</si>
  <si>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</si>
  <si>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</si>
  <si>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</si>
  <si>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</si>
  <si>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</si>
  <si>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</si>
  <si>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</si>
  <si>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</si>
  <si>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</si>
  <si>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</si>
  <si>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</si>
  <si>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</si>
  <si>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</si>
  <si>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</si>
  <si>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</si>
  <si>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</si>
  <si>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</si>
  <si>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</si>
  <si>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</si>
  <si>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</si>
  <si>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</si>
  <si>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</si>
  <si>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</si>
  <si>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</si>
  <si>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</si>
  <si>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</si>
  <si>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</si>
  <si>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</si>
  <si>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</si>
  <si>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</si>
  <si>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</si>
  <si>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</si>
  <si>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</si>
  <si>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</si>
  <si>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</si>
  <si>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</si>
  <si>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</si>
  <si>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</si>
  <si>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</si>
  <si>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</si>
  <si>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</si>
  <si>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</si>
  <si>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</si>
  <si>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</si>
  <si>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</si>
  <si>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</si>
  <si>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</si>
  <si>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</si>
  <si>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</si>
  <si>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</si>
  <si>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</si>
  <si>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</si>
  <si>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</si>
  <si>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</si>
  <si>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</si>
  <si>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</si>
  <si>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</si>
  <si>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</si>
  <si>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</si>
  <si>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</si>
  <si>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</si>
  <si>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</si>
  <si>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</si>
  <si>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</si>
  <si>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</si>
  <si>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</si>
  <si>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</si>
  <si>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</si>
  <si>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</si>
  <si>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</si>
  <si>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</si>
  <si>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</si>
  <si>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</si>
  <si>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</si>
  <si>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</si>
  <si>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</si>
  <si>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</si>
  <si>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</si>
  <si>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</si>
  <si>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</si>
  <si>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</si>
  <si>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</si>
  <si>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</si>
  <si>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</si>
  <si>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</si>
  <si>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</si>
  <si>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</si>
  <si>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</si>
  <si>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</si>
  <si>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</si>
  <si>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</si>
  <si>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</si>
  <si>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</si>
  <si>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</si>
  <si>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</si>
  <si>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</si>
  <si>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</si>
  <si>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</si>
  <si>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</si>
  <si>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</si>
  <si>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</si>
  <si>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</si>
  <si>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</si>
  <si>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</si>
  <si>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</si>
  <si>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</si>
  <si>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</si>
  <si>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</si>
  <si>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</si>
  <si>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</si>
  <si>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</si>
  <si>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</si>
  <si>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</si>
  <si>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</si>
  <si>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</si>
  <si>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</si>
  <si>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</si>
  <si>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</si>
  <si>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</si>
  <si>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</si>
  <si>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</si>
  <si>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</si>
  <si>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</si>
  <si>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</si>
  <si>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</si>
  <si>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</si>
  <si>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</si>
  <si>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</si>
  <si>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</si>
  <si>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</si>
  <si>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</si>
  <si>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</si>
  <si>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</si>
  <si>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</si>
  <si>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</si>
  <si>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</si>
  <si>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</si>
  <si>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</si>
  <si>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</si>
  <si>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</si>
  <si>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</si>
  <si>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</si>
  <si>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</si>
  <si>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</si>
  <si>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</si>
  <si>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</si>
  <si>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</si>
  <si>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</si>
  <si>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</si>
  <si>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</si>
  <si>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</si>
  <si>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</si>
  <si>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</si>
  <si>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</si>
  <si>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</si>
  <si>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</si>
  <si>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</si>
  <si>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</si>
  <si>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</si>
  <si>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</si>
  <si>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</si>
  <si>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</si>
  <si>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</si>
  <si>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</si>
  <si>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</si>
  <si>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</si>
  <si>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</si>
  <si>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</si>
  <si>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</si>
  <si>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</si>
  <si>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</si>
  <si>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</si>
  <si>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</si>
  <si>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</si>
  <si>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</si>
  <si>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</si>
  <si>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</si>
  <si>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</si>
  <si>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</si>
  <si>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</si>
  <si>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</si>
  <si>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</si>
  <si>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</si>
  <si>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</si>
  <si>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</si>
  <si>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</si>
  <si>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</si>
  <si>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</si>
  <si>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</si>
  <si>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</si>
  <si>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</si>
  <si>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</si>
  <si>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</si>
  <si>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</si>
  <si>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</si>
  <si>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</si>
  <si>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</si>
  <si>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</si>
  <si>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</si>
  <si>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</si>
  <si>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</si>
  <si>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</si>
  <si>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</si>
  <si>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</si>
  <si>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</si>
  <si>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</si>
  <si>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</si>
  <si>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</si>
  <si>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</si>
  <si>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</si>
  <si>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</si>
  <si>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</si>
  <si>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</si>
  <si>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</si>
  <si>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</si>
  <si>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</si>
  <si>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</si>
  <si>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</si>
  <si>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</si>
  <si>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</si>
  <si>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</si>
  <si>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</si>
  <si>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</si>
  <si>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</si>
  <si>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</si>
  <si>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</si>
  <si>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</si>
  <si>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</si>
  <si>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</si>
  <si>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</si>
  <si>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</si>
  <si>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</si>
  <si>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</si>
  <si>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</si>
  <si>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</si>
  <si>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</si>
  <si>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</si>
  <si>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</si>
  <si>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</si>
  <si>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</si>
  <si>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</si>
  <si>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</si>
  <si>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</si>
  <si>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</si>
  <si>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</si>
  <si>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</si>
  <si>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</si>
  <si>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</si>
  <si>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</si>
  <si>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</si>
  <si>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</si>
  <si>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</si>
  <si>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</si>
  <si>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</si>
  <si>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</si>
  <si>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</si>
  <si>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</si>
  <si>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</si>
  <si>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</si>
  <si>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</si>
  <si>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</si>
  <si>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</si>
  <si>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</si>
  <si>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</si>
  <si>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</si>
  <si>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</si>
  <si>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</si>
  <si>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</si>
  <si>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</si>
  <si>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</si>
  <si>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</si>
  <si>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</si>
  <si>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</si>
  <si>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</si>
  <si>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</si>
  <si>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</si>
  <si>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</si>
  <si>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</si>
  <si>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</si>
  <si>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</si>
  <si>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</si>
  <si>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</si>
  <si>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</si>
  <si>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</si>
  <si>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</si>
  <si>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</si>
  <si>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</si>
  <si>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</si>
  <si>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</si>
  <si>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</si>
  <si>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</si>
  <si>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</si>
  <si>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</si>
  <si>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</si>
  <si>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</si>
  <si>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</si>
  <si>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</si>
  <si>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</si>
  <si>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</si>
  <si>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</si>
  <si>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</si>
  <si>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</si>
  <si>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</si>
  <si>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</si>
  <si>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</si>
  <si>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</si>
  <si>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</si>
  <si>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</si>
  <si>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</si>
  <si>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</si>
  <si>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</si>
  <si>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</si>
  <si>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</si>
  <si>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</si>
  <si>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</si>
  <si>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</si>
  <si>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</si>
  <si>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</si>
  <si>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</si>
  <si>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</si>
  <si>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</si>
  <si>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</si>
  <si>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</si>
  <si>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</si>
  <si>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</si>
  <si>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</si>
  <si>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</si>
  <si>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</si>
  <si>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</si>
  <si>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</si>
  <si>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</si>
  <si>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</si>
  <si>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</si>
  <si>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</si>
  <si>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</si>
  <si>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</si>
  <si>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</si>
  <si>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</si>
  <si>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</si>
  <si>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</si>
  <si>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</si>
  <si>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</si>
  <si>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</si>
  <si>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</si>
  <si>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</si>
  <si>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</si>
  <si>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</si>
  <si>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</si>
  <si>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</si>
  <si>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</si>
  <si>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</si>
  <si>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</si>
  <si>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</si>
  <si>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</si>
  <si>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</si>
  <si>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</si>
  <si>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</si>
  <si>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</si>
  <si>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</si>
  <si>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</si>
  <si>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</si>
  <si>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</si>
  <si>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</si>
  <si>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</si>
  <si>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</si>
  <si>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</si>
  <si>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</si>
  <si>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</si>
  <si>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</si>
  <si>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</si>
  <si>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</si>
  <si>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</si>
  <si>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</si>
  <si>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</si>
  <si>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</si>
  <si>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</si>
  <si>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</si>
  <si>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</si>
  <si>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</si>
  <si>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</si>
  <si>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</si>
  <si>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</si>
  <si>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</si>
  <si>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</si>
  <si>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</si>
  <si>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</si>
  <si>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</si>
  <si>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</si>
  <si>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</si>
  <si>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</si>
  <si>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</si>
  <si>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</si>
  <si>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</si>
  <si>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</si>
  <si>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</si>
  <si>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</si>
  <si>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</si>
  <si>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</si>
  <si>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</si>
  <si>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</si>
  <si>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</si>
  <si>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</si>
  <si>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</si>
  <si>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</si>
  <si>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</si>
  <si>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</si>
  <si>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</si>
  <si>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</si>
  <si>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</si>
  <si>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</si>
  <si>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</si>
  <si>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</si>
  <si>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</si>
  <si>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</si>
  <si>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</si>
  <si>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</si>
  <si>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</si>
  <si>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</si>
  <si>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</si>
  <si>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</si>
  <si>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</si>
  <si>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</si>
  <si>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</si>
  <si>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</si>
  <si>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</si>
  <si>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</si>
  <si>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</si>
  <si>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</si>
  <si>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</si>
  <si>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</si>
  <si>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</si>
  <si>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</si>
  <si>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</si>
  <si>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</si>
  <si>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</si>
  <si>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</si>
  <si>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</si>
  <si>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</si>
  <si>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</si>
  <si>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</si>
  <si>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</si>
  <si>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</si>
  <si>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</si>
  <si>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</si>
  <si>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</si>
  <si>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</si>
  <si>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</si>
  <si>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</si>
  <si>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</si>
  <si>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</si>
  <si>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</si>
  <si>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</si>
  <si>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</si>
  <si>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</si>
  <si>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</si>
  <si>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</si>
  <si>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</si>
  <si>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</si>
  <si>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</si>
  <si>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</si>
  <si>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</si>
  <si>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</si>
  <si>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</si>
  <si>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</si>
  <si>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</si>
  <si>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</si>
  <si>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</si>
  <si>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</si>
  <si>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</si>
  <si>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</si>
  <si>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</si>
  <si>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</si>
  <si>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</si>
  <si>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</si>
  <si>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</si>
  <si>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</si>
  <si>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</si>
  <si>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</si>
  <si>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</si>
  <si>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</si>
  <si>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</si>
  <si>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</si>
  <si>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</si>
  <si>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</si>
  <si>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</si>
  <si>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</si>
  <si>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</si>
  <si>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</si>
  <si>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</si>
  <si>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</si>
  <si>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</si>
  <si>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</si>
  <si>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</si>
  <si>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</si>
  <si>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</si>
  <si>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</si>
  <si>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</si>
  <si>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</si>
  <si>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</si>
  <si>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</si>
  <si>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</si>
  <si>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</si>
  <si>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</si>
  <si>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</si>
  <si>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</si>
  <si>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</si>
  <si>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</si>
  <si>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</si>
  <si>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</si>
  <si>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</si>
  <si>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</si>
  <si>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</si>
  <si>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</si>
  <si>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</si>
  <si>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</si>
  <si>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</si>
  <si>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</si>
  <si>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</si>
  <si>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</si>
  <si>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</si>
  <si>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</si>
  <si>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</si>
  <si>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</si>
  <si>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</si>
  <si>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</si>
  <si>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</si>
  <si>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</si>
  <si>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t>
  </si>
  <si>
    <t>Attrition Rate</t>
  </si>
  <si>
    <t>Average of Job Satisfaction</t>
  </si>
  <si>
    <t>Rating</t>
  </si>
  <si>
    <t>Balance Rating</t>
  </si>
  <si>
    <t>Total Job Satisfaction rating %</t>
  </si>
  <si>
    <t>Row Labels</t>
  </si>
  <si>
    <t>Grand Total</t>
  </si>
  <si>
    <t>Count of Gender</t>
  </si>
  <si>
    <t>Percentage</t>
  </si>
  <si>
    <t>Sum of CF_attrition counts</t>
  </si>
  <si>
    <t>KPI's</t>
  </si>
  <si>
    <t>Ratings</t>
  </si>
  <si>
    <t>Education by Attrition</t>
  </si>
  <si>
    <t>Attrition by Job Role</t>
  </si>
  <si>
    <t>Department wise Attrition</t>
  </si>
  <si>
    <t xml:space="preserve">Attrition Count </t>
  </si>
  <si>
    <t>Attrition by Marital Status</t>
  </si>
  <si>
    <t>Attrition by Age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</si>
</sst>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4" x14ac:knownFonts="1">
    <font>
      <sz val="11"/>
      <color theme="1"/>
      <name val="Calibri"/>
      <family val="2"/>
      <scheme val="minor"/>
    </font>
    <font>
      <sz val="11"/>
      <color theme="1"/>
      <name val="Calibri"/>
      <family val="2"/>
      <scheme val="minor"/>
    </font>
    <font>
      <sz val="11"/>
      <color theme="1"/>
      <name val="Cambria"/>
      <family val="1"/>
    </font>
    <font>
      <b/>
      <sz val="11"/>
      <color theme="1"/>
      <name val="Cambria"/>
      <family val="1"/>
    </font>
  </fonts>
  <fills count="3">
    <fill>
      <patternFill patternType="none"/>
    </fill>
    <fill>
      <patternFill patternType="gray125"/>
    </fill>
    <fill>
      <patternFill patternType="solid">
        <fgColor rgb="FF61DDD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4">
    <xf numFmtId="0" fontId="0" fillId="0" borderId="0" xfId="0"/>
    <xf numFmtId="164" fontId="0" fillId="0" borderId="0" xfId="0" applyNumberFormat="1"/>
    <xf numFmtId="0" fontId="0" fillId="0" borderId="1" xfId="0" applyBorder="1"/>
    <xf numFmtId="164" fontId="0" fillId="0" borderId="2" xfId="0" applyNumberFormat="1" applyBorder="1"/>
    <xf numFmtId="0" fontId="0" fillId="0" borderId="0" xfId="0" pivotButton="1"/>
    <xf numFmtId="0" fontId="0" fillId="0" borderId="0" xfId="0" applyAlignment="1">
      <alignment horizontal="left"/>
    </xf>
    <xf numFmtId="0" fontId="2" fillId="0" borderId="1" xfId="0" applyFont="1" applyBorder="1"/>
    <xf numFmtId="0" fontId="2" fillId="0" borderId="2" xfId="0" applyFont="1" applyBorder="1"/>
    <xf numFmtId="9" fontId="0" fillId="0" borderId="1" xfId="1" applyFont="1" applyBorder="1"/>
    <xf numFmtId="10" fontId="0" fillId="0" borderId="0" xfId="0" applyNumberFormat="1"/>
    <xf numFmtId="1" fontId="0" fillId="0" borderId="1" xfId="0" applyNumberFormat="1" applyBorder="1"/>
    <xf numFmtId="10" fontId="0" fillId="0" borderId="1" xfId="1" applyNumberFormat="1" applyFont="1" applyBorder="1"/>
    <xf numFmtId="0" fontId="3" fillId="2" borderId="1" xfId="0" applyFont="1" applyFill="1" applyBorder="1" applyAlignment="1">
      <alignment horizontal="center"/>
    </xf>
    <xf numFmtId="0" fontId="0" fillId="0" borderId="0" xfId="0" applyNumberFormat="1"/>
  </cellXfs>
  <cellStyles count="2">
    <cellStyle name="Normal" xfId="0" builtinId="0"/>
    <cellStyle name="Percent" xfId="1" builtinId="5"/>
  </cellStyles>
  <dxfs count="15">
    <dxf>
      <numFmt numFmtId="164" formatCode="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0" tint="-4.9989318521683403E-2"/>
        </patternFill>
      </fill>
    </dxf>
  </dxfs>
  <tableStyles count="1" defaultTableStyle="TableStyleMedium2" defaultPivotStyle="PivotStyleLight16">
    <tableStyle name="Slicer" pivot="0" table="0" count="4" xr9:uid="{D7A7E41E-4482-4244-8FBD-4E1EAF508B62}">
      <tableStyleElement type="wholeTable" dxfId="14"/>
    </tableStyle>
  </tableStyles>
  <colors>
    <mruColors>
      <color rgb="FF602928"/>
      <color rgb="FF61DDD4"/>
      <color rgb="FFD70DDC"/>
      <color rgb="FFE8C4E8"/>
    </mruColors>
  </colors>
  <extLst>
    <ext xmlns:x14="http://schemas.microsoft.com/office/spreadsheetml/2009/9/main" uri="{46F421CA-312F-682f-3DD2-61675219B42D}">
      <x14:dxfs count="3">
        <dxf>
          <fill>
            <gradientFill degree="90">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440937925185095"/>
          <c:y val="0"/>
          <c:w val="0.50393623165223145"/>
          <c:h val="0.95522382797488303"/>
        </c:manualLayout>
      </c:layout>
      <c:doughnutChart>
        <c:varyColors val="1"/>
        <c:ser>
          <c:idx val="0"/>
          <c:order val="0"/>
          <c:spPr>
            <a:ln>
              <a:solidFill>
                <a:schemeClr val="bg1"/>
              </a:solidFill>
            </a:ln>
          </c:spPr>
          <c:dPt>
            <c:idx val="0"/>
            <c:bubble3D val="0"/>
            <c:spPr>
              <a:solidFill>
                <a:schemeClr val="accent1"/>
              </a:solidFill>
              <a:ln w="19050">
                <a:solidFill>
                  <a:schemeClr val="bg1"/>
                </a:solidFill>
              </a:ln>
              <a:effectLst/>
            </c:spPr>
            <c:extLst>
              <c:ext xmlns:c16="http://schemas.microsoft.com/office/drawing/2014/chart" uri="{C3380CC4-5D6E-409C-BE32-E72D297353CC}">
                <c16:uniqueId val="{00000001-0628-47ED-8D59-50B44477CD42}"/>
              </c:ext>
            </c:extLst>
          </c:dPt>
          <c:dPt>
            <c:idx val="1"/>
            <c:bubble3D val="0"/>
            <c:spPr>
              <a:solidFill>
                <a:schemeClr val="bg1">
                  <a:alpha val="93000"/>
                </a:schemeClr>
              </a:solidFill>
              <a:ln w="19050">
                <a:solidFill>
                  <a:schemeClr val="bg1"/>
                </a:solidFill>
              </a:ln>
              <a:effectLst/>
            </c:spPr>
            <c:extLst>
              <c:ext xmlns:c16="http://schemas.microsoft.com/office/drawing/2014/chart" uri="{C3380CC4-5D6E-409C-BE32-E72D297353CC}">
                <c16:uniqueId val="{00000003-0628-47ED-8D59-50B44477CD42}"/>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0628-47ED-8D59-50B44477CD42}"/>
            </c:ext>
          </c:extLst>
        </c:ser>
        <c:dLbls>
          <c:showLegendKey val="0"/>
          <c:showVal val="0"/>
          <c:showCatName val="0"/>
          <c:showSerName val="0"/>
          <c:showPercent val="0"/>
          <c:showBubbleSize val="0"/>
          <c:showLeaderLines val="1"/>
        </c:dLbls>
        <c:firstSliceAng val="0"/>
        <c:holeSize val="6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AG"/>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41395663956644"/>
          <c:y val="0.12215104759606389"/>
          <c:w val="0.61135907859078598"/>
          <c:h val="0.78901182687952609"/>
        </c:manualLayout>
      </c:layout>
      <c:doughnutChart>
        <c:varyColors val="1"/>
        <c:ser>
          <c:idx val="0"/>
          <c:order val="0"/>
          <c:spPr>
            <a:ln>
              <a:noFill/>
            </a:ln>
          </c:spPr>
          <c:dPt>
            <c:idx val="0"/>
            <c:bubble3D val="0"/>
            <c:spPr>
              <a:gradFill>
                <a:gsLst>
                  <a:gs pos="0">
                    <a:srgbClr val="DF64E2"/>
                  </a:gs>
                  <a:gs pos="0">
                    <a:srgbClr val="D70DDC"/>
                  </a:gs>
                  <a:gs pos="100000">
                    <a:srgbClr val="E8C4E8"/>
                  </a:gs>
                </a:gsLst>
                <a:lin ang="5400000" scaled="1"/>
              </a:gradFill>
              <a:ln w="19050">
                <a:noFill/>
              </a:ln>
              <a:effectLst/>
            </c:spPr>
            <c:extLst>
              <c:ext xmlns:c16="http://schemas.microsoft.com/office/drawing/2014/chart" uri="{C3380CC4-5D6E-409C-BE32-E72D297353CC}">
                <c16:uniqueId val="{00000001-909E-4CEA-A244-8F2D83540A2A}"/>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909E-4CEA-A244-8F2D83540A2A}"/>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909E-4CEA-A244-8F2D83540A2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AG"/>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141395663956644"/>
          <c:y val="0.12215104759606389"/>
          <c:w val="0.61135907859078598"/>
          <c:h val="0.78901182687952609"/>
        </c:manualLayout>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92FE-477A-99D1-31DC6A7F22E0}"/>
              </c:ext>
            </c:extLst>
          </c:dPt>
          <c:dPt>
            <c:idx val="1"/>
            <c:bubble3D val="0"/>
            <c:spPr>
              <a:gradFill>
                <a:gsLst>
                  <a:gs pos="0">
                    <a:srgbClr val="002060"/>
                  </a:gs>
                  <a:gs pos="100000">
                    <a:schemeClr val="accent5">
                      <a:lumMod val="75000"/>
                    </a:schemeClr>
                  </a:gs>
                </a:gsLst>
                <a:lin ang="5400000" scaled="1"/>
              </a:gradFill>
              <a:ln w="19050">
                <a:noFill/>
              </a:ln>
              <a:effectLst/>
            </c:spPr>
            <c:extLst>
              <c:ext xmlns:c16="http://schemas.microsoft.com/office/drawing/2014/chart" uri="{C3380CC4-5D6E-409C-BE32-E72D297353CC}">
                <c16:uniqueId val="{00000003-92FE-477A-99D1-31DC6A7F22E0}"/>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92FE-477A-99D1-31DC6A7F22E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AG"/>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G"/>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60000"/>
                  <a:lumOff val="40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A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60000"/>
                    <a:lumOff val="40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A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840-4CA2-ADB4-B8D5BC2C5079}"/>
            </c:ext>
          </c:extLst>
        </c:ser>
        <c:dLbls>
          <c:dLblPos val="outEnd"/>
          <c:showLegendKey val="0"/>
          <c:showVal val="1"/>
          <c:showCatName val="0"/>
          <c:showSerName val="0"/>
          <c:showPercent val="0"/>
          <c:showBubbleSize val="0"/>
        </c:dLbls>
        <c:gapWidth val="75"/>
        <c:axId val="1281954847"/>
        <c:axId val="2013051135"/>
      </c:barChart>
      <c:catAx>
        <c:axId val="128195484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AG"/>
          </a:p>
        </c:txPr>
        <c:crossAx val="2013051135"/>
        <c:crosses val="autoZero"/>
        <c:auto val="1"/>
        <c:lblAlgn val="ctr"/>
        <c:lblOffset val="100"/>
        <c:noMultiLvlLbl val="0"/>
      </c:catAx>
      <c:valAx>
        <c:axId val="2013051135"/>
        <c:scaling>
          <c:orientation val="minMax"/>
        </c:scaling>
        <c:delete val="1"/>
        <c:axPos val="b"/>
        <c:numFmt formatCode="General" sourceLinked="1"/>
        <c:majorTickMark val="out"/>
        <c:minorTickMark val="none"/>
        <c:tickLblPos val="nextTo"/>
        <c:crossAx val="128195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A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 wise Attrition!Department wise Attrition</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Cambria" panose="02040503050406030204" pitchFamily="18" charset="0"/>
                  <a:ea typeface="Cambria" panose="02040503050406030204" pitchFamily="18" charset="0"/>
                  <a:cs typeface="+mn-cs"/>
                </a:defRPr>
              </a:pPr>
              <a:endParaRPr lang="en-A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30225969243528855"/>
          <c:y val="0.14755137339706417"/>
          <c:w val="0.3041082713372989"/>
          <c:h val="0.78221685652586581"/>
        </c:manualLayout>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FB7-4339-8E4E-BDC32E9E0A7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FB7-4339-8E4E-BDC32E9E0A7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FB7-4339-8E4E-BDC32E9E0A72}"/>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Cambria" panose="02040503050406030204" pitchFamily="18" charset="0"/>
                    <a:ea typeface="Cambria" panose="02040503050406030204" pitchFamily="18" charset="0"/>
                    <a:cs typeface="+mn-cs"/>
                  </a:defRPr>
                </a:pPr>
                <a:endParaRPr lang="en-AG"/>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AFB7-4339-8E4E-BDC32E9E0A7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75532081838315857"/>
          <c:y val="0.25789131786088926"/>
          <c:w val="0.17854692230548319"/>
          <c:h val="0.43782499347045073"/>
        </c:manualLayout>
      </c:layout>
      <c:overlay val="0"/>
      <c:spPr>
        <a:noFill/>
        <a:ln>
          <a:noFill/>
        </a:ln>
        <a:effectLst/>
      </c:spPr>
      <c:txPr>
        <a:bodyPr rot="0" spcFirstLastPara="1" vertOverflow="ellipsis" vert="horz" wrap="square" anchor="ctr" anchorCtr="1"/>
        <a:lstStyle/>
        <a:p>
          <a:pPr>
            <a:defRPr sz="1050" b="1" i="0" u="none" strike="noStrike" kern="1200" baseline="0">
              <a:solidFill>
                <a:srgbClr val="002060"/>
              </a:solidFill>
              <a:latin typeface="Cambria" panose="02040503050406030204" pitchFamily="18" charset="0"/>
              <a:ea typeface="Cambria" panose="02040503050406030204" pitchFamily="18" charset="0"/>
              <a:cs typeface="+mn-cs"/>
            </a:defRPr>
          </a:pPr>
          <a:endParaRPr lang="en-A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A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 group!Attrition by Age group</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AG"/>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4">
                  <a:lumMod val="50000"/>
                </a:schemeClr>
              </a:gs>
              <a:gs pos="100000">
                <a:schemeClr val="accent4">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A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4">
                    <a:lumMod val="50000"/>
                  </a:schemeClr>
                </a:gs>
                <a:gs pos="100000">
                  <a:schemeClr val="accent4">
                    <a:lumMod val="75000"/>
                  </a:schemeClr>
                </a:gs>
              </a:gsLst>
              <a:lin ang="5400000" scaled="1"/>
            </a:gra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000" b="1" i="0" u="none" strike="noStrike" kern="1200" baseline="0">
                    <a:solidFill>
                      <a:schemeClr val="tx1">
                        <a:lumMod val="75000"/>
                        <a:lumOff val="25000"/>
                      </a:schemeClr>
                    </a:solidFill>
                    <a:latin typeface="Cambria" panose="02040503050406030204" pitchFamily="18" charset="0"/>
                    <a:ea typeface="Cambria" panose="02040503050406030204" pitchFamily="18" charset="0"/>
                    <a:cs typeface="+mn-cs"/>
                  </a:defRPr>
                </a:pPr>
                <a:endParaRPr lang="en-A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Over 55</c:v>
                </c:pt>
                <c:pt idx="1">
                  <c:v>45 - 54</c:v>
                </c:pt>
                <c:pt idx="2">
                  <c:v>Under 25</c:v>
                </c:pt>
                <c:pt idx="3">
                  <c:v>35 - 44</c:v>
                </c:pt>
                <c:pt idx="4">
                  <c:v>25 - 34</c:v>
                </c:pt>
              </c:strCache>
            </c:strRef>
          </c:cat>
          <c:val>
            <c:numRef>
              <c:f>'Attrition by Age group'!$B$4:$B$9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298B-4688-8930-B209D6D06872}"/>
            </c:ext>
          </c:extLst>
        </c:ser>
        <c:dLbls>
          <c:dLblPos val="outEnd"/>
          <c:showLegendKey val="0"/>
          <c:showVal val="1"/>
          <c:showCatName val="0"/>
          <c:showSerName val="0"/>
          <c:showPercent val="0"/>
          <c:showBubbleSize val="0"/>
        </c:dLbls>
        <c:gapWidth val="219"/>
        <c:overlap val="-27"/>
        <c:axId val="2001533119"/>
        <c:axId val="11520176"/>
      </c:barChart>
      <c:catAx>
        <c:axId val="2001533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00" b="1" i="0" u="none" strike="noStrike" kern="1200" baseline="0">
                <a:solidFill>
                  <a:schemeClr val="tx1">
                    <a:lumMod val="65000"/>
                    <a:lumOff val="35000"/>
                  </a:schemeClr>
                </a:solidFill>
                <a:latin typeface="Cambria" panose="02040503050406030204" pitchFamily="18" charset="0"/>
                <a:ea typeface="Cambria" panose="02040503050406030204" pitchFamily="18" charset="0"/>
                <a:cs typeface="+mn-cs"/>
              </a:defRPr>
            </a:pPr>
            <a:endParaRPr lang="en-AG"/>
          </a:p>
        </c:txPr>
        <c:crossAx val="11520176"/>
        <c:crosses val="autoZero"/>
        <c:auto val="1"/>
        <c:lblAlgn val="ctr"/>
        <c:lblOffset val="100"/>
        <c:noMultiLvlLbl val="0"/>
      </c:catAx>
      <c:valAx>
        <c:axId val="11520176"/>
        <c:scaling>
          <c:orientation val="minMax"/>
        </c:scaling>
        <c:delete val="1"/>
        <c:axPos val="l"/>
        <c:numFmt formatCode="General" sourceLinked="1"/>
        <c:majorTickMark val="none"/>
        <c:minorTickMark val="none"/>
        <c:tickLblPos val="nextTo"/>
        <c:crossAx val="2001533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A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920-449E-9CDC-2B955E90E7F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920-449E-9CDC-2B955E90E7FD}"/>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0F7A-404D-8264-82DDBC8CA7F3}"/>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G"/>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18C-4F4E-99B4-70835065E44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18C-4F4E-99B4-70835065E44C}"/>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AD54-4739-BA8C-F2FAAF4ABA1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AG"/>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Dashboard.xlsx]Education by Attrition!Education by Attrition</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A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A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3740-4927-9787-5BD132E8390E}"/>
            </c:ext>
          </c:extLst>
        </c:ser>
        <c:dLbls>
          <c:dLblPos val="outEnd"/>
          <c:showLegendKey val="0"/>
          <c:showVal val="1"/>
          <c:showCatName val="0"/>
          <c:showSerName val="0"/>
          <c:showPercent val="0"/>
          <c:showBubbleSize val="0"/>
        </c:dLbls>
        <c:gapWidth val="115"/>
        <c:overlap val="-20"/>
        <c:axId val="1281954847"/>
        <c:axId val="2013051135"/>
      </c:barChart>
      <c:catAx>
        <c:axId val="1281954847"/>
        <c:scaling>
          <c:orientation val="minMax"/>
        </c:scaling>
        <c:delete val="0"/>
        <c:axPos val="l"/>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AG"/>
          </a:p>
        </c:txPr>
        <c:crossAx val="2013051135"/>
        <c:crosses val="autoZero"/>
        <c:auto val="1"/>
        <c:lblAlgn val="ctr"/>
        <c:lblOffset val="100"/>
        <c:noMultiLvlLbl val="0"/>
      </c:catAx>
      <c:valAx>
        <c:axId val="201305113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AG"/>
          </a:p>
        </c:txPr>
        <c:crossAx val="128195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A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Dashboard.xlsx]Department wise Attrition!Department wise Attrition</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AG"/>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'Department wise Attrition'!$B$3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016F-4327-8C79-EA40DE3FE11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016F-4327-8C79-EA40DE3FE11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016F-4327-8C79-EA40DE3FE11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AG"/>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7C01-490F-BFD9-06D7B3AE6CB0}"/>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A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A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Dashboard.xlsx]Attrition by Age group!Attrition by Age group</c:name>
    <c:fmtId val="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A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A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'Attrition by Age group'!$A$4:$A$9</c:f>
              <c:strCache>
                <c:ptCount val="5"/>
                <c:pt idx="0">
                  <c:v>Over 55</c:v>
                </c:pt>
                <c:pt idx="1">
                  <c:v>45 - 54</c:v>
                </c:pt>
                <c:pt idx="2">
                  <c:v>Under 25</c:v>
                </c:pt>
                <c:pt idx="3">
                  <c:v>35 - 44</c:v>
                </c:pt>
                <c:pt idx="4">
                  <c:v>25 - 34</c:v>
                </c:pt>
              </c:strCache>
            </c:strRef>
          </c:cat>
          <c:val>
            <c:numRef>
              <c:f>'Attrition by Age group'!$B$4:$B$9</c:f>
              <c:numCache>
                <c:formatCode>General</c:formatCode>
                <c:ptCount val="5"/>
                <c:pt idx="0">
                  <c:v>11</c:v>
                </c:pt>
                <c:pt idx="1">
                  <c:v>25</c:v>
                </c:pt>
                <c:pt idx="2">
                  <c:v>38</c:v>
                </c:pt>
                <c:pt idx="3">
                  <c:v>51</c:v>
                </c:pt>
                <c:pt idx="4">
                  <c:v>112</c:v>
                </c:pt>
              </c:numCache>
            </c:numRef>
          </c:val>
          <c:extLst>
            <c:ext xmlns:c16="http://schemas.microsoft.com/office/drawing/2014/chart" uri="{C3380CC4-5D6E-409C-BE32-E72D297353CC}">
              <c16:uniqueId val="{00000000-0AF9-4F32-80A7-04484517AB90}"/>
            </c:ext>
          </c:extLst>
        </c:ser>
        <c:dLbls>
          <c:dLblPos val="outEnd"/>
          <c:showLegendKey val="0"/>
          <c:showVal val="1"/>
          <c:showCatName val="0"/>
          <c:showSerName val="0"/>
          <c:showPercent val="0"/>
          <c:showBubbleSize val="0"/>
        </c:dLbls>
        <c:gapWidth val="100"/>
        <c:overlap val="-24"/>
        <c:axId val="2001533119"/>
        <c:axId val="11520176"/>
      </c:barChart>
      <c:catAx>
        <c:axId val="2001533119"/>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AG"/>
          </a:p>
        </c:txPr>
        <c:crossAx val="11520176"/>
        <c:crosses val="autoZero"/>
        <c:auto val="1"/>
        <c:lblAlgn val="ctr"/>
        <c:lblOffset val="100"/>
        <c:noMultiLvlLbl val="0"/>
      </c:catAx>
      <c:valAx>
        <c:axId val="11520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AG"/>
          </a:p>
        </c:txPr>
        <c:crossAx val="2001533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A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4B04E98C-B4F1-4F84-92A1-57F1FE290158}">
          <cx:dataLabels>
            <cx:visibility seriesName="0" categoryName="1" value="1"/>
            <cx:separator>, </cx:separator>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F2187115-E446-4082-9970-27A7B829DDD0}">
          <cx:tx>
            <cx:txData>
              <cx:f>_xlchart.v2.3</cx:f>
              <cx:v>Attrition Count </cx:v>
            </cx:txData>
          </cx:tx>
          <cx:spPr>
            <a:gradFill>
              <a:gsLst>
                <a:gs pos="0">
                  <a:schemeClr val="accent2">
                    <a:lumMod val="75000"/>
                  </a:schemeClr>
                </a:gs>
                <a:gs pos="100000">
                  <a:schemeClr val="accent4">
                    <a:lumMod val="75000"/>
                  </a:schemeClr>
                </a:gs>
              </a:gsLst>
              <a:lin ang="5400000" scaled="1"/>
            </a:gradFill>
          </cx:spPr>
          <cx:dataLabels>
            <cx:visibility seriesName="0" categoryName="0" value="1"/>
            <cx:separator>, </cx:separator>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4B04E98C-B4F1-4F84-92A1-57F1FE290158}">
          <cx:dataLabels>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F2187115-E446-4082-9970-27A7B829DDD0}">
          <cx:tx>
            <cx:txData>
              <cx:f>_xlchart.v2.8</cx:f>
              <cx:v>Attrition Count </cx:v>
            </cx:txData>
          </cx:tx>
          <cx:dataLabels>
            <cx:visibility seriesName="0" categoryName="0" value="1"/>
          </cx:dataLabels>
          <cx:dataId val="0"/>
        </cx:series>
      </cx:plotAreaRegion>
      <cx:axis id="0">
        <cx:catScaling gapWidth="0.5"/>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5.xml><?xml version="1.0" encoding="utf-8"?>
<cs:chartStyle xmlns:cs="http://schemas.microsoft.com/office/drawing/2012/chartStyle" xmlns:a="http://schemas.openxmlformats.org/drawingml/2006/main" id="427">
  <cs:axisTitle>
    <cs:lnRef idx="0"/>
    <cs:fillRef idx="0"/>
    <cs:effectRef idx="0"/>
    <cs:fontRef idx="minor">
      <a:schemeClr val="lt1">
        <a:lumMod val="95000"/>
      </a:schemeClr>
    </cs:fontRef>
    <cs:defRPr sz="900"/>
  </cs:axisTitle>
  <cs:category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cs:chartArea>
  <cs:dataLabel>
    <cs:lnRef idx="0"/>
    <cs:fillRef idx="0"/>
    <cs:effectRef idx="0"/>
    <cs:fontRef idx="minor">
      <a:schemeClr val="lt1">
        <a:lumMod val="9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lt1"/>
    </cs:fontRef>
    <cs:spPr>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ln>
        <a:solidFill>
          <a:schemeClr val="tx1"/>
        </a:solidFill>
      </a:ln>
    </cs:spPr>
  </cs:dataPoint>
  <cs:dataPoint3D>
    <cs:lnRef idx="0"/>
    <cs:fillRef idx="0">
      <cs:styleClr val="auto"/>
    </cs:fillRef>
    <cs:effectRef idx="0"/>
    <cs:fontRef idx="minor">
      <a:schemeClr val="lt1"/>
    </cs:fontRef>
    <cs:spPr>
      <a:solidFill>
        <a:schemeClr val="phClr"/>
      </a:solidFill>
    </cs:spPr>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fillRef idx="0">
      <cs:styleClr val="auto"/>
    </cs:fillRef>
    <cs:effectRef idx="0"/>
    <cs:fontRef idx="minor">
      <a:schemeClr val="lt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lt1"/>
    </cs:fontRef>
    <cs:spPr>
      <a:ln w="28575" cap="rnd">
        <a:solidFill>
          <a:schemeClr val="phClr"/>
        </a:solidFill>
        <a:round/>
      </a:ln>
    </cs:spPr>
  </cs:dataPointWireframe>
  <cs:dataTable>
    <cs:lnRef idx="0"/>
    <cs:fillRef idx="0"/>
    <cs:effectRef idx="0"/>
    <cs:fontRef idx="minor">
      <a:schemeClr val="lt1">
        <a:lumMod val="95000"/>
      </a:schemeClr>
    </cs:fontRef>
    <cs:spPr>
      <a:ln w="9525">
        <a:solidFill>
          <a:schemeClr val="lt1">
            <a:lumMod val="95000"/>
            <a:alpha val="54000"/>
          </a:schemeClr>
        </a:solidFill>
      </a:ln>
    </cs:spPr>
    <cs:defRPr sz="9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10000"/>
            <a:lumOff val="1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95000"/>
      </a:schemeClr>
    </cs:fontRef>
    <cs:defRPr sz="9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95000"/>
      </a:schemeClr>
    </cs:fontRef>
    <cs:spPr>
      <a:ln w="12700" cap="flat" cmpd="sng" algn="ctr">
        <a:solidFill>
          <a:schemeClr val="lt1">
            <a:lumMod val="95000"/>
            <a:alpha val="54000"/>
          </a:schemeClr>
        </a:solidFill>
        <a:round/>
      </a:ln>
    </cs:spPr>
    <cs:defRPr sz="900"/>
  </cs:seriesAxis>
  <cs:seriesLine>
    <cs:lnRef idx="0"/>
    <cs:fillRef idx="0"/>
    <cs:effectRef idx="0"/>
    <cs:fontRef idx="minor">
      <a:schemeClr val="lt1"/>
    </cs:fontRef>
    <cs:spPr>
      <a:ln w="9525" cap="flat">
        <a:solidFill>
          <a:srgbClr val="D9D9D9"/>
        </a:solidFill>
        <a:round/>
      </a:ln>
    </cs:spPr>
  </cs:seriesLine>
  <cs:title>
    <cs:lnRef idx="0"/>
    <cs:fillRef idx="0"/>
    <cs:effectRef idx="0"/>
    <cs:fontRef idx="minor">
      <a:schemeClr val="lt1">
        <a:lumMod val="95000"/>
      </a:schemeClr>
    </cs:fontRef>
    <cs:defRPr sz="1600" b="1" spc="10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prstDash val="sysDash"/>
      </a:ln>
    </cs:spPr>
  </cs:trendline>
  <cs:trendlineLabel>
    <cs:lnRef idx="0"/>
    <cs:fillRef idx="0"/>
    <cs:effectRef idx="0"/>
    <cs:fontRef idx="minor">
      <a:schemeClr val="lt1">
        <a:lumMod val="95000"/>
      </a:schemeClr>
    </cs:fontRef>
    <cs:defRPr sz="9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95000"/>
      </a:schemeClr>
    </cs:fontRef>
    <cs:defRPr sz="9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1.xml"/><Relationship Id="rId13" Type="http://schemas.openxmlformats.org/officeDocument/2006/relationships/image" Target="../media/image10.png"/><Relationship Id="rId18" Type="http://schemas.openxmlformats.org/officeDocument/2006/relationships/chart" Target="../charts/chart6.xml"/><Relationship Id="rId3" Type="http://schemas.openxmlformats.org/officeDocument/2006/relationships/image" Target="../media/image3.png"/><Relationship Id="rId7" Type="http://schemas.openxmlformats.org/officeDocument/2006/relationships/image" Target="../media/image7.jpeg"/><Relationship Id="rId12" Type="http://schemas.openxmlformats.org/officeDocument/2006/relationships/image" Target="../media/image9.svg"/><Relationship Id="rId17" Type="http://schemas.openxmlformats.org/officeDocument/2006/relationships/chart" Target="../charts/chart5.xml"/><Relationship Id="rId2" Type="http://schemas.openxmlformats.org/officeDocument/2006/relationships/image" Target="../media/image2.png"/><Relationship Id="rId16" Type="http://schemas.microsoft.com/office/2014/relationships/chartEx" Target="../charts/chartEx1.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8.png"/><Relationship Id="rId5" Type="http://schemas.openxmlformats.org/officeDocument/2006/relationships/image" Target="../media/image5.png"/><Relationship Id="rId15" Type="http://schemas.openxmlformats.org/officeDocument/2006/relationships/chart" Target="../charts/chart4.xml"/><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4.png"/><Relationship Id="rId9" Type="http://schemas.openxmlformats.org/officeDocument/2006/relationships/chart" Target="../charts/chart2.xml"/><Relationship Id="rId14" Type="http://schemas.openxmlformats.org/officeDocument/2006/relationships/image" Target="../media/image11.svg"/></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_rels/drawing6.xml.rels><?xml version="1.0" encoding="UTF-8" standalone="yes"?>
<Relationships xmlns="http://schemas.openxmlformats.org/package/2006/relationships"><Relationship Id="rId1" Type="http://schemas.microsoft.com/office/2014/relationships/chartEx" Target="../charts/chartEx3.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9.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oneCellAnchor>
    <xdr:from>
      <xdr:col>0</xdr:col>
      <xdr:colOff>25400</xdr:colOff>
      <xdr:row>0</xdr:row>
      <xdr:rowOff>0</xdr:rowOff>
    </xdr:from>
    <xdr:ext cx="15790333" cy="5630333"/>
    <xdr:grpSp>
      <xdr:nvGrpSpPr>
        <xdr:cNvPr id="2" name="Shape 2">
          <a:extLst>
            <a:ext uri="{FF2B5EF4-FFF2-40B4-BE49-F238E27FC236}">
              <a16:creationId xmlns:a16="http://schemas.microsoft.com/office/drawing/2014/main" id="{DBEAD442-7E8E-4917-B8E0-B3932FC52201}"/>
            </a:ext>
          </a:extLst>
        </xdr:cNvPr>
        <xdr:cNvGrpSpPr/>
      </xdr:nvGrpSpPr>
      <xdr:grpSpPr>
        <a:xfrm>
          <a:off x="25400" y="0"/>
          <a:ext cx="15790333" cy="5630333"/>
          <a:chOff x="0" y="60488"/>
          <a:chExt cx="10692000" cy="7439025"/>
        </a:xfrm>
      </xdr:grpSpPr>
      <xdr:grpSp>
        <xdr:nvGrpSpPr>
          <xdr:cNvPr id="3" name="Shape 29">
            <a:extLst>
              <a:ext uri="{FF2B5EF4-FFF2-40B4-BE49-F238E27FC236}">
                <a16:creationId xmlns:a16="http://schemas.microsoft.com/office/drawing/2014/main" id="{2C15A2F5-F5EA-C288-F319-3A670CF01146}"/>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1D3C803D-F57E-1321-DF31-A92905EEBC74}"/>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5A6AD0F2-1C98-F0BB-E766-A8CE7E2845FD}"/>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B2DB3D37-9948-E281-3DF1-6FCFB32DF13D}"/>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3B1C5F88-4C26-54CB-F7C8-E0C6089D3D5B}"/>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10E03646-0ABA-3E66-DDF4-A79F51B206E9}"/>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075ED8DD-18F1-A93D-D87E-B99ABC4A31CA}"/>
                </a:ext>
              </a:extLst>
            </xdr:cNvPr>
            <xdr:cNvGrpSpPr/>
          </xdr:nvGrpSpPr>
          <xdr:grpSpPr>
            <a:xfrm>
              <a:off x="1846115" y="1215714"/>
              <a:ext cx="13289110" cy="998848"/>
              <a:chOff x="1846115" y="1215714"/>
              <a:chExt cx="13403410" cy="998848"/>
            </a:xfrm>
          </xdr:grpSpPr>
          <xdr:sp macro="" textlink="">
            <xdr:nvSpPr>
              <xdr:cNvPr id="24" name="Shape 35">
                <a:extLst>
                  <a:ext uri="{FF2B5EF4-FFF2-40B4-BE49-F238E27FC236}">
                    <a16:creationId xmlns:a16="http://schemas.microsoft.com/office/drawing/2014/main" id="{60FFBF79-3925-840E-5F5A-4681EF70920E}"/>
                  </a:ext>
                </a:extLst>
              </xdr:cNvPr>
              <xdr:cNvSpPr/>
            </xdr:nvSpPr>
            <xdr:spPr>
              <a:xfrm>
                <a:off x="1846115"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92861BED-689A-E804-CACF-CF8C35ECA9D7}"/>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BBD6D850-54A8-600B-8B3F-F2D54C016CE5}"/>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E99B7B6E-8D3F-AE58-A6DB-F7C4A8BF6735}"/>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46E3C8AA-29F8-FD79-8F24-B4F0288AABD9}"/>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BFF3B738-F5AF-730C-CC11-D645B11B574D}"/>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66B920D9-4F43-7DEA-EF49-7E58CAB9EA75}"/>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1069F8D6-C1DE-57E4-B3A6-2C03654AFC27}"/>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3DEE043A-50B8-1F2D-7BFB-35D4B3E100C7}"/>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723129E2-17D6-68E1-1A35-A3E992893EBC}"/>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25FD8E8D-8A9E-0537-C447-BABD0346EE6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9118B505-6064-1B1B-BFEA-E74EC41C9461}"/>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61B6710A-13A6-C1F5-E2F6-D4BF81973E94}"/>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816BA5C1-C128-E3FE-3CEF-0FCEDF30962B}"/>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E61C5515-1FAE-56EA-7910-1D262DCB4195}"/>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FE6176E1-D398-22C7-8B10-6337F071495C}"/>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8583FBC2-85D9-FF1C-AECB-9A1BD15AD93F}"/>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3118B006-BCC9-A078-C7FF-C3618FF0E158}"/>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68A85735-F2BF-E1F5-D869-6D33DE4BDB2C}"/>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0</xdr:col>
      <xdr:colOff>186267</xdr:colOff>
      <xdr:row>4</xdr:row>
      <xdr:rowOff>25400</xdr:rowOff>
    </xdr:from>
    <xdr:to>
      <xdr:col>3</xdr:col>
      <xdr:colOff>347134</xdr:colOff>
      <xdr:row>5</xdr:row>
      <xdr:rowOff>169334</xdr:rowOff>
    </xdr:to>
    <xdr:sp macro="" textlink="">
      <xdr:nvSpPr>
        <xdr:cNvPr id="29" name="TextBox 28">
          <a:extLst>
            <a:ext uri="{FF2B5EF4-FFF2-40B4-BE49-F238E27FC236}">
              <a16:creationId xmlns:a16="http://schemas.microsoft.com/office/drawing/2014/main" id="{0E1F6173-950E-693F-531B-07790CB0EBDB}"/>
            </a:ext>
          </a:extLst>
        </xdr:cNvPr>
        <xdr:cNvSpPr txBox="1"/>
      </xdr:nvSpPr>
      <xdr:spPr>
        <a:xfrm>
          <a:off x="186267" y="770467"/>
          <a:ext cx="1989667"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rgbClr val="602928"/>
              </a:solidFill>
              <a:latin typeface="Cambria" panose="02040503050406030204" pitchFamily="18" charset="0"/>
              <a:ea typeface="Cambria" panose="02040503050406030204" pitchFamily="18" charset="0"/>
            </a:rPr>
            <a:t>TOTAL EMPLOYEES</a:t>
          </a:r>
          <a:endParaRPr lang="en-AG" sz="1500" b="1">
            <a:solidFill>
              <a:srgbClr val="602928"/>
            </a:solidFill>
            <a:latin typeface="Cambria" panose="02040503050406030204" pitchFamily="18" charset="0"/>
            <a:ea typeface="Cambria" panose="02040503050406030204" pitchFamily="18" charset="0"/>
          </a:endParaRPr>
        </a:p>
      </xdr:txBody>
    </xdr:sp>
    <xdr:clientData/>
  </xdr:twoCellAnchor>
  <xdr:twoCellAnchor>
    <xdr:from>
      <xdr:col>0</xdr:col>
      <xdr:colOff>237066</xdr:colOff>
      <xdr:row>5</xdr:row>
      <xdr:rowOff>76200</xdr:rowOff>
    </xdr:from>
    <xdr:to>
      <xdr:col>2</xdr:col>
      <xdr:colOff>499533</xdr:colOff>
      <xdr:row>7</xdr:row>
      <xdr:rowOff>110066</xdr:rowOff>
    </xdr:to>
    <xdr:sp macro="" textlink="KPI!A8">
      <xdr:nvSpPr>
        <xdr:cNvPr id="30" name="TextBox 29">
          <a:extLst>
            <a:ext uri="{FF2B5EF4-FFF2-40B4-BE49-F238E27FC236}">
              <a16:creationId xmlns:a16="http://schemas.microsoft.com/office/drawing/2014/main" id="{DD682014-9D72-F132-DFB6-D370E208A742}"/>
            </a:ext>
          </a:extLst>
        </xdr:cNvPr>
        <xdr:cNvSpPr txBox="1"/>
      </xdr:nvSpPr>
      <xdr:spPr>
        <a:xfrm>
          <a:off x="237066" y="1007533"/>
          <a:ext cx="1481667"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84B5059-DD6A-42DE-A2BB-30CF9752CC8A}" type="TxLink">
            <a:rPr lang="en-US" sz="2600" b="1" i="0" u="none" strike="noStrike">
              <a:solidFill>
                <a:srgbClr val="002060"/>
              </a:solidFill>
              <a:latin typeface="Cambria" panose="02040503050406030204" pitchFamily="18" charset="0"/>
              <a:ea typeface="Cambria" panose="02040503050406030204" pitchFamily="18" charset="0"/>
              <a:cs typeface="Calibri"/>
            </a:rPr>
            <a:pPr algn="ctr"/>
            <a:t>1470</a:t>
          </a:fld>
          <a:endParaRPr lang="en-AG" sz="2600" b="1">
            <a:solidFill>
              <a:srgbClr val="002060"/>
            </a:solidFill>
            <a:latin typeface="Cambria" panose="02040503050406030204" pitchFamily="18" charset="0"/>
            <a:ea typeface="Cambria" panose="02040503050406030204" pitchFamily="18" charset="0"/>
          </a:endParaRPr>
        </a:p>
      </xdr:txBody>
    </xdr:sp>
    <xdr:clientData/>
  </xdr:twoCellAnchor>
  <xdr:twoCellAnchor>
    <xdr:from>
      <xdr:col>5</xdr:col>
      <xdr:colOff>279400</xdr:colOff>
      <xdr:row>3</xdr:row>
      <xdr:rowOff>169334</xdr:rowOff>
    </xdr:from>
    <xdr:to>
      <xdr:col>8</xdr:col>
      <xdr:colOff>440267</xdr:colOff>
      <xdr:row>5</xdr:row>
      <xdr:rowOff>127001</xdr:rowOff>
    </xdr:to>
    <xdr:sp macro="" textlink="">
      <xdr:nvSpPr>
        <xdr:cNvPr id="31" name="TextBox 30">
          <a:extLst>
            <a:ext uri="{FF2B5EF4-FFF2-40B4-BE49-F238E27FC236}">
              <a16:creationId xmlns:a16="http://schemas.microsoft.com/office/drawing/2014/main" id="{5B56448E-D3AF-4AEC-B336-0EEFD5D9B307}"/>
            </a:ext>
          </a:extLst>
        </xdr:cNvPr>
        <xdr:cNvSpPr txBox="1"/>
      </xdr:nvSpPr>
      <xdr:spPr>
        <a:xfrm>
          <a:off x="3327400" y="728134"/>
          <a:ext cx="1989667"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rgbClr val="602928"/>
              </a:solidFill>
              <a:latin typeface="Cambria" panose="02040503050406030204" pitchFamily="18" charset="0"/>
              <a:ea typeface="Cambria" panose="02040503050406030204" pitchFamily="18" charset="0"/>
            </a:rPr>
            <a:t>ATTRITION COUNT</a:t>
          </a:r>
          <a:endParaRPr lang="en-AG" sz="1500" b="1">
            <a:solidFill>
              <a:srgbClr val="602928"/>
            </a:solidFill>
            <a:latin typeface="Cambria" panose="02040503050406030204" pitchFamily="18" charset="0"/>
            <a:ea typeface="Cambria" panose="02040503050406030204" pitchFamily="18" charset="0"/>
          </a:endParaRPr>
        </a:p>
      </xdr:txBody>
    </xdr:sp>
    <xdr:clientData/>
  </xdr:twoCellAnchor>
  <xdr:twoCellAnchor>
    <xdr:from>
      <xdr:col>5</xdr:col>
      <xdr:colOff>330199</xdr:colOff>
      <xdr:row>5</xdr:row>
      <xdr:rowOff>33867</xdr:rowOff>
    </xdr:from>
    <xdr:to>
      <xdr:col>7</xdr:col>
      <xdr:colOff>592666</xdr:colOff>
      <xdr:row>7</xdr:row>
      <xdr:rowOff>67733</xdr:rowOff>
    </xdr:to>
    <xdr:sp macro="" textlink="KPI!B8">
      <xdr:nvSpPr>
        <xdr:cNvPr id="32" name="TextBox 31">
          <a:extLst>
            <a:ext uri="{FF2B5EF4-FFF2-40B4-BE49-F238E27FC236}">
              <a16:creationId xmlns:a16="http://schemas.microsoft.com/office/drawing/2014/main" id="{A5E22D56-1300-4E51-8938-9F84332CCDDB}"/>
            </a:ext>
          </a:extLst>
        </xdr:cNvPr>
        <xdr:cNvSpPr txBox="1"/>
      </xdr:nvSpPr>
      <xdr:spPr>
        <a:xfrm>
          <a:off x="3378199" y="965200"/>
          <a:ext cx="1481667"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5C697748-2DEC-4F15-B975-7CC481D3F593}" type="TxLink">
            <a:rPr lang="en-US" sz="2600" b="1" i="0" u="none" strike="noStrike">
              <a:solidFill>
                <a:srgbClr val="002060"/>
              </a:solidFill>
              <a:latin typeface="Cambria" panose="02040503050406030204" pitchFamily="18" charset="0"/>
              <a:ea typeface="Cambria" panose="02040503050406030204" pitchFamily="18" charset="0"/>
              <a:cs typeface="Calibri"/>
            </a:rPr>
            <a:pPr marL="0" indent="0" algn="ctr"/>
            <a:t>237</a:t>
          </a:fld>
          <a:endParaRPr lang="en-AG" sz="2600" b="1" i="0" u="none" strike="noStrike">
            <a:solidFill>
              <a:srgbClr val="002060"/>
            </a:solidFill>
            <a:latin typeface="Cambria" panose="02040503050406030204" pitchFamily="18" charset="0"/>
            <a:ea typeface="Cambria" panose="02040503050406030204" pitchFamily="18" charset="0"/>
            <a:cs typeface="Calibri"/>
          </a:endParaRPr>
        </a:p>
      </xdr:txBody>
    </xdr:sp>
    <xdr:clientData/>
  </xdr:twoCellAnchor>
  <xdr:twoCellAnchor>
    <xdr:from>
      <xdr:col>10</xdr:col>
      <xdr:colOff>313266</xdr:colOff>
      <xdr:row>4</xdr:row>
      <xdr:rowOff>0</xdr:rowOff>
    </xdr:from>
    <xdr:to>
      <xdr:col>15</xdr:col>
      <xdr:colOff>8467</xdr:colOff>
      <xdr:row>5</xdr:row>
      <xdr:rowOff>143934</xdr:rowOff>
    </xdr:to>
    <xdr:sp macro="" textlink="">
      <xdr:nvSpPr>
        <xdr:cNvPr id="33" name="TextBox 32">
          <a:extLst>
            <a:ext uri="{FF2B5EF4-FFF2-40B4-BE49-F238E27FC236}">
              <a16:creationId xmlns:a16="http://schemas.microsoft.com/office/drawing/2014/main" id="{BC8166FC-1560-41D0-BFFB-D923245001AC}"/>
            </a:ext>
          </a:extLst>
        </xdr:cNvPr>
        <xdr:cNvSpPr txBox="1"/>
      </xdr:nvSpPr>
      <xdr:spPr>
        <a:xfrm>
          <a:off x="6409266" y="745067"/>
          <a:ext cx="2743201"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rgbClr val="602928"/>
              </a:solidFill>
              <a:latin typeface="Cambria" panose="02040503050406030204" pitchFamily="18" charset="0"/>
              <a:ea typeface="Cambria" panose="02040503050406030204" pitchFamily="18" charset="0"/>
            </a:rPr>
            <a:t>AVERAGE AGE OF EMPLOYEE</a:t>
          </a:r>
          <a:endParaRPr lang="en-AG" sz="1500" b="1">
            <a:solidFill>
              <a:srgbClr val="602928"/>
            </a:solidFill>
            <a:latin typeface="Cambria" panose="02040503050406030204" pitchFamily="18" charset="0"/>
            <a:ea typeface="Cambria" panose="02040503050406030204" pitchFamily="18" charset="0"/>
          </a:endParaRPr>
        </a:p>
      </xdr:txBody>
    </xdr:sp>
    <xdr:clientData/>
  </xdr:twoCellAnchor>
  <xdr:twoCellAnchor>
    <xdr:from>
      <xdr:col>11</xdr:col>
      <xdr:colOff>330198</xdr:colOff>
      <xdr:row>5</xdr:row>
      <xdr:rowOff>59267</xdr:rowOff>
    </xdr:from>
    <xdr:to>
      <xdr:col>13</xdr:col>
      <xdr:colOff>592665</xdr:colOff>
      <xdr:row>7</xdr:row>
      <xdr:rowOff>93133</xdr:rowOff>
    </xdr:to>
    <xdr:sp macro="" textlink="KPI!C8">
      <xdr:nvSpPr>
        <xdr:cNvPr id="34" name="TextBox 33">
          <a:extLst>
            <a:ext uri="{FF2B5EF4-FFF2-40B4-BE49-F238E27FC236}">
              <a16:creationId xmlns:a16="http://schemas.microsoft.com/office/drawing/2014/main" id="{62FC09C7-1E94-4072-B6F7-A73D9278492C}"/>
            </a:ext>
          </a:extLst>
        </xdr:cNvPr>
        <xdr:cNvSpPr txBox="1"/>
      </xdr:nvSpPr>
      <xdr:spPr>
        <a:xfrm>
          <a:off x="7035798" y="990600"/>
          <a:ext cx="1481667"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B6BD6F48-F20D-4EC7-9240-37F9F0D1FE3D}" type="TxLink">
            <a:rPr lang="en-US" sz="2600" b="1" i="0" u="none" strike="noStrike">
              <a:solidFill>
                <a:srgbClr val="002060"/>
              </a:solidFill>
              <a:latin typeface="Cambria" panose="02040503050406030204" pitchFamily="18" charset="0"/>
              <a:ea typeface="Cambria" panose="02040503050406030204" pitchFamily="18" charset="0"/>
              <a:cs typeface="Calibri"/>
            </a:rPr>
            <a:pPr marL="0" indent="0" algn="ctr"/>
            <a:t>37</a:t>
          </a:fld>
          <a:endParaRPr lang="en-AG" sz="2600" b="1" i="0" u="none" strike="noStrike">
            <a:solidFill>
              <a:srgbClr val="002060"/>
            </a:solidFill>
            <a:latin typeface="Cambria" panose="02040503050406030204" pitchFamily="18" charset="0"/>
            <a:ea typeface="Cambria" panose="02040503050406030204" pitchFamily="18" charset="0"/>
            <a:cs typeface="Calibri"/>
          </a:endParaRPr>
        </a:p>
      </xdr:txBody>
    </xdr:sp>
    <xdr:clientData/>
  </xdr:twoCellAnchor>
  <xdr:twoCellAnchor>
    <xdr:from>
      <xdr:col>15</xdr:col>
      <xdr:colOff>592666</xdr:colOff>
      <xdr:row>3</xdr:row>
      <xdr:rowOff>169334</xdr:rowOff>
    </xdr:from>
    <xdr:to>
      <xdr:col>19</xdr:col>
      <xdr:colOff>143933</xdr:colOff>
      <xdr:row>5</xdr:row>
      <xdr:rowOff>127001</xdr:rowOff>
    </xdr:to>
    <xdr:sp macro="" textlink="">
      <xdr:nvSpPr>
        <xdr:cNvPr id="35" name="TextBox 34">
          <a:extLst>
            <a:ext uri="{FF2B5EF4-FFF2-40B4-BE49-F238E27FC236}">
              <a16:creationId xmlns:a16="http://schemas.microsoft.com/office/drawing/2014/main" id="{B3331CB2-8A97-42CF-8436-7F6037C32886}"/>
            </a:ext>
          </a:extLst>
        </xdr:cNvPr>
        <xdr:cNvSpPr txBox="1"/>
      </xdr:nvSpPr>
      <xdr:spPr>
        <a:xfrm>
          <a:off x="9736666" y="728134"/>
          <a:ext cx="1989667"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rgbClr val="602928"/>
              </a:solidFill>
              <a:latin typeface="Cambria" panose="02040503050406030204" pitchFamily="18" charset="0"/>
              <a:ea typeface="Cambria" panose="02040503050406030204" pitchFamily="18" charset="0"/>
            </a:rPr>
            <a:t>ACTIVE EMPLOYEES</a:t>
          </a:r>
          <a:endParaRPr lang="en-AG" sz="1500" b="1">
            <a:solidFill>
              <a:srgbClr val="602928"/>
            </a:solidFill>
            <a:latin typeface="Cambria" panose="02040503050406030204" pitchFamily="18" charset="0"/>
            <a:ea typeface="Cambria" panose="02040503050406030204" pitchFamily="18" charset="0"/>
          </a:endParaRPr>
        </a:p>
      </xdr:txBody>
    </xdr:sp>
    <xdr:clientData/>
  </xdr:twoCellAnchor>
  <xdr:twoCellAnchor>
    <xdr:from>
      <xdr:col>16</xdr:col>
      <xdr:colOff>186265</xdr:colOff>
      <xdr:row>5</xdr:row>
      <xdr:rowOff>42333</xdr:rowOff>
    </xdr:from>
    <xdr:to>
      <xdr:col>18</xdr:col>
      <xdr:colOff>448732</xdr:colOff>
      <xdr:row>7</xdr:row>
      <xdr:rowOff>76199</xdr:rowOff>
    </xdr:to>
    <xdr:sp macro="" textlink="KPI!D8">
      <xdr:nvSpPr>
        <xdr:cNvPr id="36" name="TextBox 35">
          <a:extLst>
            <a:ext uri="{FF2B5EF4-FFF2-40B4-BE49-F238E27FC236}">
              <a16:creationId xmlns:a16="http://schemas.microsoft.com/office/drawing/2014/main" id="{B2DDD6BC-0111-4BDB-8D57-C969D8726FB4}"/>
            </a:ext>
          </a:extLst>
        </xdr:cNvPr>
        <xdr:cNvSpPr txBox="1"/>
      </xdr:nvSpPr>
      <xdr:spPr>
        <a:xfrm>
          <a:off x="9939865" y="973666"/>
          <a:ext cx="1481667"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233A7D2-AF9D-4394-A465-C9CBE580B3AC}" type="TxLink">
            <a:rPr lang="en-US" sz="2600" b="1" i="0" u="none" strike="noStrike">
              <a:solidFill>
                <a:srgbClr val="002060"/>
              </a:solidFill>
              <a:latin typeface="Cambria" panose="02040503050406030204" pitchFamily="18" charset="0"/>
              <a:ea typeface="Cambria" panose="02040503050406030204" pitchFamily="18" charset="0"/>
              <a:cs typeface="Calibri"/>
            </a:rPr>
            <a:pPr marL="0" indent="0" algn="ctr"/>
            <a:t>1233</a:t>
          </a:fld>
          <a:endParaRPr lang="en-AG" sz="2600" b="1" i="0" u="none" strike="noStrike">
            <a:solidFill>
              <a:srgbClr val="002060"/>
            </a:solidFill>
            <a:latin typeface="Cambria" panose="02040503050406030204" pitchFamily="18" charset="0"/>
            <a:ea typeface="Cambria" panose="02040503050406030204" pitchFamily="18" charset="0"/>
            <a:cs typeface="Calibri"/>
          </a:endParaRPr>
        </a:p>
      </xdr:txBody>
    </xdr:sp>
    <xdr:clientData/>
  </xdr:twoCellAnchor>
  <xdr:twoCellAnchor>
    <xdr:from>
      <xdr:col>20</xdr:col>
      <xdr:colOff>558800</xdr:colOff>
      <xdr:row>4</xdr:row>
      <xdr:rowOff>0</xdr:rowOff>
    </xdr:from>
    <xdr:to>
      <xdr:col>24</xdr:col>
      <xdr:colOff>321734</xdr:colOff>
      <xdr:row>5</xdr:row>
      <xdr:rowOff>143934</xdr:rowOff>
    </xdr:to>
    <xdr:sp macro="" textlink="">
      <xdr:nvSpPr>
        <xdr:cNvPr id="37" name="TextBox 36">
          <a:extLst>
            <a:ext uri="{FF2B5EF4-FFF2-40B4-BE49-F238E27FC236}">
              <a16:creationId xmlns:a16="http://schemas.microsoft.com/office/drawing/2014/main" id="{2D2902C6-AA76-4C4A-B5FD-4CAF5A7C0F4F}"/>
            </a:ext>
          </a:extLst>
        </xdr:cNvPr>
        <xdr:cNvSpPr txBox="1"/>
      </xdr:nvSpPr>
      <xdr:spPr>
        <a:xfrm>
          <a:off x="12750800" y="745067"/>
          <a:ext cx="2201334"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500" b="1">
              <a:solidFill>
                <a:srgbClr val="602928"/>
              </a:solidFill>
              <a:latin typeface="Cambria" panose="02040503050406030204" pitchFamily="18" charset="0"/>
              <a:ea typeface="Cambria" panose="02040503050406030204" pitchFamily="18" charset="0"/>
            </a:rPr>
            <a:t>ATTRITION RATE (%)</a:t>
          </a:r>
          <a:endParaRPr lang="en-AG" sz="1500" b="1">
            <a:solidFill>
              <a:srgbClr val="602928"/>
            </a:solidFill>
            <a:latin typeface="Cambria" panose="02040503050406030204" pitchFamily="18" charset="0"/>
            <a:ea typeface="Cambria" panose="02040503050406030204" pitchFamily="18" charset="0"/>
          </a:endParaRPr>
        </a:p>
      </xdr:txBody>
    </xdr:sp>
    <xdr:clientData/>
  </xdr:twoCellAnchor>
  <xdr:twoCellAnchor>
    <xdr:from>
      <xdr:col>21</xdr:col>
      <xdr:colOff>245532</xdr:colOff>
      <xdr:row>5</xdr:row>
      <xdr:rowOff>33866</xdr:rowOff>
    </xdr:from>
    <xdr:to>
      <xdr:col>23</xdr:col>
      <xdr:colOff>507999</xdr:colOff>
      <xdr:row>7</xdr:row>
      <xdr:rowOff>67732</xdr:rowOff>
    </xdr:to>
    <xdr:sp macro="" textlink="KPI!E8">
      <xdr:nvSpPr>
        <xdr:cNvPr id="38" name="TextBox 37">
          <a:extLst>
            <a:ext uri="{FF2B5EF4-FFF2-40B4-BE49-F238E27FC236}">
              <a16:creationId xmlns:a16="http://schemas.microsoft.com/office/drawing/2014/main" id="{A0935998-7DF2-4413-9151-7389ECF85434}"/>
            </a:ext>
          </a:extLst>
        </xdr:cNvPr>
        <xdr:cNvSpPr txBox="1"/>
      </xdr:nvSpPr>
      <xdr:spPr>
        <a:xfrm>
          <a:off x="13047132" y="965199"/>
          <a:ext cx="1481667" cy="406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74B60D1B-EA33-4FE7-BC95-1293372B0E4D}" type="TxLink">
            <a:rPr lang="en-US" sz="2600" b="1" i="0" u="none" strike="noStrike">
              <a:solidFill>
                <a:srgbClr val="002060"/>
              </a:solidFill>
              <a:latin typeface="Cambria" panose="02040503050406030204" pitchFamily="18" charset="0"/>
              <a:ea typeface="Cambria" panose="02040503050406030204" pitchFamily="18" charset="0"/>
              <a:cs typeface="Calibri"/>
            </a:rPr>
            <a:pPr marL="0" indent="0" algn="ctr"/>
            <a:t>16.12%</a:t>
          </a:fld>
          <a:endParaRPr lang="en-AG" sz="2600" b="1" i="0" u="none" strike="noStrike">
            <a:solidFill>
              <a:srgbClr val="002060"/>
            </a:solidFill>
            <a:latin typeface="Cambria" panose="02040503050406030204" pitchFamily="18" charset="0"/>
            <a:ea typeface="Cambria" panose="02040503050406030204" pitchFamily="18" charset="0"/>
            <a:cs typeface="Calibri"/>
          </a:endParaRPr>
        </a:p>
      </xdr:txBody>
    </xdr:sp>
    <xdr:clientData/>
  </xdr:twoCellAnchor>
  <xdr:oneCellAnchor>
    <xdr:from>
      <xdr:col>3</xdr:col>
      <xdr:colOff>550334</xdr:colOff>
      <xdr:row>5</xdr:row>
      <xdr:rowOff>20108</xdr:rowOff>
    </xdr:from>
    <xdr:ext cx="333375" cy="314325"/>
    <xdr:pic>
      <xdr:nvPicPr>
        <xdr:cNvPr id="39" name="image4.png">
          <a:extLst>
            <a:ext uri="{FF2B5EF4-FFF2-40B4-BE49-F238E27FC236}">
              <a16:creationId xmlns:a16="http://schemas.microsoft.com/office/drawing/2014/main" id="{159A1A11-3271-44BA-8C92-D54FDECC0CA4}"/>
            </a:ext>
          </a:extLst>
        </xdr:cNvPr>
        <xdr:cNvPicPr preferRelativeResize="0"/>
      </xdr:nvPicPr>
      <xdr:blipFill>
        <a:blip xmlns:r="http://schemas.openxmlformats.org/officeDocument/2006/relationships" r:embed="rId1" cstate="print"/>
        <a:stretch>
          <a:fillRect/>
        </a:stretch>
      </xdr:blipFill>
      <xdr:spPr>
        <a:xfrm>
          <a:off x="2379134" y="951441"/>
          <a:ext cx="333375" cy="314325"/>
        </a:xfrm>
        <a:prstGeom prst="rect">
          <a:avLst/>
        </a:prstGeom>
        <a:noFill/>
      </xdr:spPr>
    </xdr:pic>
    <xdr:clientData fLocksWithSheet="0"/>
  </xdr:oneCellAnchor>
  <xdr:oneCellAnchor>
    <xdr:from>
      <xdr:col>19</xdr:col>
      <xdr:colOff>277284</xdr:colOff>
      <xdr:row>4</xdr:row>
      <xdr:rowOff>174624</xdr:rowOff>
    </xdr:from>
    <xdr:ext cx="419100" cy="304800"/>
    <xdr:pic>
      <xdr:nvPicPr>
        <xdr:cNvPr id="40" name="image5.png">
          <a:extLst>
            <a:ext uri="{FF2B5EF4-FFF2-40B4-BE49-F238E27FC236}">
              <a16:creationId xmlns:a16="http://schemas.microsoft.com/office/drawing/2014/main" id="{09BABF39-689A-4381-BB89-97D403786E36}"/>
            </a:ext>
          </a:extLst>
        </xdr:cNvPr>
        <xdr:cNvPicPr preferRelativeResize="0"/>
      </xdr:nvPicPr>
      <xdr:blipFill>
        <a:blip xmlns:r="http://schemas.openxmlformats.org/officeDocument/2006/relationships" r:embed="rId2" cstate="print"/>
        <a:stretch>
          <a:fillRect/>
        </a:stretch>
      </xdr:blipFill>
      <xdr:spPr>
        <a:xfrm>
          <a:off x="11859684" y="919691"/>
          <a:ext cx="419100" cy="304800"/>
        </a:xfrm>
        <a:prstGeom prst="rect">
          <a:avLst/>
        </a:prstGeom>
        <a:noFill/>
      </xdr:spPr>
    </xdr:pic>
    <xdr:clientData fLocksWithSheet="0"/>
  </xdr:oneCellAnchor>
  <xdr:oneCellAnchor>
    <xdr:from>
      <xdr:col>24</xdr:col>
      <xdr:colOff>321734</xdr:colOff>
      <xdr:row>4</xdr:row>
      <xdr:rowOff>142876</xdr:rowOff>
    </xdr:from>
    <xdr:ext cx="422276" cy="373590"/>
    <xdr:pic>
      <xdr:nvPicPr>
        <xdr:cNvPr id="41" name="image2.png">
          <a:extLst>
            <a:ext uri="{FF2B5EF4-FFF2-40B4-BE49-F238E27FC236}">
              <a16:creationId xmlns:a16="http://schemas.microsoft.com/office/drawing/2014/main" id="{57AC6001-5570-40EB-B5F0-DD25F4863204}"/>
            </a:ext>
          </a:extLst>
        </xdr:cNvPr>
        <xdr:cNvPicPr preferRelativeResize="0"/>
      </xdr:nvPicPr>
      <xdr:blipFill>
        <a:blip xmlns:r="http://schemas.openxmlformats.org/officeDocument/2006/relationships" r:embed="rId3" cstate="print"/>
        <a:stretch>
          <a:fillRect/>
        </a:stretch>
      </xdr:blipFill>
      <xdr:spPr>
        <a:xfrm>
          <a:off x="14952134" y="887943"/>
          <a:ext cx="422276" cy="373590"/>
        </a:xfrm>
        <a:prstGeom prst="rect">
          <a:avLst/>
        </a:prstGeom>
        <a:noFill/>
      </xdr:spPr>
    </xdr:pic>
    <xdr:clientData fLocksWithSheet="0"/>
  </xdr:oneCellAnchor>
  <xdr:oneCellAnchor>
    <xdr:from>
      <xdr:col>14</xdr:col>
      <xdr:colOff>423334</xdr:colOff>
      <xdr:row>5</xdr:row>
      <xdr:rowOff>56092</xdr:rowOff>
    </xdr:from>
    <xdr:ext cx="412750" cy="341842"/>
    <xdr:pic>
      <xdr:nvPicPr>
        <xdr:cNvPr id="42" name="image6.png">
          <a:extLst>
            <a:ext uri="{FF2B5EF4-FFF2-40B4-BE49-F238E27FC236}">
              <a16:creationId xmlns:a16="http://schemas.microsoft.com/office/drawing/2014/main" id="{282001B2-7D0E-4CB1-A1A2-52132B863260}"/>
            </a:ext>
          </a:extLst>
        </xdr:cNvPr>
        <xdr:cNvPicPr preferRelativeResize="0"/>
      </xdr:nvPicPr>
      <xdr:blipFill>
        <a:blip xmlns:r="http://schemas.openxmlformats.org/officeDocument/2006/relationships" r:embed="rId4" cstate="print"/>
        <a:stretch>
          <a:fillRect/>
        </a:stretch>
      </xdr:blipFill>
      <xdr:spPr>
        <a:xfrm>
          <a:off x="8957734" y="987425"/>
          <a:ext cx="412750" cy="341842"/>
        </a:xfrm>
        <a:prstGeom prst="rect">
          <a:avLst/>
        </a:prstGeom>
        <a:noFill/>
      </xdr:spPr>
    </xdr:pic>
    <xdr:clientData fLocksWithSheet="0"/>
  </xdr:oneCellAnchor>
  <xdr:oneCellAnchor>
    <xdr:from>
      <xdr:col>8</xdr:col>
      <xdr:colOff>597959</xdr:colOff>
      <xdr:row>4</xdr:row>
      <xdr:rowOff>125941</xdr:rowOff>
    </xdr:from>
    <xdr:ext cx="485775" cy="400050"/>
    <xdr:pic>
      <xdr:nvPicPr>
        <xdr:cNvPr id="43" name="image7.png">
          <a:extLst>
            <a:ext uri="{FF2B5EF4-FFF2-40B4-BE49-F238E27FC236}">
              <a16:creationId xmlns:a16="http://schemas.microsoft.com/office/drawing/2014/main" id="{55590BA0-FE4D-4FD9-98DD-A735AEF3BB26}"/>
            </a:ext>
          </a:extLst>
        </xdr:cNvPr>
        <xdr:cNvPicPr preferRelativeResize="0"/>
      </xdr:nvPicPr>
      <xdr:blipFill>
        <a:blip xmlns:r="http://schemas.openxmlformats.org/officeDocument/2006/relationships" r:embed="rId5" cstate="print"/>
        <a:stretch>
          <a:fillRect/>
        </a:stretch>
      </xdr:blipFill>
      <xdr:spPr>
        <a:xfrm>
          <a:off x="5474759" y="871008"/>
          <a:ext cx="485775" cy="400050"/>
        </a:xfrm>
        <a:prstGeom prst="rect">
          <a:avLst/>
        </a:prstGeom>
        <a:noFill/>
      </xdr:spPr>
    </xdr:pic>
    <xdr:clientData fLocksWithSheet="0"/>
  </xdr:oneCellAnchor>
  <xdr:oneCellAnchor>
    <xdr:from>
      <xdr:col>15</xdr:col>
      <xdr:colOff>244474</xdr:colOff>
      <xdr:row>0</xdr:row>
      <xdr:rowOff>84667</xdr:rowOff>
    </xdr:from>
    <xdr:ext cx="923925" cy="524933"/>
    <xdr:pic>
      <xdr:nvPicPr>
        <xdr:cNvPr id="45" name="image3.png">
          <a:extLst>
            <a:ext uri="{FF2B5EF4-FFF2-40B4-BE49-F238E27FC236}">
              <a16:creationId xmlns:a16="http://schemas.microsoft.com/office/drawing/2014/main" id="{2AC2E312-37A3-4BB8-A7F9-8E110EECC6C7}"/>
            </a:ext>
          </a:extLst>
        </xdr:cNvPr>
        <xdr:cNvPicPr preferRelativeResize="0"/>
      </xdr:nvPicPr>
      <xdr:blipFill>
        <a:blip xmlns:r="http://schemas.openxmlformats.org/officeDocument/2006/relationships" r:embed="rId6" cstate="print"/>
        <a:stretch>
          <a:fillRect/>
        </a:stretch>
      </xdr:blipFill>
      <xdr:spPr>
        <a:xfrm>
          <a:off x="9388474" y="84667"/>
          <a:ext cx="923925" cy="524933"/>
        </a:xfrm>
        <a:prstGeom prst="rect">
          <a:avLst/>
        </a:prstGeom>
        <a:noFill/>
      </xdr:spPr>
    </xdr:pic>
    <xdr:clientData fLocksWithSheet="0"/>
  </xdr:oneCellAnchor>
  <xdr:twoCellAnchor>
    <xdr:from>
      <xdr:col>2</xdr:col>
      <xdr:colOff>135467</xdr:colOff>
      <xdr:row>0</xdr:row>
      <xdr:rowOff>76200</xdr:rowOff>
    </xdr:from>
    <xdr:to>
      <xdr:col>14</xdr:col>
      <xdr:colOff>533399</xdr:colOff>
      <xdr:row>3</xdr:row>
      <xdr:rowOff>93134</xdr:rowOff>
    </xdr:to>
    <xdr:sp macro="" textlink="">
      <xdr:nvSpPr>
        <xdr:cNvPr id="46" name="TextBox 45">
          <a:extLst>
            <a:ext uri="{FF2B5EF4-FFF2-40B4-BE49-F238E27FC236}">
              <a16:creationId xmlns:a16="http://schemas.microsoft.com/office/drawing/2014/main" id="{11F514FB-0872-D960-4E57-6F8D94A2DA4C}"/>
            </a:ext>
          </a:extLst>
        </xdr:cNvPr>
        <xdr:cNvSpPr txBox="1"/>
      </xdr:nvSpPr>
      <xdr:spPr>
        <a:xfrm>
          <a:off x="1354667" y="76200"/>
          <a:ext cx="7713132" cy="5757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600" b="1">
              <a:solidFill>
                <a:schemeClr val="accent2"/>
              </a:solidFill>
              <a:latin typeface="Cambria" panose="02040503050406030204" pitchFamily="18" charset="0"/>
              <a:ea typeface="Cambria" panose="02040503050406030204" pitchFamily="18" charset="0"/>
            </a:rPr>
            <a:t>HR REPORT DASHBOARD ANALYSIS</a:t>
          </a:r>
          <a:endParaRPr lang="en-AG" sz="3600" b="1">
            <a:solidFill>
              <a:schemeClr val="accent2"/>
            </a:solidFill>
            <a:latin typeface="Cambria" panose="02040503050406030204" pitchFamily="18" charset="0"/>
            <a:ea typeface="Cambria" panose="02040503050406030204" pitchFamily="18" charset="0"/>
          </a:endParaRPr>
        </a:p>
      </xdr:txBody>
    </xdr:sp>
    <xdr:clientData/>
  </xdr:twoCellAnchor>
  <xdr:twoCellAnchor editAs="oneCell">
    <xdr:from>
      <xdr:col>0</xdr:col>
      <xdr:colOff>118533</xdr:colOff>
      <xdr:row>0</xdr:row>
      <xdr:rowOff>76200</xdr:rowOff>
    </xdr:from>
    <xdr:to>
      <xdr:col>2</xdr:col>
      <xdr:colOff>194733</xdr:colOff>
      <xdr:row>3</xdr:row>
      <xdr:rowOff>93133</xdr:rowOff>
    </xdr:to>
    <xdr:pic>
      <xdr:nvPicPr>
        <xdr:cNvPr id="48" name="Picture 47">
          <a:extLst>
            <a:ext uri="{FF2B5EF4-FFF2-40B4-BE49-F238E27FC236}">
              <a16:creationId xmlns:a16="http://schemas.microsoft.com/office/drawing/2014/main" id="{2BD00C21-46DC-0B12-CB1B-CAF832D829BA}"/>
            </a:ext>
          </a:extLst>
        </xdr:cNvPr>
        <xdr:cNvPicPr>
          <a:picLocks noChangeAspect="1"/>
        </xdr:cNvPicPr>
      </xdr:nvPicPr>
      <xdr:blipFill>
        <a:blip xmlns:r="http://schemas.openxmlformats.org/officeDocument/2006/relationships" r:embed="rId7" cstate="print">
          <a:alphaModFix amt="85000"/>
          <a:extLst>
            <a:ext uri="{28A0092B-C50C-407E-A947-70E740481C1C}">
              <a14:useLocalDpi xmlns:a14="http://schemas.microsoft.com/office/drawing/2010/main" val="0"/>
            </a:ext>
          </a:extLst>
        </a:blip>
        <a:stretch>
          <a:fillRect/>
        </a:stretch>
      </xdr:blipFill>
      <xdr:spPr>
        <a:xfrm>
          <a:off x="118533" y="76200"/>
          <a:ext cx="1295400" cy="575733"/>
        </a:xfrm>
        <a:prstGeom prst="rect">
          <a:avLst/>
        </a:prstGeom>
      </xdr:spPr>
    </xdr:pic>
    <xdr:clientData/>
  </xdr:twoCellAnchor>
  <xdr:twoCellAnchor>
    <xdr:from>
      <xdr:col>17</xdr:col>
      <xdr:colOff>67731</xdr:colOff>
      <xdr:row>0</xdr:row>
      <xdr:rowOff>50800</xdr:rowOff>
    </xdr:from>
    <xdr:to>
      <xdr:col>24</xdr:col>
      <xdr:colOff>93133</xdr:colOff>
      <xdr:row>3</xdr:row>
      <xdr:rowOff>84666</xdr:rowOff>
    </xdr:to>
    <xdr:sp macro="" textlink="">
      <xdr:nvSpPr>
        <xdr:cNvPr id="49" name="TextBox 48">
          <a:extLst>
            <a:ext uri="{FF2B5EF4-FFF2-40B4-BE49-F238E27FC236}">
              <a16:creationId xmlns:a16="http://schemas.microsoft.com/office/drawing/2014/main" id="{F88801DE-94FC-356F-F94F-FEF755F8F8A7}"/>
            </a:ext>
          </a:extLst>
        </xdr:cNvPr>
        <xdr:cNvSpPr txBox="1"/>
      </xdr:nvSpPr>
      <xdr:spPr>
        <a:xfrm>
          <a:off x="10430931" y="50800"/>
          <a:ext cx="4292602" cy="592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400" b="1">
              <a:solidFill>
                <a:schemeClr val="accent2">
                  <a:lumMod val="50000"/>
                </a:schemeClr>
              </a:solidFill>
              <a:latin typeface="Cambria" panose="02040503050406030204" pitchFamily="18" charset="0"/>
              <a:ea typeface="Cambria" panose="02040503050406030204" pitchFamily="18" charset="0"/>
            </a:rPr>
            <a:t>JOB </a:t>
          </a:r>
          <a:r>
            <a:rPr lang="en-US" sz="2400" b="1" baseline="0">
              <a:solidFill>
                <a:schemeClr val="accent2">
                  <a:lumMod val="50000"/>
                </a:schemeClr>
              </a:solidFill>
              <a:latin typeface="Cambria" panose="02040503050406030204" pitchFamily="18" charset="0"/>
              <a:ea typeface="Cambria" panose="02040503050406030204" pitchFamily="18" charset="0"/>
            </a:rPr>
            <a:t> </a:t>
          </a:r>
          <a:r>
            <a:rPr lang="en-US" sz="2400" b="1">
              <a:solidFill>
                <a:schemeClr val="accent2">
                  <a:lumMod val="50000"/>
                </a:schemeClr>
              </a:solidFill>
              <a:latin typeface="Cambria" panose="02040503050406030204" pitchFamily="18" charset="0"/>
              <a:ea typeface="Cambria" panose="02040503050406030204" pitchFamily="18" charset="0"/>
            </a:rPr>
            <a:t>SATISFACTION </a:t>
          </a:r>
          <a:r>
            <a:rPr lang="en-US" sz="2400" b="1" baseline="0">
              <a:solidFill>
                <a:schemeClr val="accent2">
                  <a:lumMod val="50000"/>
                </a:schemeClr>
              </a:solidFill>
              <a:latin typeface="Cambria" panose="02040503050406030204" pitchFamily="18" charset="0"/>
              <a:ea typeface="Cambria" panose="02040503050406030204" pitchFamily="18" charset="0"/>
            </a:rPr>
            <a:t> </a:t>
          </a:r>
          <a:r>
            <a:rPr lang="en-US" sz="2400" b="1">
              <a:solidFill>
                <a:schemeClr val="accent2">
                  <a:lumMod val="50000"/>
                </a:schemeClr>
              </a:solidFill>
              <a:latin typeface="Cambria" panose="02040503050406030204" pitchFamily="18" charset="0"/>
              <a:ea typeface="Cambria" panose="02040503050406030204" pitchFamily="18" charset="0"/>
            </a:rPr>
            <a:t>RATING</a:t>
          </a:r>
          <a:endParaRPr lang="en-AG" sz="2400" b="1">
            <a:solidFill>
              <a:schemeClr val="accent2">
                <a:lumMod val="50000"/>
              </a:schemeClr>
            </a:solidFill>
            <a:latin typeface="Cambria" panose="02040503050406030204" pitchFamily="18" charset="0"/>
            <a:ea typeface="Cambria" panose="02040503050406030204" pitchFamily="18" charset="0"/>
          </a:endParaRPr>
        </a:p>
      </xdr:txBody>
    </xdr:sp>
    <xdr:clientData/>
  </xdr:twoCellAnchor>
  <xdr:twoCellAnchor>
    <xdr:from>
      <xdr:col>23</xdr:col>
      <xdr:colOff>541866</xdr:colOff>
      <xdr:row>0</xdr:row>
      <xdr:rowOff>76201</xdr:rowOff>
    </xdr:from>
    <xdr:to>
      <xdr:col>25</xdr:col>
      <xdr:colOff>397933</xdr:colOff>
      <xdr:row>3</xdr:row>
      <xdr:rowOff>84667</xdr:rowOff>
    </xdr:to>
    <xdr:graphicFrame macro="">
      <xdr:nvGraphicFramePr>
        <xdr:cNvPr id="50" name="Chart 49">
          <a:extLst>
            <a:ext uri="{FF2B5EF4-FFF2-40B4-BE49-F238E27FC236}">
              <a16:creationId xmlns:a16="http://schemas.microsoft.com/office/drawing/2014/main" id="{105D71CA-91B3-4544-9A11-D6D8A0979B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24</xdr:col>
      <xdr:colOff>160866</xdr:colOff>
      <xdr:row>0</xdr:row>
      <xdr:rowOff>152401</xdr:rowOff>
    </xdr:from>
    <xdr:to>
      <xdr:col>25</xdr:col>
      <xdr:colOff>127000</xdr:colOff>
      <xdr:row>2</xdr:row>
      <xdr:rowOff>152401</xdr:rowOff>
    </xdr:to>
    <xdr:sp macro="" textlink="Rating!$B$6">
      <xdr:nvSpPr>
        <xdr:cNvPr id="51" name="TextBox 50">
          <a:extLst>
            <a:ext uri="{FF2B5EF4-FFF2-40B4-BE49-F238E27FC236}">
              <a16:creationId xmlns:a16="http://schemas.microsoft.com/office/drawing/2014/main" id="{1DD96E01-96F1-9C50-5500-785B47826466}"/>
            </a:ext>
          </a:extLst>
        </xdr:cNvPr>
        <xdr:cNvSpPr txBox="1"/>
      </xdr:nvSpPr>
      <xdr:spPr>
        <a:xfrm>
          <a:off x="14791266" y="152401"/>
          <a:ext cx="575734" cy="372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29B52EB4-F967-410B-A1C8-024DECB13B3F}" type="TxLink">
            <a:rPr lang="en-US" sz="1600" b="1" i="0" u="none" strike="noStrike">
              <a:solidFill>
                <a:srgbClr val="002060"/>
              </a:solidFill>
              <a:latin typeface="Cambria" panose="02040503050406030204" pitchFamily="18" charset="0"/>
              <a:ea typeface="Cambria" panose="02040503050406030204" pitchFamily="18" charset="0"/>
              <a:cs typeface="Calibri"/>
            </a:rPr>
            <a:pPr algn="ctr"/>
            <a:t>2.6</a:t>
          </a:fld>
          <a:endParaRPr lang="en-AG" sz="1600" b="1">
            <a:solidFill>
              <a:srgbClr val="002060"/>
            </a:solidFill>
            <a:latin typeface="Cambria" panose="02040503050406030204" pitchFamily="18" charset="0"/>
            <a:ea typeface="Cambria" panose="02040503050406030204" pitchFamily="18" charset="0"/>
          </a:endParaRPr>
        </a:p>
      </xdr:txBody>
    </xdr:sp>
    <xdr:clientData/>
  </xdr:twoCellAnchor>
  <xdr:twoCellAnchor>
    <xdr:from>
      <xdr:col>0</xdr:col>
      <xdr:colOff>169333</xdr:colOff>
      <xdr:row>11</xdr:row>
      <xdr:rowOff>143934</xdr:rowOff>
    </xdr:from>
    <xdr:to>
      <xdr:col>2</xdr:col>
      <xdr:colOff>426133</xdr:colOff>
      <xdr:row>18</xdr:row>
      <xdr:rowOff>136133</xdr:rowOff>
    </xdr:to>
    <xdr:graphicFrame macro="">
      <xdr:nvGraphicFramePr>
        <xdr:cNvPr id="58" name="Chart 57">
          <a:extLst>
            <a:ext uri="{FF2B5EF4-FFF2-40B4-BE49-F238E27FC236}">
              <a16:creationId xmlns:a16="http://schemas.microsoft.com/office/drawing/2014/main" id="{8BE62787-F75B-47E4-9F95-AEB3146825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93134</xdr:colOff>
      <xdr:row>11</xdr:row>
      <xdr:rowOff>101600</xdr:rowOff>
    </xdr:from>
    <xdr:to>
      <xdr:col>7</xdr:col>
      <xdr:colOff>349934</xdr:colOff>
      <xdr:row>18</xdr:row>
      <xdr:rowOff>153066</xdr:rowOff>
    </xdr:to>
    <xdr:graphicFrame macro="">
      <xdr:nvGraphicFramePr>
        <xdr:cNvPr id="59" name="Chart 58">
          <a:extLst>
            <a:ext uri="{FF2B5EF4-FFF2-40B4-BE49-F238E27FC236}">
              <a16:creationId xmlns:a16="http://schemas.microsoft.com/office/drawing/2014/main" id="{274B6FF9-A4E4-49BA-911E-5ED441ECA9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4</xdr:col>
      <xdr:colOff>67733</xdr:colOff>
      <xdr:row>13</xdr:row>
      <xdr:rowOff>59267</xdr:rowOff>
    </xdr:from>
    <xdr:to>
      <xdr:col>5</xdr:col>
      <xdr:colOff>245534</xdr:colOff>
      <xdr:row>17</xdr:row>
      <xdr:rowOff>101602</xdr:rowOff>
    </xdr:to>
    <xdr:pic>
      <xdr:nvPicPr>
        <xdr:cNvPr id="61" name="Graphic 60" descr="Male profile with solid fill">
          <a:extLst>
            <a:ext uri="{FF2B5EF4-FFF2-40B4-BE49-F238E27FC236}">
              <a16:creationId xmlns:a16="http://schemas.microsoft.com/office/drawing/2014/main" id="{B8D81DA2-B4C2-4AAE-8455-80FF0409F0B6}"/>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506133" y="2480734"/>
          <a:ext cx="787401" cy="787401"/>
        </a:xfrm>
        <a:prstGeom prst="rect">
          <a:avLst/>
        </a:prstGeom>
      </xdr:spPr>
    </xdr:pic>
    <xdr:clientData/>
  </xdr:twoCellAnchor>
  <xdr:twoCellAnchor editAs="oneCell">
    <xdr:from>
      <xdr:col>2</xdr:col>
      <xdr:colOff>200801</xdr:colOff>
      <xdr:row>13</xdr:row>
      <xdr:rowOff>39933</xdr:rowOff>
    </xdr:from>
    <xdr:to>
      <xdr:col>3</xdr:col>
      <xdr:colOff>414868</xdr:colOff>
      <xdr:row>17</xdr:row>
      <xdr:rowOff>118534</xdr:rowOff>
    </xdr:to>
    <xdr:pic>
      <xdr:nvPicPr>
        <xdr:cNvPr id="63" name="Graphic 62" descr="Female Profile with solid fill">
          <a:extLst>
            <a:ext uri="{FF2B5EF4-FFF2-40B4-BE49-F238E27FC236}">
              <a16:creationId xmlns:a16="http://schemas.microsoft.com/office/drawing/2014/main" id="{24F0CAAF-E6B1-8719-001D-8E8ADD1D0EDE}"/>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20001" y="2461400"/>
          <a:ext cx="823667" cy="823667"/>
        </a:xfrm>
        <a:prstGeom prst="rect">
          <a:avLst/>
        </a:prstGeom>
      </xdr:spPr>
    </xdr:pic>
    <xdr:clientData/>
  </xdr:twoCellAnchor>
  <xdr:twoCellAnchor>
    <xdr:from>
      <xdr:col>0</xdr:col>
      <xdr:colOff>584199</xdr:colOff>
      <xdr:row>14</xdr:row>
      <xdr:rowOff>42335</xdr:rowOff>
    </xdr:from>
    <xdr:to>
      <xdr:col>1</xdr:col>
      <xdr:colOff>550333</xdr:colOff>
      <xdr:row>16</xdr:row>
      <xdr:rowOff>42334</xdr:rowOff>
    </xdr:to>
    <xdr:sp macro="" textlink="Gender!$B$10">
      <xdr:nvSpPr>
        <xdr:cNvPr id="66" name="TextBox 65">
          <a:extLst>
            <a:ext uri="{FF2B5EF4-FFF2-40B4-BE49-F238E27FC236}">
              <a16:creationId xmlns:a16="http://schemas.microsoft.com/office/drawing/2014/main" id="{AA734AB8-A63F-47B4-ADA1-BEA280AF9E8C}"/>
            </a:ext>
          </a:extLst>
        </xdr:cNvPr>
        <xdr:cNvSpPr txBox="1"/>
      </xdr:nvSpPr>
      <xdr:spPr>
        <a:xfrm>
          <a:off x="584199" y="2650068"/>
          <a:ext cx="575734" cy="372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F04967B-D69E-414E-88C8-33849786034F}" type="TxLink">
            <a:rPr lang="en-US" sz="1600" b="1" i="0" u="none" strike="noStrike">
              <a:solidFill>
                <a:srgbClr val="002060"/>
              </a:solidFill>
              <a:latin typeface="Cambria" panose="02040503050406030204" pitchFamily="18" charset="0"/>
              <a:ea typeface="Cambria" panose="02040503050406030204" pitchFamily="18" charset="0"/>
              <a:cs typeface="Calibri"/>
            </a:rPr>
            <a:pPr marL="0" indent="0" algn="ctr"/>
            <a:t>588</a:t>
          </a:fld>
          <a:endParaRPr lang="en-AG" sz="1600" b="1" i="0" u="none" strike="noStrike">
            <a:solidFill>
              <a:srgbClr val="002060"/>
            </a:solidFill>
            <a:latin typeface="Cambria" panose="02040503050406030204" pitchFamily="18" charset="0"/>
            <a:ea typeface="Cambria" panose="02040503050406030204" pitchFamily="18" charset="0"/>
            <a:cs typeface="Calibri"/>
          </a:endParaRPr>
        </a:p>
      </xdr:txBody>
    </xdr:sp>
    <xdr:clientData/>
  </xdr:twoCellAnchor>
  <xdr:twoCellAnchor>
    <xdr:from>
      <xdr:col>5</xdr:col>
      <xdr:colOff>507999</xdr:colOff>
      <xdr:row>14</xdr:row>
      <xdr:rowOff>42335</xdr:rowOff>
    </xdr:from>
    <xdr:to>
      <xdr:col>6</xdr:col>
      <xdr:colOff>474133</xdr:colOff>
      <xdr:row>16</xdr:row>
      <xdr:rowOff>42334</xdr:rowOff>
    </xdr:to>
    <xdr:sp macro="" textlink="Gender!$B$11">
      <xdr:nvSpPr>
        <xdr:cNvPr id="67" name="TextBox 66">
          <a:extLst>
            <a:ext uri="{FF2B5EF4-FFF2-40B4-BE49-F238E27FC236}">
              <a16:creationId xmlns:a16="http://schemas.microsoft.com/office/drawing/2014/main" id="{D595F127-8C87-49DD-B1D8-6DBC7BF253B6}"/>
            </a:ext>
          </a:extLst>
        </xdr:cNvPr>
        <xdr:cNvSpPr txBox="1"/>
      </xdr:nvSpPr>
      <xdr:spPr>
        <a:xfrm>
          <a:off x="3555999" y="2650068"/>
          <a:ext cx="575734" cy="3725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2DF8D694-B28F-4431-A4C9-DE40C48FC130}" type="TxLink">
            <a:rPr lang="en-US" sz="1600" b="1" i="0" u="none" strike="noStrike">
              <a:solidFill>
                <a:srgbClr val="002060"/>
              </a:solidFill>
              <a:latin typeface="Cambria" panose="02040503050406030204" pitchFamily="18" charset="0"/>
              <a:ea typeface="Cambria" panose="02040503050406030204" pitchFamily="18" charset="0"/>
              <a:cs typeface="Calibri"/>
            </a:rPr>
            <a:pPr marL="0" indent="0" algn="ctr"/>
            <a:t>882</a:t>
          </a:fld>
          <a:endParaRPr lang="en-AG" sz="1600" b="1" i="0" u="none" strike="noStrike">
            <a:solidFill>
              <a:srgbClr val="002060"/>
            </a:solidFill>
            <a:latin typeface="Cambria" panose="02040503050406030204" pitchFamily="18" charset="0"/>
            <a:ea typeface="Cambria" panose="02040503050406030204" pitchFamily="18" charset="0"/>
            <a:cs typeface="Calibri"/>
          </a:endParaRPr>
        </a:p>
      </xdr:txBody>
    </xdr:sp>
    <xdr:clientData/>
  </xdr:twoCellAnchor>
  <xdr:twoCellAnchor>
    <xdr:from>
      <xdr:col>0</xdr:col>
      <xdr:colOff>220133</xdr:colOff>
      <xdr:row>8</xdr:row>
      <xdr:rowOff>59267</xdr:rowOff>
    </xdr:from>
    <xdr:to>
      <xdr:col>6</xdr:col>
      <xdr:colOff>160867</xdr:colOff>
      <xdr:row>9</xdr:row>
      <xdr:rowOff>135468</xdr:rowOff>
    </xdr:to>
    <xdr:sp macro="" textlink="">
      <xdr:nvSpPr>
        <xdr:cNvPr id="68" name="TextBox 67">
          <a:extLst>
            <a:ext uri="{FF2B5EF4-FFF2-40B4-BE49-F238E27FC236}">
              <a16:creationId xmlns:a16="http://schemas.microsoft.com/office/drawing/2014/main" id="{53FF25F4-661F-4EBE-81D9-42C688104C8B}"/>
            </a:ext>
          </a:extLst>
        </xdr:cNvPr>
        <xdr:cNvSpPr txBox="1"/>
      </xdr:nvSpPr>
      <xdr:spPr>
        <a:xfrm>
          <a:off x="220133" y="1549400"/>
          <a:ext cx="3598334"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accent2">
                  <a:lumMod val="50000"/>
                </a:schemeClr>
              </a:solidFill>
              <a:latin typeface="Cambria" panose="02040503050406030204" pitchFamily="18" charset="0"/>
              <a:ea typeface="Cambria" panose="02040503050406030204" pitchFamily="18" charset="0"/>
            </a:rPr>
            <a:t>TOTAL EMPLOYEES BY GENDER</a:t>
          </a:r>
          <a:endParaRPr lang="en-AG" sz="1600" b="1">
            <a:solidFill>
              <a:schemeClr val="accent2">
                <a:lumMod val="50000"/>
              </a:schemeClr>
            </a:solidFill>
            <a:latin typeface="Cambria" panose="02040503050406030204" pitchFamily="18" charset="0"/>
            <a:ea typeface="Cambria" panose="02040503050406030204" pitchFamily="18" charset="0"/>
          </a:endParaRPr>
        </a:p>
      </xdr:txBody>
    </xdr:sp>
    <xdr:clientData/>
  </xdr:twoCellAnchor>
  <xdr:twoCellAnchor editAs="oneCell">
    <xdr:from>
      <xdr:col>2</xdr:col>
      <xdr:colOff>296334</xdr:colOff>
      <xdr:row>10</xdr:row>
      <xdr:rowOff>42333</xdr:rowOff>
    </xdr:from>
    <xdr:to>
      <xdr:col>5</xdr:col>
      <xdr:colOff>296334</xdr:colOff>
      <xdr:row>13</xdr:row>
      <xdr:rowOff>76200</xdr:rowOff>
    </xdr:to>
    <mc:AlternateContent xmlns:mc="http://schemas.openxmlformats.org/markup-compatibility/2006" xmlns:a14="http://schemas.microsoft.com/office/drawing/2010/main">
      <mc:Choice Requires="a14">
        <xdr:graphicFrame macro="">
          <xdr:nvGraphicFramePr>
            <xdr:cNvPr id="69" name="Gender 3">
              <a:extLst>
                <a:ext uri="{FF2B5EF4-FFF2-40B4-BE49-F238E27FC236}">
                  <a16:creationId xmlns:a16="http://schemas.microsoft.com/office/drawing/2014/main" id="{4DF3D796-7F89-4432-AE61-641B13446464}"/>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515534" y="1905000"/>
              <a:ext cx="1828800" cy="592667"/>
            </a:xfrm>
            <a:prstGeom prst="rect">
              <a:avLst/>
            </a:prstGeom>
            <a:solidFill>
              <a:prstClr val="white"/>
            </a:solidFill>
            <a:ln w="1">
              <a:solidFill>
                <a:prstClr val="green"/>
              </a:solidFill>
            </a:ln>
          </xdr:spPr>
          <xdr:txBody>
            <a:bodyPr vertOverflow="clip" horzOverflow="clip"/>
            <a:lstStyle/>
            <a:p>
              <a:r>
                <a:rPr lang="en-A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8466</xdr:colOff>
      <xdr:row>8</xdr:row>
      <xdr:rowOff>42334</xdr:rowOff>
    </xdr:from>
    <xdr:to>
      <xdr:col>13</xdr:col>
      <xdr:colOff>558800</xdr:colOff>
      <xdr:row>9</xdr:row>
      <xdr:rowOff>118535</xdr:rowOff>
    </xdr:to>
    <xdr:sp macro="" textlink="">
      <xdr:nvSpPr>
        <xdr:cNvPr id="71" name="TextBox 70">
          <a:extLst>
            <a:ext uri="{FF2B5EF4-FFF2-40B4-BE49-F238E27FC236}">
              <a16:creationId xmlns:a16="http://schemas.microsoft.com/office/drawing/2014/main" id="{4927FD5C-35E7-481B-8096-FE0A28B61160}"/>
            </a:ext>
          </a:extLst>
        </xdr:cNvPr>
        <xdr:cNvSpPr txBox="1"/>
      </xdr:nvSpPr>
      <xdr:spPr>
        <a:xfrm>
          <a:off x="4885266" y="1532467"/>
          <a:ext cx="3598334"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accent2">
                  <a:lumMod val="50000"/>
                </a:schemeClr>
              </a:solidFill>
              <a:latin typeface="Cambria" panose="02040503050406030204" pitchFamily="18" charset="0"/>
              <a:ea typeface="Cambria" panose="02040503050406030204" pitchFamily="18" charset="0"/>
            </a:rPr>
            <a:t>EDUCATION BY ATTRITION</a:t>
          </a:r>
          <a:endParaRPr lang="en-AG" sz="1600" b="1">
            <a:solidFill>
              <a:schemeClr val="accent2">
                <a:lumMod val="50000"/>
              </a:schemeClr>
            </a:solidFill>
            <a:latin typeface="Cambria" panose="02040503050406030204" pitchFamily="18" charset="0"/>
            <a:ea typeface="Cambria" panose="02040503050406030204" pitchFamily="18" charset="0"/>
          </a:endParaRPr>
        </a:p>
      </xdr:txBody>
    </xdr:sp>
    <xdr:clientData/>
  </xdr:twoCellAnchor>
  <xdr:twoCellAnchor>
    <xdr:from>
      <xdr:col>7</xdr:col>
      <xdr:colOff>550333</xdr:colOff>
      <xdr:row>9</xdr:row>
      <xdr:rowOff>127000</xdr:rowOff>
    </xdr:from>
    <xdr:to>
      <xdr:col>17</xdr:col>
      <xdr:colOff>25400</xdr:colOff>
      <xdr:row>18</xdr:row>
      <xdr:rowOff>160867</xdr:rowOff>
    </xdr:to>
    <xdr:graphicFrame macro="">
      <xdr:nvGraphicFramePr>
        <xdr:cNvPr id="72" name="Chart 71">
          <a:extLst>
            <a:ext uri="{FF2B5EF4-FFF2-40B4-BE49-F238E27FC236}">
              <a16:creationId xmlns:a16="http://schemas.microsoft.com/office/drawing/2014/main" id="{2A4111D2-5D52-459C-B6EF-1C7F206D91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287866</xdr:colOff>
      <xdr:row>8</xdr:row>
      <xdr:rowOff>50800</xdr:rowOff>
    </xdr:from>
    <xdr:to>
      <xdr:col>23</xdr:col>
      <xdr:colOff>228600</xdr:colOff>
      <xdr:row>9</xdr:row>
      <xdr:rowOff>127001</xdr:rowOff>
    </xdr:to>
    <xdr:sp macro="" textlink="">
      <xdr:nvSpPr>
        <xdr:cNvPr id="73" name="TextBox 72">
          <a:extLst>
            <a:ext uri="{FF2B5EF4-FFF2-40B4-BE49-F238E27FC236}">
              <a16:creationId xmlns:a16="http://schemas.microsoft.com/office/drawing/2014/main" id="{52B9A3E3-0818-4812-94F8-EA06D284F8B4}"/>
            </a:ext>
          </a:extLst>
        </xdr:cNvPr>
        <xdr:cNvSpPr txBox="1"/>
      </xdr:nvSpPr>
      <xdr:spPr>
        <a:xfrm>
          <a:off x="10651066" y="1540933"/>
          <a:ext cx="3598334"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accent2">
                  <a:lumMod val="50000"/>
                </a:schemeClr>
              </a:solidFill>
              <a:latin typeface="Cambria" panose="02040503050406030204" pitchFamily="18" charset="0"/>
              <a:ea typeface="Cambria" panose="02040503050406030204" pitchFamily="18" charset="0"/>
            </a:rPr>
            <a:t>ATTRITION BY JOB ROLE</a:t>
          </a:r>
          <a:endParaRPr lang="en-AG" sz="1600" b="1">
            <a:solidFill>
              <a:schemeClr val="accent2">
                <a:lumMod val="50000"/>
              </a:schemeClr>
            </a:solidFill>
            <a:latin typeface="Cambria" panose="02040503050406030204" pitchFamily="18" charset="0"/>
            <a:ea typeface="Cambria" panose="02040503050406030204" pitchFamily="18" charset="0"/>
          </a:endParaRPr>
        </a:p>
      </xdr:txBody>
    </xdr:sp>
    <xdr:clientData/>
  </xdr:twoCellAnchor>
  <xdr:twoCellAnchor>
    <xdr:from>
      <xdr:col>17</xdr:col>
      <xdr:colOff>194733</xdr:colOff>
      <xdr:row>9</xdr:row>
      <xdr:rowOff>143934</xdr:rowOff>
    </xdr:from>
    <xdr:to>
      <xdr:col>25</xdr:col>
      <xdr:colOff>397932</xdr:colOff>
      <xdr:row>18</xdr:row>
      <xdr:rowOff>143933</xdr:rowOff>
    </xdr:to>
    <mc:AlternateContent xmlns:mc="http://schemas.openxmlformats.org/markup-compatibility/2006">
      <mc:Choice xmlns:cx1="http://schemas.microsoft.com/office/drawing/2015/9/8/chartex" Requires="cx1">
        <xdr:graphicFrame macro="">
          <xdr:nvGraphicFramePr>
            <xdr:cNvPr id="74" name="Chart 73">
              <a:extLst>
                <a:ext uri="{FF2B5EF4-FFF2-40B4-BE49-F238E27FC236}">
                  <a16:creationId xmlns:a16="http://schemas.microsoft.com/office/drawing/2014/main" id="{04ACF6B8-8DF2-452E-BC0B-2FA37BC5F10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557933" y="1789854"/>
              <a:ext cx="5079999" cy="1645919"/>
            </a:xfrm>
            <a:prstGeom prst="rect">
              <a:avLst/>
            </a:prstGeom>
            <a:solidFill>
              <a:prstClr val="white"/>
            </a:solidFill>
            <a:ln w="1">
              <a:solidFill>
                <a:prstClr val="green"/>
              </a:solidFill>
            </a:ln>
          </xdr:spPr>
          <xdr:txBody>
            <a:bodyPr vertOverflow="clip" horzOverflow="clip"/>
            <a:lstStyle/>
            <a:p>
              <a:r>
                <a:rPr lang="en-A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0</xdr:col>
      <xdr:colOff>245533</xdr:colOff>
      <xdr:row>21</xdr:row>
      <xdr:rowOff>0</xdr:rowOff>
    </xdr:from>
    <xdr:to>
      <xdr:col>7</xdr:col>
      <xdr:colOff>203200</xdr:colOff>
      <xdr:row>29</xdr:row>
      <xdr:rowOff>152400</xdr:rowOff>
    </xdr:to>
    <xdr:graphicFrame macro="">
      <xdr:nvGraphicFramePr>
        <xdr:cNvPr id="75" name="Chart 74">
          <a:extLst>
            <a:ext uri="{FF2B5EF4-FFF2-40B4-BE49-F238E27FC236}">
              <a16:creationId xmlns:a16="http://schemas.microsoft.com/office/drawing/2014/main" id="{E07C3005-6673-41CA-81A2-C962DA6352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186267</xdr:colOff>
      <xdr:row>19</xdr:row>
      <xdr:rowOff>50799</xdr:rowOff>
    </xdr:from>
    <xdr:to>
      <xdr:col>6</xdr:col>
      <xdr:colOff>127001</xdr:colOff>
      <xdr:row>20</xdr:row>
      <xdr:rowOff>127001</xdr:rowOff>
    </xdr:to>
    <xdr:sp macro="" textlink="">
      <xdr:nvSpPr>
        <xdr:cNvPr id="76" name="TextBox 75">
          <a:extLst>
            <a:ext uri="{FF2B5EF4-FFF2-40B4-BE49-F238E27FC236}">
              <a16:creationId xmlns:a16="http://schemas.microsoft.com/office/drawing/2014/main" id="{695168DB-644F-40A7-A778-2B8953F4579E}"/>
            </a:ext>
          </a:extLst>
        </xdr:cNvPr>
        <xdr:cNvSpPr txBox="1"/>
      </xdr:nvSpPr>
      <xdr:spPr>
        <a:xfrm>
          <a:off x="186267" y="3589866"/>
          <a:ext cx="3598334"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accent2">
                  <a:lumMod val="50000"/>
                </a:schemeClr>
              </a:solidFill>
              <a:latin typeface="Cambria" panose="02040503050406030204" pitchFamily="18" charset="0"/>
              <a:ea typeface="Cambria" panose="02040503050406030204" pitchFamily="18" charset="0"/>
            </a:rPr>
            <a:t>DEPARTMENT WISE ATTRITION (%)</a:t>
          </a:r>
          <a:endParaRPr lang="en-AG" sz="1600" b="1">
            <a:solidFill>
              <a:schemeClr val="accent2">
                <a:lumMod val="50000"/>
              </a:schemeClr>
            </a:solidFill>
            <a:latin typeface="Cambria" panose="02040503050406030204" pitchFamily="18" charset="0"/>
            <a:ea typeface="Cambria" panose="02040503050406030204" pitchFamily="18" charset="0"/>
          </a:endParaRPr>
        </a:p>
      </xdr:txBody>
    </xdr:sp>
    <xdr:clientData/>
  </xdr:twoCellAnchor>
  <xdr:twoCellAnchor>
    <xdr:from>
      <xdr:col>7</xdr:col>
      <xdr:colOff>516466</xdr:colOff>
      <xdr:row>20</xdr:row>
      <xdr:rowOff>135467</xdr:rowOff>
    </xdr:from>
    <xdr:to>
      <xdr:col>14</xdr:col>
      <xdr:colOff>397933</xdr:colOff>
      <xdr:row>29</xdr:row>
      <xdr:rowOff>127000</xdr:rowOff>
    </xdr:to>
    <xdr:graphicFrame macro="">
      <xdr:nvGraphicFramePr>
        <xdr:cNvPr id="77" name="Chart 76">
          <a:extLst>
            <a:ext uri="{FF2B5EF4-FFF2-40B4-BE49-F238E27FC236}">
              <a16:creationId xmlns:a16="http://schemas.microsoft.com/office/drawing/2014/main" id="{F68C4E80-FBBB-4B70-86DB-01F36E9D61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1</xdr:colOff>
      <xdr:row>19</xdr:row>
      <xdr:rowOff>50799</xdr:rowOff>
    </xdr:from>
    <xdr:to>
      <xdr:col>13</xdr:col>
      <xdr:colOff>550335</xdr:colOff>
      <xdr:row>20</xdr:row>
      <xdr:rowOff>127001</xdr:rowOff>
    </xdr:to>
    <xdr:sp macro="" textlink="">
      <xdr:nvSpPr>
        <xdr:cNvPr id="78" name="TextBox 77">
          <a:extLst>
            <a:ext uri="{FF2B5EF4-FFF2-40B4-BE49-F238E27FC236}">
              <a16:creationId xmlns:a16="http://schemas.microsoft.com/office/drawing/2014/main" id="{EDD5D0CB-5374-4BB4-9F6A-EEF6FE8999B1}"/>
            </a:ext>
          </a:extLst>
        </xdr:cNvPr>
        <xdr:cNvSpPr txBox="1"/>
      </xdr:nvSpPr>
      <xdr:spPr>
        <a:xfrm>
          <a:off x="4876801" y="3589866"/>
          <a:ext cx="3598334"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accent2">
                  <a:lumMod val="50000"/>
                </a:schemeClr>
              </a:solidFill>
              <a:latin typeface="Cambria" panose="02040503050406030204" pitchFamily="18" charset="0"/>
              <a:ea typeface="Cambria" panose="02040503050406030204" pitchFamily="18" charset="0"/>
            </a:rPr>
            <a:t>ATTRITION BY</a:t>
          </a:r>
          <a:r>
            <a:rPr lang="en-US" sz="1600" b="1" baseline="0">
              <a:solidFill>
                <a:schemeClr val="accent2">
                  <a:lumMod val="50000"/>
                </a:schemeClr>
              </a:solidFill>
              <a:latin typeface="Cambria" panose="02040503050406030204" pitchFamily="18" charset="0"/>
              <a:ea typeface="Cambria" panose="02040503050406030204" pitchFamily="18" charset="0"/>
            </a:rPr>
            <a:t> AGE GROUP</a:t>
          </a:r>
          <a:endParaRPr lang="en-AG" sz="1600" b="1">
            <a:solidFill>
              <a:schemeClr val="accent2">
                <a:lumMod val="50000"/>
              </a:schemeClr>
            </a:solidFill>
            <a:latin typeface="Cambria" panose="02040503050406030204" pitchFamily="18" charset="0"/>
            <a:ea typeface="Cambria" panose="02040503050406030204" pitchFamily="18" charset="0"/>
          </a:endParaRPr>
        </a:p>
      </xdr:txBody>
    </xdr:sp>
    <xdr:clientData/>
  </xdr:twoCellAnchor>
  <xdr:twoCellAnchor>
    <xdr:from>
      <xdr:col>14</xdr:col>
      <xdr:colOff>516467</xdr:colOff>
      <xdr:row>20</xdr:row>
      <xdr:rowOff>169333</xdr:rowOff>
    </xdr:from>
    <xdr:to>
      <xdr:col>20</xdr:col>
      <xdr:colOff>169333</xdr:colOff>
      <xdr:row>29</xdr:row>
      <xdr:rowOff>143934</xdr:rowOff>
    </xdr:to>
    <mc:AlternateContent xmlns:mc="http://schemas.openxmlformats.org/markup-compatibility/2006">
      <mc:Choice xmlns:cx2="http://schemas.microsoft.com/office/drawing/2015/10/21/chartex" Requires="cx2">
        <xdr:graphicFrame macro="">
          <xdr:nvGraphicFramePr>
            <xdr:cNvPr id="80" name="Chart 79">
              <a:extLst>
                <a:ext uri="{FF2B5EF4-FFF2-40B4-BE49-F238E27FC236}">
                  <a16:creationId xmlns:a16="http://schemas.microsoft.com/office/drawing/2014/main" id="{56696B59-14E1-4890-9FBA-34303ED1EC6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9050867" y="3826933"/>
              <a:ext cx="3310466" cy="1620521"/>
            </a:xfrm>
            <a:prstGeom prst="rect">
              <a:avLst/>
            </a:prstGeom>
            <a:solidFill>
              <a:prstClr val="white"/>
            </a:solidFill>
            <a:ln w="1">
              <a:solidFill>
                <a:prstClr val="green"/>
              </a:solidFill>
            </a:ln>
          </xdr:spPr>
          <xdr:txBody>
            <a:bodyPr vertOverflow="clip" horzOverflow="clip"/>
            <a:lstStyle/>
            <a:p>
              <a:r>
                <a:rPr lang="en-AG"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567268</xdr:colOff>
      <xdr:row>19</xdr:row>
      <xdr:rowOff>59266</xdr:rowOff>
    </xdr:from>
    <xdr:to>
      <xdr:col>20</xdr:col>
      <xdr:colOff>508002</xdr:colOff>
      <xdr:row>20</xdr:row>
      <xdr:rowOff>135468</xdr:rowOff>
    </xdr:to>
    <xdr:sp macro="" textlink="">
      <xdr:nvSpPr>
        <xdr:cNvPr id="81" name="TextBox 80">
          <a:extLst>
            <a:ext uri="{FF2B5EF4-FFF2-40B4-BE49-F238E27FC236}">
              <a16:creationId xmlns:a16="http://schemas.microsoft.com/office/drawing/2014/main" id="{9FCAEC36-45E9-4CB3-AD56-4019A652EC1E}"/>
            </a:ext>
          </a:extLst>
        </xdr:cNvPr>
        <xdr:cNvSpPr txBox="1"/>
      </xdr:nvSpPr>
      <xdr:spPr>
        <a:xfrm>
          <a:off x="9101668" y="3598333"/>
          <a:ext cx="3598334" cy="262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solidFill>
                <a:schemeClr val="accent2">
                  <a:lumMod val="50000"/>
                </a:schemeClr>
              </a:solidFill>
              <a:latin typeface="Cambria" panose="02040503050406030204" pitchFamily="18" charset="0"/>
              <a:ea typeface="Cambria" panose="02040503050406030204" pitchFamily="18" charset="0"/>
            </a:rPr>
            <a:t>ATTRITION BY</a:t>
          </a:r>
          <a:r>
            <a:rPr lang="en-US" sz="1600" b="1" baseline="0">
              <a:solidFill>
                <a:schemeClr val="accent2">
                  <a:lumMod val="50000"/>
                </a:schemeClr>
              </a:solidFill>
              <a:latin typeface="Cambria" panose="02040503050406030204" pitchFamily="18" charset="0"/>
              <a:ea typeface="Cambria" panose="02040503050406030204" pitchFamily="18" charset="0"/>
            </a:rPr>
            <a:t> MARITAL STATUS</a:t>
          </a:r>
          <a:endParaRPr lang="en-AG" sz="1600" b="1">
            <a:solidFill>
              <a:schemeClr val="accent2">
                <a:lumMod val="50000"/>
              </a:schemeClr>
            </a:solidFill>
            <a:latin typeface="Cambria" panose="02040503050406030204" pitchFamily="18" charset="0"/>
            <a:ea typeface="Cambria" panose="02040503050406030204" pitchFamily="18" charset="0"/>
          </a:endParaRPr>
        </a:p>
      </xdr:txBody>
    </xdr:sp>
    <xdr:clientData/>
  </xdr:twoCellAnchor>
  <xdr:twoCellAnchor editAs="oneCell">
    <xdr:from>
      <xdr:col>23</xdr:col>
      <xdr:colOff>355600</xdr:colOff>
      <xdr:row>22</xdr:row>
      <xdr:rowOff>149013</xdr:rowOff>
    </xdr:from>
    <xdr:to>
      <xdr:col>25</xdr:col>
      <xdr:colOff>414867</xdr:colOff>
      <xdr:row>28</xdr:row>
      <xdr:rowOff>160866</xdr:rowOff>
    </xdr:to>
    <mc:AlternateContent xmlns:mc="http://schemas.openxmlformats.org/markup-compatibility/2006" xmlns:a14="http://schemas.microsoft.com/office/drawing/2010/main">
      <mc:Choice Requires="a14">
        <xdr:graphicFrame macro="">
          <xdr:nvGraphicFramePr>
            <xdr:cNvPr id="82" name="Department 1">
              <a:extLst>
                <a:ext uri="{FF2B5EF4-FFF2-40B4-BE49-F238E27FC236}">
                  <a16:creationId xmlns:a16="http://schemas.microsoft.com/office/drawing/2014/main" id="{2B8CD485-87D6-4136-9625-97456A82A85E}"/>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376400" y="4246880"/>
              <a:ext cx="1278467" cy="1129453"/>
            </a:xfrm>
            <a:prstGeom prst="rect">
              <a:avLst/>
            </a:prstGeom>
            <a:solidFill>
              <a:prstClr val="white"/>
            </a:solidFill>
            <a:ln w="1">
              <a:solidFill>
                <a:prstClr val="green"/>
              </a:solidFill>
            </a:ln>
          </xdr:spPr>
          <xdr:txBody>
            <a:bodyPr vertOverflow="clip" horzOverflow="clip"/>
            <a:lstStyle/>
            <a:p>
              <a:r>
                <a:rPr lang="en-A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355600</xdr:colOff>
      <xdr:row>22</xdr:row>
      <xdr:rowOff>127001</xdr:rowOff>
    </xdr:from>
    <xdr:to>
      <xdr:col>23</xdr:col>
      <xdr:colOff>338667</xdr:colOff>
      <xdr:row>29</xdr:row>
      <xdr:rowOff>59267</xdr:rowOff>
    </xdr:to>
    <mc:AlternateContent xmlns:mc="http://schemas.openxmlformats.org/markup-compatibility/2006" xmlns:a14="http://schemas.microsoft.com/office/drawing/2010/main">
      <mc:Choice Requires="a14">
        <xdr:graphicFrame macro="">
          <xdr:nvGraphicFramePr>
            <xdr:cNvPr id="83" name="Education Field 2">
              <a:extLst>
                <a:ext uri="{FF2B5EF4-FFF2-40B4-BE49-F238E27FC236}">
                  <a16:creationId xmlns:a16="http://schemas.microsoft.com/office/drawing/2014/main" id="{C2CE8538-DB9B-48F6-AA4D-5BDB957FFF05}"/>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547600" y="4224868"/>
              <a:ext cx="1811867" cy="1236132"/>
            </a:xfrm>
            <a:prstGeom prst="rect">
              <a:avLst/>
            </a:prstGeom>
            <a:solidFill>
              <a:prstClr val="white"/>
            </a:solidFill>
            <a:ln w="1">
              <a:solidFill>
                <a:prstClr val="green"/>
              </a:solidFill>
            </a:ln>
          </xdr:spPr>
          <xdr:txBody>
            <a:bodyPr vertOverflow="clip" horzOverflow="clip"/>
            <a:lstStyle/>
            <a:p>
              <a:r>
                <a:rPr lang="en-A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347137</xdr:colOff>
      <xdr:row>20</xdr:row>
      <xdr:rowOff>177800</xdr:rowOff>
    </xdr:from>
    <xdr:to>
      <xdr:col>23</xdr:col>
      <xdr:colOff>25401</xdr:colOff>
      <xdr:row>22</xdr:row>
      <xdr:rowOff>25400</xdr:rowOff>
    </xdr:to>
    <xdr:sp macro="" textlink="">
      <xdr:nvSpPr>
        <xdr:cNvPr id="85" name="TextBox 84">
          <a:extLst>
            <a:ext uri="{FF2B5EF4-FFF2-40B4-BE49-F238E27FC236}">
              <a16:creationId xmlns:a16="http://schemas.microsoft.com/office/drawing/2014/main" id="{FB0B3E78-84F3-4131-878E-BC21B0264572}"/>
            </a:ext>
          </a:extLst>
        </xdr:cNvPr>
        <xdr:cNvSpPr txBox="1"/>
      </xdr:nvSpPr>
      <xdr:spPr>
        <a:xfrm>
          <a:off x="12539137" y="3903133"/>
          <a:ext cx="1507064" cy="22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chemeClr val="accent2">
                  <a:lumMod val="50000"/>
                </a:schemeClr>
              </a:solidFill>
              <a:latin typeface="Cambria" panose="02040503050406030204" pitchFamily="18" charset="0"/>
              <a:ea typeface="Cambria" panose="02040503050406030204" pitchFamily="18" charset="0"/>
            </a:rPr>
            <a:t>EDUCATION</a:t>
          </a:r>
          <a:r>
            <a:rPr lang="en-US" sz="1200" b="1" baseline="0">
              <a:solidFill>
                <a:schemeClr val="accent2">
                  <a:lumMod val="50000"/>
                </a:schemeClr>
              </a:solidFill>
              <a:latin typeface="Cambria" panose="02040503050406030204" pitchFamily="18" charset="0"/>
              <a:ea typeface="Cambria" panose="02040503050406030204" pitchFamily="18" charset="0"/>
            </a:rPr>
            <a:t> FIELD</a:t>
          </a:r>
          <a:endParaRPr lang="en-AG" sz="1200" b="1">
            <a:solidFill>
              <a:schemeClr val="accent2">
                <a:lumMod val="50000"/>
              </a:schemeClr>
            </a:solidFill>
            <a:latin typeface="Cambria" panose="02040503050406030204" pitchFamily="18" charset="0"/>
            <a:ea typeface="Cambria" panose="02040503050406030204" pitchFamily="18" charset="0"/>
          </a:endParaRPr>
        </a:p>
      </xdr:txBody>
    </xdr:sp>
    <xdr:clientData/>
  </xdr:twoCellAnchor>
  <xdr:twoCellAnchor>
    <xdr:from>
      <xdr:col>23</xdr:col>
      <xdr:colOff>160870</xdr:colOff>
      <xdr:row>21</xdr:row>
      <xdr:rowOff>0</xdr:rowOff>
    </xdr:from>
    <xdr:to>
      <xdr:col>25</xdr:col>
      <xdr:colOff>448734</xdr:colOff>
      <xdr:row>22</xdr:row>
      <xdr:rowOff>33867</xdr:rowOff>
    </xdr:to>
    <xdr:sp macro="" textlink="">
      <xdr:nvSpPr>
        <xdr:cNvPr id="86" name="TextBox 85">
          <a:extLst>
            <a:ext uri="{FF2B5EF4-FFF2-40B4-BE49-F238E27FC236}">
              <a16:creationId xmlns:a16="http://schemas.microsoft.com/office/drawing/2014/main" id="{46AAB957-CA13-4D6F-90BA-00DEC4F785EF}"/>
            </a:ext>
          </a:extLst>
        </xdr:cNvPr>
        <xdr:cNvSpPr txBox="1"/>
      </xdr:nvSpPr>
      <xdr:spPr>
        <a:xfrm>
          <a:off x="14181670" y="3911600"/>
          <a:ext cx="1507064" cy="2201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200" b="1">
              <a:solidFill>
                <a:schemeClr val="accent2">
                  <a:lumMod val="50000"/>
                </a:schemeClr>
              </a:solidFill>
              <a:latin typeface="Cambria" panose="02040503050406030204" pitchFamily="18" charset="0"/>
              <a:ea typeface="Cambria" panose="02040503050406030204" pitchFamily="18" charset="0"/>
            </a:rPr>
            <a:t>DEPARTMENT</a:t>
          </a:r>
          <a:endParaRPr lang="en-AG" sz="1200" b="1">
            <a:solidFill>
              <a:schemeClr val="accent2">
                <a:lumMod val="50000"/>
              </a:schemeClr>
            </a:solidFill>
            <a:latin typeface="Cambria" panose="02040503050406030204" pitchFamily="18" charset="0"/>
            <a:ea typeface="Cambria" panose="020405030504060302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365760</xdr:colOff>
      <xdr:row>1</xdr:row>
      <xdr:rowOff>53341</xdr:rowOff>
    </xdr:from>
    <xdr:to>
      <xdr:col>12</xdr:col>
      <xdr:colOff>365760</xdr:colOff>
      <xdr:row>6</xdr:row>
      <xdr:rowOff>22861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1F4985E7-D3DF-A6B6-F17E-0BB9C224104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846820" y="236221"/>
              <a:ext cx="1828800" cy="883920"/>
            </a:xfrm>
            <a:prstGeom prst="rect">
              <a:avLst/>
            </a:prstGeom>
            <a:solidFill>
              <a:prstClr val="white"/>
            </a:solidFill>
            <a:ln w="1">
              <a:solidFill>
                <a:prstClr val="green"/>
              </a:solidFill>
            </a:ln>
          </xdr:spPr>
          <xdr:txBody>
            <a:bodyPr vertOverflow="clip" horzOverflow="clip"/>
            <a:lstStyle/>
            <a:p>
              <a:r>
                <a:rPr lang="en-A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335280</xdr:colOff>
      <xdr:row>6</xdr:row>
      <xdr:rowOff>152400</xdr:rowOff>
    </xdr:from>
    <xdr:to>
      <xdr:col>9</xdr:col>
      <xdr:colOff>335280</xdr:colOff>
      <xdr:row>20</xdr:row>
      <xdr:rowOff>59055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4D6E0977-15D7-C5F4-5CA2-05AE1CD4A740}"/>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6987540" y="1249680"/>
              <a:ext cx="1828800" cy="2466975"/>
            </a:xfrm>
            <a:prstGeom prst="rect">
              <a:avLst/>
            </a:prstGeom>
            <a:solidFill>
              <a:prstClr val="white"/>
            </a:solidFill>
            <a:ln w="1">
              <a:solidFill>
                <a:prstClr val="green"/>
              </a:solidFill>
            </a:ln>
          </xdr:spPr>
          <xdr:txBody>
            <a:bodyPr vertOverflow="clip" horzOverflow="clip"/>
            <a:lstStyle/>
            <a:p>
              <a:r>
                <a:rPr lang="en-A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373380</xdr:colOff>
      <xdr:row>6</xdr:row>
      <xdr:rowOff>121920</xdr:rowOff>
    </xdr:from>
    <xdr:to>
      <xdr:col>12</xdr:col>
      <xdr:colOff>373380</xdr:colOff>
      <xdr:row>20</xdr:row>
      <xdr:rowOff>28575</xdr:rowOff>
    </xdr:to>
    <mc:AlternateContent xmlns:mc="http://schemas.openxmlformats.org/markup-compatibility/2006" xmlns:a14="http://schemas.microsoft.com/office/drawing/2010/main">
      <mc:Choice Requires="a14">
        <xdr:graphicFrame macro="">
          <xdr:nvGraphicFramePr>
            <xdr:cNvPr id="4" name="Education Field">
              <a:extLst>
                <a:ext uri="{FF2B5EF4-FFF2-40B4-BE49-F238E27FC236}">
                  <a16:creationId xmlns:a16="http://schemas.microsoft.com/office/drawing/2014/main" id="{420B70D5-FABF-EA30-0E95-5A1FB9AF6A82}"/>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854440" y="1219200"/>
              <a:ext cx="1828800" cy="2466975"/>
            </a:xfrm>
            <a:prstGeom prst="rect">
              <a:avLst/>
            </a:prstGeom>
            <a:solidFill>
              <a:prstClr val="white"/>
            </a:solidFill>
            <a:ln w="1">
              <a:solidFill>
                <a:prstClr val="green"/>
              </a:solidFill>
            </a:ln>
          </xdr:spPr>
          <xdr:txBody>
            <a:bodyPr vertOverflow="clip" horzOverflow="clip"/>
            <a:lstStyle/>
            <a:p>
              <a:r>
                <a:rPr lang="en-A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3</xdr:col>
      <xdr:colOff>129540</xdr:colOff>
      <xdr:row>3</xdr:row>
      <xdr:rowOff>0</xdr:rowOff>
    </xdr:from>
    <xdr:to>
      <xdr:col>6</xdr:col>
      <xdr:colOff>175260</xdr:colOff>
      <xdr:row>9</xdr:row>
      <xdr:rowOff>22860</xdr:rowOff>
    </xdr:to>
    <xdr:graphicFrame macro="">
      <xdr:nvGraphicFramePr>
        <xdr:cNvPr id="3" name="Chart 2">
          <a:extLst>
            <a:ext uri="{FF2B5EF4-FFF2-40B4-BE49-F238E27FC236}">
              <a16:creationId xmlns:a16="http://schemas.microsoft.com/office/drawing/2014/main" id="{C25BFA9D-C880-E77D-3DC5-229A54C487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7</xdr:col>
      <xdr:colOff>236220</xdr:colOff>
      <xdr:row>3</xdr:row>
      <xdr:rowOff>15240</xdr:rowOff>
    </xdr:from>
    <xdr:to>
      <xdr:col>10</xdr:col>
      <xdr:colOff>236220</xdr:colOff>
      <xdr:row>16</xdr:row>
      <xdr:rowOff>104775</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63292917-9F03-8005-E147-7178ABA7C8B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257800" y="563880"/>
              <a:ext cx="1828800" cy="2466975"/>
            </a:xfrm>
            <a:prstGeom prst="rect">
              <a:avLst/>
            </a:prstGeom>
            <a:solidFill>
              <a:prstClr val="white"/>
            </a:solidFill>
            <a:ln w="1">
              <a:solidFill>
                <a:prstClr val="green"/>
              </a:solidFill>
            </a:ln>
          </xdr:spPr>
          <xdr:txBody>
            <a:bodyPr vertOverflow="clip" horzOverflow="clip"/>
            <a:lstStyle/>
            <a:p>
              <a:r>
                <a:rPr lang="en-A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579120</xdr:colOff>
      <xdr:row>2</xdr:row>
      <xdr:rowOff>121920</xdr:rowOff>
    </xdr:from>
    <xdr:to>
      <xdr:col>13</xdr:col>
      <xdr:colOff>579120</xdr:colOff>
      <xdr:row>16</xdr:row>
      <xdr:rowOff>28575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880B02B1-1AD5-1B96-6D8E-1889756E589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429500" y="487680"/>
              <a:ext cx="1828800" cy="2466975"/>
            </a:xfrm>
            <a:prstGeom prst="rect">
              <a:avLst/>
            </a:prstGeom>
            <a:solidFill>
              <a:prstClr val="white"/>
            </a:solidFill>
            <a:ln w="1">
              <a:solidFill>
                <a:prstClr val="green"/>
              </a:solidFill>
            </a:ln>
          </xdr:spPr>
          <xdr:txBody>
            <a:bodyPr vertOverflow="clip" horzOverflow="clip"/>
            <a:lstStyle/>
            <a:p>
              <a:r>
                <a:rPr lang="en-A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137160</xdr:colOff>
      <xdr:row>5</xdr:row>
      <xdr:rowOff>125730</xdr:rowOff>
    </xdr:from>
    <xdr:to>
      <xdr:col>6</xdr:col>
      <xdr:colOff>60960</xdr:colOff>
      <xdr:row>12</xdr:row>
      <xdr:rowOff>121920</xdr:rowOff>
    </xdr:to>
    <xdr:graphicFrame macro="">
      <xdr:nvGraphicFramePr>
        <xdr:cNvPr id="4" name="Chart 3">
          <a:extLst>
            <a:ext uri="{FF2B5EF4-FFF2-40B4-BE49-F238E27FC236}">
              <a16:creationId xmlns:a16="http://schemas.microsoft.com/office/drawing/2014/main" id="{98A47FA2-4A3E-CC20-2902-04FB4502DA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205740</xdr:colOff>
      <xdr:row>1</xdr:row>
      <xdr:rowOff>140970</xdr:rowOff>
    </xdr:from>
    <xdr:to>
      <xdr:col>10</xdr:col>
      <xdr:colOff>0</xdr:colOff>
      <xdr:row>12</xdr:row>
      <xdr:rowOff>0</xdr:rowOff>
    </xdr:to>
    <xdr:graphicFrame macro="">
      <xdr:nvGraphicFramePr>
        <xdr:cNvPr id="2" name="Chart 1">
          <a:extLst>
            <a:ext uri="{FF2B5EF4-FFF2-40B4-BE49-F238E27FC236}">
              <a16:creationId xmlns:a16="http://schemas.microsoft.com/office/drawing/2014/main" id="{1F74C60C-250D-237B-09B5-BC1A1650485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5</xdr:col>
      <xdr:colOff>533400</xdr:colOff>
      <xdr:row>2</xdr:row>
      <xdr:rowOff>3810</xdr:rowOff>
    </xdr:from>
    <xdr:to>
      <xdr:col>13</xdr:col>
      <xdr:colOff>228600</xdr:colOff>
      <xdr:row>17</xdr:row>
      <xdr:rowOff>3810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9FB6771-BD99-E155-56F0-D4218396F14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903720" y="369570"/>
              <a:ext cx="4572000" cy="2743200"/>
            </a:xfrm>
            <a:prstGeom prst="rect">
              <a:avLst/>
            </a:prstGeom>
            <a:solidFill>
              <a:prstClr val="white"/>
            </a:solidFill>
            <a:ln w="1">
              <a:solidFill>
                <a:prstClr val="green"/>
              </a:solidFill>
            </a:ln>
          </xdr:spPr>
          <xdr:txBody>
            <a:bodyPr vertOverflow="clip" horzOverflow="clip"/>
            <a:lstStyle/>
            <a:p>
              <a:r>
                <a:rPr lang="en-AG"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xdr:from>
      <xdr:col>2</xdr:col>
      <xdr:colOff>396240</xdr:colOff>
      <xdr:row>2</xdr:row>
      <xdr:rowOff>156210</xdr:rowOff>
    </xdr:from>
    <xdr:to>
      <xdr:col>7</xdr:col>
      <xdr:colOff>289560</xdr:colOff>
      <xdr:row>15</xdr:row>
      <xdr:rowOff>30480</xdr:rowOff>
    </xdr:to>
    <xdr:graphicFrame macro="">
      <xdr:nvGraphicFramePr>
        <xdr:cNvPr id="2" name="Chart 1">
          <a:extLst>
            <a:ext uri="{FF2B5EF4-FFF2-40B4-BE49-F238E27FC236}">
              <a16:creationId xmlns:a16="http://schemas.microsoft.com/office/drawing/2014/main" id="{30A86039-0DC2-2309-FBE2-664A2DBE0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381000</xdr:colOff>
      <xdr:row>1</xdr:row>
      <xdr:rowOff>110490</xdr:rowOff>
    </xdr:from>
    <xdr:to>
      <xdr:col>10</xdr:col>
      <xdr:colOff>76200</xdr:colOff>
      <xdr:row>16</xdr:row>
      <xdr:rowOff>110490</xdr:rowOff>
    </xdr:to>
    <xdr:graphicFrame macro="">
      <xdr:nvGraphicFramePr>
        <xdr:cNvPr id="2" name="Chart 1">
          <a:extLst>
            <a:ext uri="{FF2B5EF4-FFF2-40B4-BE49-F238E27FC236}">
              <a16:creationId xmlns:a16="http://schemas.microsoft.com/office/drawing/2014/main" id="{ABF0980E-7BA2-0EC1-2445-AF189B3331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5</xdr:col>
      <xdr:colOff>251460</xdr:colOff>
      <xdr:row>3</xdr:row>
      <xdr:rowOff>125730</xdr:rowOff>
    </xdr:from>
    <xdr:to>
      <xdr:col>12</xdr:col>
      <xdr:colOff>556260</xdr:colOff>
      <xdr:row>18</xdr:row>
      <xdr:rowOff>125730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2D826061-1F0B-FD09-858E-20114D13A6F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74920" y="674370"/>
              <a:ext cx="4572000" cy="2743200"/>
            </a:xfrm>
            <a:prstGeom prst="rect">
              <a:avLst/>
            </a:prstGeom>
            <a:solidFill>
              <a:prstClr val="white"/>
            </a:solidFill>
            <a:ln w="1">
              <a:solidFill>
                <a:prstClr val="green"/>
              </a:solidFill>
            </a:ln>
          </xdr:spPr>
          <xdr:txBody>
            <a:bodyPr vertOverflow="clip" horzOverflow="clip"/>
            <a:lstStyle/>
            <a:p>
              <a:r>
                <a:rPr lang="en-AG"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 Raj" refreshedDate="45322.64645266204" createdVersion="8" refreshedVersion="8" minRefreshableVersion="3" recordCount="1470" xr:uid="{EDCDBD4E-6D82-42FD-8ECB-BD5AD2828718}">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9183077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6E23239-3204-48D3-AE8C-FED3134EC9F6}"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1"/>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F8B73F-4232-4FEF-BACD-6E548527CD63}"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35A9A9F-08AA-447B-A615-E18473D14CCD}"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3E2360C-A778-4B5C-83C4-1910761B428C}"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s" fld="1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C81794A-8E0B-43B4-8911-E3225DD62A14}" name="Attrition by Job Rol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A0A4937-B3F9-415F-B4A3-CB9A2C8B49BD}"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4" count="1" selected="0">
            <x v="0"/>
          </reference>
        </references>
      </pivotArea>
    </chartFormat>
    <chartFormat chart="3" format="7">
      <pivotArea type="data" outline="0" fieldPosition="0">
        <references count="2">
          <reference field="4294967294" count="1" selected="0">
            <x v="0"/>
          </reference>
          <reference field="4" count="1" selected="0">
            <x v="1"/>
          </reference>
        </references>
      </pivotArea>
    </chartFormat>
    <chartFormat chart="3"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6BE3C2A-8D54-4518-9DC9-11EC31F3DBE8}"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sortType="a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3"/>
    </i>
    <i>
      <x v="2"/>
    </i>
    <i>
      <x v="4"/>
    </i>
    <i>
      <x v="1"/>
    </i>
    <i>
      <x/>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E10962-0E93-411E-86AA-030C2716C89C}" name="Attrition by 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8D91C6C-199E-4F8A-8A26-4CED10011C9B}" autoFormatId="16" applyNumberFormats="0" applyBorderFormats="0" applyFontFormats="0" applyPatternFormats="0" applyAlignmentFormats="0" applyWidthHeightFormats="0">
  <queryTableRefresh nextId="45">
    <queryTableFields count="44">
      <queryTableField id="1" name="Attrition" tableColumnId="1"/>
      <queryTableField id="2" name="Business Travel" tableColumnId="2"/>
      <queryTableField id="3" name="CF_age band" tableColumnId="3"/>
      <queryTableField id="4" name="CF_attrition label" tableColumnId="4"/>
      <queryTableField id="5" name="Department" tableColumnId="5"/>
      <queryTableField id="6" name="Education Field" tableColumnId="6"/>
      <queryTableField id="7" name="emp no" tableColumnId="7"/>
      <queryTableField id="8" name="Employee Number" tableColumnId="8"/>
      <queryTableField id="9" name="Gender" tableColumnId="9"/>
      <queryTableField id="10" name="Job Role" tableColumnId="10"/>
      <queryTableField id="11" name="Marital Status" tableColumnId="11"/>
      <queryTableField id="12" name="Over Time" tableColumnId="12"/>
      <queryTableField id="13" name="Over18" tableColumnId="13"/>
      <queryTableField id="14" name="Training Times Last Year" tableColumnId="14"/>
      <queryTableField id="15" name="-2" tableColumnId="15"/>
      <queryTableField id="16" name="0" tableColumnId="16"/>
      <queryTableField id="17" name="Age" tableColumnId="17"/>
      <queryTableField id="18" name="CF_attrition count" tableColumnId="18"/>
      <queryTableField id="19" name="CF_attrition counts" tableColumnId="19"/>
      <queryTableField id="20" name="CF_attrition rate" tableColumnId="20"/>
      <queryTableField id="21" name="CF_current Employee" tableColumnId="21"/>
      <queryTableField id="22" name="Daily Rate" tableColumnId="22"/>
      <queryTableField id="23" name="Distance From Home" tableColumnId="23"/>
      <queryTableField id="24" name="Education" tableColumnId="24"/>
      <queryTableField id="25" name="Employee Count" tableColumnId="25"/>
      <queryTableField id="26" name="Environment Satisfaction" tableColumnId="26"/>
      <queryTableField id="27" name="Hourly Rate" tableColumnId="27"/>
      <queryTableField id="28" name="Job Involvement" tableColumnId="28"/>
      <queryTableField id="29" name="Job Level" tableColumnId="29"/>
      <queryTableField id="30" name="Job Satisfaction" tableColumnId="30"/>
      <queryTableField id="31" name="Monthly Income" tableColumnId="31"/>
      <queryTableField id="32" name="Monthly Rate" tableColumnId="32"/>
      <queryTableField id="33" name="Num Companies Worked" tableColumnId="33"/>
      <queryTableField id="34" name="Percent Salary Hike" tableColumnId="34"/>
      <queryTableField id="35" name="Performance Rating" tableColumnId="35"/>
      <queryTableField id="36" name="Relationship Satisfaction" tableColumnId="36"/>
      <queryTableField id="37" name="Standard Hours" tableColumnId="37"/>
      <queryTableField id="38" name="Stock Option Level" tableColumnId="38"/>
      <queryTableField id="39" name="Total Working Years" tableColumnId="39"/>
      <queryTableField id="40" name="Work Life Balance" tableColumnId="40"/>
      <queryTableField id="41" name="Years At Company" tableColumnId="41"/>
      <queryTableField id="42" name="Years In Current Role" tableColumnId="42"/>
      <queryTableField id="43" name="Years Since Last Promotion" tableColumnId="43"/>
      <queryTableField id="44" name="Years With Curr Manager" tableColumnId="4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CFD44D8D-E06B-4566-BD85-DCA0148D8065}" sourceName="Gender">
  <pivotTables>
    <pivotTable tabId="5" name="Gender"/>
    <pivotTable tabId="9" name="Attrition by Age group"/>
    <pivotTable tabId="7" name="Attrition by Job Role"/>
    <pivotTable tabId="10" name="Attrition by Marital Status"/>
    <pivotTable tabId="8" name="Department wise Attrition"/>
    <pivotTable tabId="6" name="Education by Attrition"/>
    <pivotTable tabId="3" name="KPI"/>
    <pivotTable tabId="4" name="RATING"/>
  </pivotTables>
  <data>
    <tabular pivotCacheId="91830770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6125E27-79F1-42CB-88F2-107C21658A3A}" sourceName="Department">
  <pivotTables>
    <pivotTable tabId="3" name="KPI"/>
    <pivotTable tabId="9" name="Attrition by Age group"/>
    <pivotTable tabId="7" name="Attrition by Job Role"/>
    <pivotTable tabId="10" name="Attrition by Marital Status"/>
    <pivotTable tabId="8" name="Department wise Attrition"/>
    <pivotTable tabId="6" name="Education by Attrition"/>
    <pivotTable tabId="5" name="Gender"/>
    <pivotTable tabId="4" name="RATING"/>
  </pivotTables>
  <data>
    <tabular pivotCacheId="918307702">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A7860E65-67F9-47C9-835C-0CA83B9C11F3}" sourceName="Education Field">
  <pivotTables>
    <pivotTable tabId="3" name="KPI"/>
    <pivotTable tabId="9" name="Attrition by Age group"/>
    <pivotTable tabId="7" name="Attrition by Job Role"/>
    <pivotTable tabId="10" name="Attrition by Marital Status"/>
    <pivotTable tabId="8" name="Department wise Attrition"/>
    <pivotTable tabId="6" name="Education by Attrition"/>
    <pivotTable tabId="5" name="Gender"/>
    <pivotTable tabId="4" name="RATING"/>
  </pivotTables>
  <data>
    <tabular pivotCacheId="918307702">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16E5AE4D-4AFF-4ECD-AD62-6A9A942A6E00}" cache="Slicer_Gender2" caption="Gender" columnCount="2" style="Slicer" rowHeight="234950"/>
  <slicer name="Department 1" xr10:uid="{37E05A5E-8D7B-486B-8AB8-E3C9AB70E6D6}" cache="Slicer_Department" style="Slicer" rowHeight="234950"/>
  <slicer name="Education Field 2" xr10:uid="{96022E97-6274-4DCB-888E-B3D68C2B6617}" cache="Slicer_Education_Field" startItem="3" style="Slic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5CD554C8-5159-41F6-A41A-D32B70FB07F8}" cache="Slicer_Gender2" caption="Gender" rowHeight="234950"/>
  <slicer name="Department" xr10:uid="{5A4E2497-99BB-40C9-ACE5-E809242871F6}" cache="Slicer_Department" caption="Department" rowHeight="234950"/>
  <slicer name="Education Field" xr10:uid="{5C9C98FE-FC6C-466D-ABC6-C035ADBCC309}" cache="Slicer_Education_Field" caption="Education Field"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289E3AA5-5057-4CF2-86AE-DDFB1220A067}" cache="Slicer_Gender2" caption="Gender" rowHeight="234950"/>
  <slicer name="Education Field 1" xr10:uid="{7F8E2CA7-EFD5-4E51-A4C6-DDF381459EB7}" cache="Slicer_Education_Field" caption="Education Field" rowHeight="2349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7E9FB1-3C82-4953-BBC1-6C9A85FAB23E}" name="Table_1" displayName="Table_1" ref="A1:AR1471" tableType="queryTable" totalsRowShown="0">
  <autoFilter ref="A1:AR1471" xr:uid="{AF7E9FB1-3C82-4953-BBC1-6C9A85FAB23E}"/>
  <tableColumns count="44">
    <tableColumn id="1" xr3:uid="{4BF4D39B-6ECF-49D6-8271-07F12D2AFBD3}" uniqueName="1" name="Attrition" queryTableFieldId="1" dataDxfId="13"/>
    <tableColumn id="2" xr3:uid="{4FE1E307-DFB4-496C-897F-203D219C8D90}" uniqueName="2" name="Business Travel" queryTableFieldId="2" dataDxfId="12"/>
    <tableColumn id="3" xr3:uid="{08E37B27-C6D4-4726-8B9F-6E732DD87326}" uniqueName="3" name="CF_age band" queryTableFieldId="3" dataDxfId="11"/>
    <tableColumn id="4" xr3:uid="{79BB7290-A1AA-4DF9-84BC-694F4DC6D35D}" uniqueName="4" name="CF_attrition label" queryTableFieldId="4" dataDxfId="10"/>
    <tableColumn id="5" xr3:uid="{FEF49C62-A133-493E-979B-15D374B6C134}" uniqueName="5" name="Department" queryTableFieldId="5" dataDxfId="9"/>
    <tableColumn id="6" xr3:uid="{8BAA1163-0CC7-402E-A5F3-7E578E790DA2}" uniqueName="6" name="Education Field" queryTableFieldId="6" dataDxfId="8"/>
    <tableColumn id="7" xr3:uid="{F4AEB67D-2157-48E2-9D9A-413EE32D99F8}" uniqueName="7" name="emp no" queryTableFieldId="7" dataDxfId="7"/>
    <tableColumn id="8" xr3:uid="{922DB185-D213-4369-95D8-2D8DC6A67EDC}" uniqueName="8" name="Employee Number" queryTableFieldId="8"/>
    <tableColumn id="9" xr3:uid="{19CE28A4-8563-4B60-8A3D-80585EBF4C9F}" uniqueName="9" name="Gender" queryTableFieldId="9" dataDxfId="6"/>
    <tableColumn id="10" xr3:uid="{45DF45D4-A360-4483-A40E-205205D2C484}" uniqueName="10" name="Job Role" queryTableFieldId="10" dataDxfId="5"/>
    <tableColumn id="11" xr3:uid="{18B1E0DC-687D-4786-B796-BDA5D23C7A14}" uniqueName="11" name="Marital Status" queryTableFieldId="11" dataDxfId="4"/>
    <tableColumn id="12" xr3:uid="{35EE2809-3C85-42D1-9FB6-8FBA8251EBC2}" uniqueName="12" name="Over Time" queryTableFieldId="12" dataDxfId="3"/>
    <tableColumn id="13" xr3:uid="{F1B864BE-13D0-4CAB-A513-56BB0CD6D987}" uniqueName="13" name="Over18" queryTableFieldId="13" dataDxfId="2"/>
    <tableColumn id="14" xr3:uid="{35E2B1B7-991B-4B5F-841D-17F856E22B6B}" uniqueName="14" name="Training Times Last Year" queryTableFieldId="14"/>
    <tableColumn id="15" xr3:uid="{53842BDD-80E1-4F32-B7D3-CFDD86E95AD4}" uniqueName="15" name="-2" queryTableFieldId="15"/>
    <tableColumn id="16" xr3:uid="{5A6FC87B-86C5-4BB0-913A-7DC518D2DDD2}" uniqueName="16" name="0" queryTableFieldId="16"/>
    <tableColumn id="17" xr3:uid="{E4583A23-AAD8-44C5-9BF0-5619C6B8CECB}" uniqueName="17" name="Age" queryTableFieldId="17"/>
    <tableColumn id="18" xr3:uid="{19AB3DB6-1347-437F-900B-131C8F3F3BBF}" uniqueName="18" name="CF_attrition count" queryTableFieldId="18"/>
    <tableColumn id="19" xr3:uid="{6337A6AF-AA0B-4FC6-AD22-9C041DC83243}" uniqueName="19" name="CF_attrition counts" queryTableFieldId="19"/>
    <tableColumn id="20" xr3:uid="{5FBB0CE7-580F-4C29-B097-42FBF4282FDD}" uniqueName="20" name="CF_attrition rate" queryTableFieldId="20"/>
    <tableColumn id="21" xr3:uid="{4897348E-13AD-43CC-8026-14EDD6CEDC68}" uniqueName="21" name="CF_current Employee" queryTableFieldId="21"/>
    <tableColumn id="22" xr3:uid="{A591F136-544B-4AAC-8D59-437C34E275B0}" uniqueName="22" name="Daily Rate" queryTableFieldId="22"/>
    <tableColumn id="23" xr3:uid="{86E6B264-EDA0-4661-8425-C1BCCBA76D24}" uniqueName="23" name="Distance From Home" queryTableFieldId="23"/>
    <tableColumn id="24" xr3:uid="{7075CB09-FA0C-4DA4-B371-7171B4EC37BB}" uniqueName="24" name="Education" queryTableFieldId="24" dataDxfId="1"/>
    <tableColumn id="25" xr3:uid="{155CB3F9-CC17-483A-8D65-715C497B78AE}" uniqueName="25" name="Employee Count" queryTableFieldId="25"/>
    <tableColumn id="26" xr3:uid="{59D45171-EB66-4510-BDFF-FC1970A83798}" uniqueName="26" name="Environment Satisfaction" queryTableFieldId="26"/>
    <tableColumn id="27" xr3:uid="{CC79444C-F8F9-40D2-BA78-1191CF43C37F}" uniqueName="27" name="Hourly Rate" queryTableFieldId="27"/>
    <tableColumn id="28" xr3:uid="{B1EA0D73-D46A-49B5-A072-196A278E888E}" uniqueName="28" name="Job Involvement" queryTableFieldId="28"/>
    <tableColumn id="29" xr3:uid="{21940C68-E3F6-4A31-BD2C-AC87862B5B44}" uniqueName="29" name="Job Level" queryTableFieldId="29"/>
    <tableColumn id="30" xr3:uid="{E45D6599-2A1C-4D9F-9DB5-60CA74004A4A}" uniqueName="30" name="Job Satisfaction" queryTableFieldId="30"/>
    <tableColumn id="31" xr3:uid="{5DAA440B-ED70-4412-BBDB-89968A5B47EE}" uniqueName="31" name="Monthly Income" queryTableFieldId="31"/>
    <tableColumn id="32" xr3:uid="{85E0020C-1B57-4254-BCEC-C8CAAD82D7B4}" uniqueName="32" name="Monthly Rate" queryTableFieldId="32"/>
    <tableColumn id="33" xr3:uid="{B8915D4E-A06E-4609-AE7B-D207F8687D5B}" uniqueName="33" name="Num Companies Worked" queryTableFieldId="33"/>
    <tableColumn id="34" xr3:uid="{0762BC8A-3A32-45AE-BD91-E15E84977AC9}" uniqueName="34" name="Percent Salary Hike" queryTableFieldId="34"/>
    <tableColumn id="35" xr3:uid="{F7C9C1B7-AAA2-4FE3-BAC7-78823016199F}" uniqueName="35" name="Performance Rating" queryTableFieldId="35"/>
    <tableColumn id="36" xr3:uid="{F819A57E-B728-47A4-BC95-F22C0091B599}" uniqueName="36" name="Relationship Satisfaction" queryTableFieldId="36"/>
    <tableColumn id="37" xr3:uid="{515835DD-2A54-41AC-AC57-D8B96806AE92}" uniqueName="37" name="Standard Hours" queryTableFieldId="37"/>
    <tableColumn id="38" xr3:uid="{98812A54-90A9-4C41-8AFE-86267AC84445}" uniqueName="38" name="Stock Option Level" queryTableFieldId="38"/>
    <tableColumn id="39" xr3:uid="{2435BCFD-6920-4D7B-9043-CE555344311C}" uniqueName="39" name="Total Working Years" queryTableFieldId="39"/>
    <tableColumn id="40" xr3:uid="{BF0AD491-DE52-4779-B952-32806A4538F4}" uniqueName="40" name="Work Life Balance" queryTableFieldId="40"/>
    <tableColumn id="41" xr3:uid="{3CC4A9B0-9CEB-417C-8C69-D374DCE4E5E4}" uniqueName="41" name="Years At Company" queryTableFieldId="41"/>
    <tableColumn id="42" xr3:uid="{68B1721E-08CE-4425-BAE1-01AC4DCB215D}" uniqueName="42" name="Years In Current Role" queryTableFieldId="42"/>
    <tableColumn id="43" xr3:uid="{E43EC5C5-B42A-4021-9730-76299A4CA1B1}" uniqueName="43" name="Years Since Last Promotion" queryTableFieldId="43"/>
    <tableColumn id="44" xr3:uid="{B1AAC99C-12C3-4948-8BB3-F97E34E543F6}" uniqueName="44" name="Years With Curr Manager" queryTableFieldId="4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A9A0D9-5B40-4406-9BD8-FCFF697161BF}">
  <sheetPr>
    <tabColor theme="4"/>
  </sheetPr>
  <dimension ref="A1:AR1471"/>
  <sheetViews>
    <sheetView topLeftCell="A2" workbookViewId="0">
      <selection activeCell="C4" sqref="C4"/>
    </sheetView>
  </sheetViews>
  <sheetFormatPr defaultRowHeight="14.4" x14ac:dyDescent="0.3"/>
  <cols>
    <col min="1" max="1" width="10.21875" bestFit="1" customWidth="1"/>
    <col min="2" max="2" width="16" bestFit="1" customWidth="1"/>
    <col min="3" max="3" width="14" bestFit="1" customWidth="1"/>
    <col min="4" max="4" width="17.5546875" bestFit="1" customWidth="1"/>
    <col min="5" max="5" width="13.33203125" bestFit="1" customWidth="1"/>
    <col min="6" max="6" width="16.109375" bestFit="1" customWidth="1"/>
    <col min="7" max="7" width="10.44140625" bestFit="1" customWidth="1"/>
    <col min="8" max="8" width="19" bestFit="1" customWidth="1"/>
    <col min="9" max="9" width="9.33203125" bestFit="1" customWidth="1"/>
    <col min="10" max="10" width="22.88671875" bestFit="1" customWidth="1"/>
    <col min="11" max="11" width="14.88671875" bestFit="1" customWidth="1"/>
    <col min="12" max="12" width="11.77734375" bestFit="1" customWidth="1"/>
    <col min="13" max="13" width="9.21875" bestFit="1" customWidth="1"/>
    <col min="14" max="14" width="23.5546875" bestFit="1" customWidth="1"/>
    <col min="15" max="15" width="4.88671875" bestFit="1" customWidth="1"/>
    <col min="16" max="16" width="4.21875" bestFit="1" customWidth="1"/>
    <col min="17" max="17" width="6.44140625" bestFit="1" customWidth="1"/>
    <col min="18" max="18" width="18.44140625" bestFit="1" customWidth="1"/>
    <col min="19" max="19" width="19.21875" bestFit="1" customWidth="1"/>
    <col min="20" max="20" width="16.88671875" bestFit="1" customWidth="1"/>
    <col min="21" max="21" width="21.33203125" bestFit="1" customWidth="1"/>
    <col min="22" max="22" width="11.5546875" bestFit="1" customWidth="1"/>
    <col min="23" max="23" width="20.77734375" bestFit="1" customWidth="1"/>
    <col min="24" max="24" width="15.88671875" bestFit="1" customWidth="1"/>
    <col min="25" max="25" width="17.21875" bestFit="1" customWidth="1"/>
    <col min="26" max="26" width="24.6640625" bestFit="1" customWidth="1"/>
    <col min="27" max="27" width="13" bestFit="1" customWidth="1"/>
    <col min="28" max="28" width="17.33203125" bestFit="1" customWidth="1"/>
    <col min="29" max="29" width="10.88671875" bestFit="1" customWidth="1"/>
    <col min="30" max="30" width="16.44140625" bestFit="1" customWidth="1"/>
    <col min="31" max="31" width="17.33203125" bestFit="1" customWidth="1"/>
    <col min="32" max="32" width="14.6640625" bestFit="1" customWidth="1"/>
    <col min="33" max="33" width="24.5546875" bestFit="1" customWidth="1"/>
    <col min="34" max="34" width="19.5546875" bestFit="1" customWidth="1"/>
    <col min="35" max="35" width="20.109375" bestFit="1" customWidth="1"/>
    <col min="36" max="36" width="24.109375" bestFit="1" customWidth="1"/>
    <col min="37" max="37" width="16.33203125" bestFit="1" customWidth="1"/>
    <col min="38" max="38" width="19" bestFit="1" customWidth="1"/>
    <col min="39" max="39" width="20.109375" bestFit="1" customWidth="1"/>
    <col min="40" max="40" width="18.33203125" bestFit="1" customWidth="1"/>
    <col min="41" max="41" width="18.6640625" bestFit="1" customWidth="1"/>
    <col min="42" max="42" width="20.88671875" bestFit="1" customWidth="1"/>
    <col min="43" max="43" width="26.109375" bestFit="1" customWidth="1"/>
    <col min="44" max="44" width="24.4414062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
  <sheetViews>
    <sheetView tabSelected="1" zoomScale="90" zoomScaleNormal="90" workbookViewId="0">
      <selection activeCell="M35" sqref="M35"/>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19AEC-C0CF-4E74-9E25-CDF782E5154F}">
  <sheetPr>
    <tabColor theme="7"/>
  </sheetPr>
  <dimension ref="A1:E8"/>
  <sheetViews>
    <sheetView workbookViewId="0">
      <selection activeCell="E8" sqref="E8"/>
    </sheetView>
  </sheetViews>
  <sheetFormatPr defaultRowHeight="14.4" x14ac:dyDescent="0.3"/>
  <cols>
    <col min="1" max="1" width="24.77734375" bestFit="1" customWidth="1"/>
    <col min="2" max="2" width="22.88671875" bestFit="1" customWidth="1"/>
    <col min="3" max="3" width="13.88671875" bestFit="1" customWidth="1"/>
    <col min="4" max="4" width="14.5546875" bestFit="1" customWidth="1"/>
    <col min="5" max="5" width="12" bestFit="1" customWidth="1"/>
  </cols>
  <sheetData>
    <row r="1" spans="1:5" x14ac:dyDescent="0.3">
      <c r="A1" s="12" t="s">
        <v>1571</v>
      </c>
      <c r="B1" s="12"/>
      <c r="C1" s="12"/>
    </row>
    <row r="3" spans="1:5" x14ac:dyDescent="0.3">
      <c r="A3" t="s">
        <v>1554</v>
      </c>
      <c r="B3" t="s">
        <v>1555</v>
      </c>
      <c r="C3" t="s">
        <v>1556</v>
      </c>
    </row>
    <row r="4" spans="1:5" x14ac:dyDescent="0.3">
      <c r="A4" s="13">
        <v>1470</v>
      </c>
      <c r="B4" s="13">
        <v>237</v>
      </c>
      <c r="C4" s="13">
        <v>36.923809523809524</v>
      </c>
    </row>
    <row r="7" spans="1:5" x14ac:dyDescent="0.3">
      <c r="A7" s="2" t="s">
        <v>1557</v>
      </c>
      <c r="B7" s="2" t="s">
        <v>1558</v>
      </c>
      <c r="C7" s="2" t="s">
        <v>1559</v>
      </c>
      <c r="D7" s="2" t="s">
        <v>1560</v>
      </c>
      <c r="E7" s="2" t="s">
        <v>1561</v>
      </c>
    </row>
    <row r="8" spans="1:5" x14ac:dyDescent="0.3">
      <c r="A8" s="2">
        <f>GETPIVOTDATA("Count of Employee Number",$A$3)</f>
        <v>1470</v>
      </c>
      <c r="B8" s="2">
        <f>GETPIVOTDATA("Sum of CF_attrition count",$A$3)</f>
        <v>237</v>
      </c>
      <c r="C8" s="10">
        <f>GETPIVOTDATA("Average of Age",$A$3)</f>
        <v>36.923809523809524</v>
      </c>
      <c r="D8" s="2">
        <f>A8-B8</f>
        <v>1233</v>
      </c>
      <c r="E8" s="11">
        <f>B8/A8</f>
        <v>0.16122448979591836</v>
      </c>
    </row>
  </sheetData>
  <mergeCells count="1">
    <mergeCell ref="A1:C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54540-AC33-4237-A8EB-4ABA524104C7}">
  <sheetPr>
    <tabColor theme="7"/>
  </sheetPr>
  <dimension ref="A1:C7"/>
  <sheetViews>
    <sheetView workbookViewId="0">
      <selection sqref="A1:C1"/>
    </sheetView>
  </sheetViews>
  <sheetFormatPr defaultRowHeight="14.4" x14ac:dyDescent="0.3"/>
  <cols>
    <col min="1" max="1" width="24" bestFit="1" customWidth="1"/>
    <col min="3" max="3" width="25.88671875" bestFit="1" customWidth="1"/>
  </cols>
  <sheetData>
    <row r="1" spans="1:3" x14ac:dyDescent="0.3">
      <c r="A1" s="12" t="s">
        <v>1572</v>
      </c>
      <c r="B1" s="12"/>
      <c r="C1" s="12"/>
    </row>
    <row r="3" spans="1:3" x14ac:dyDescent="0.3">
      <c r="A3" t="s">
        <v>1562</v>
      </c>
    </row>
    <row r="4" spans="1:3" x14ac:dyDescent="0.3">
      <c r="A4" s="1">
        <v>2.6265306122448981</v>
      </c>
    </row>
    <row r="5" spans="1:3" x14ac:dyDescent="0.3">
      <c r="C5" s="2" t="s">
        <v>1565</v>
      </c>
    </row>
    <row r="6" spans="1:3" x14ac:dyDescent="0.3">
      <c r="A6" s="2" t="s">
        <v>1563</v>
      </c>
      <c r="B6" s="3">
        <f>GETPIVOTDATA("Job Satisfaction",$A$3)</f>
        <v>2.6265306122448981</v>
      </c>
      <c r="C6" s="2">
        <f>B6/4</f>
        <v>0.65663265306122454</v>
      </c>
    </row>
    <row r="7" spans="1:3" x14ac:dyDescent="0.3">
      <c r="A7" s="2" t="s">
        <v>1564</v>
      </c>
      <c r="B7" s="3">
        <f>4-B6</f>
        <v>1.3734693877551019</v>
      </c>
      <c r="C7" s="2">
        <f>B7/4</f>
        <v>0.34336734693877546</v>
      </c>
    </row>
  </sheetData>
  <mergeCells count="1">
    <mergeCell ref="A1:C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92657-8B5A-4D3A-9A6E-650326FFBCDD}">
  <sheetPr>
    <tabColor theme="7"/>
  </sheetPr>
  <dimension ref="A1:C11"/>
  <sheetViews>
    <sheetView workbookViewId="0">
      <selection sqref="A1:C1"/>
    </sheetView>
  </sheetViews>
  <sheetFormatPr defaultRowHeight="14.4" x14ac:dyDescent="0.3"/>
  <cols>
    <col min="1" max="1" width="12.5546875" bestFit="1" customWidth="1"/>
    <col min="2" max="2" width="15" bestFit="1" customWidth="1"/>
    <col min="3" max="3" width="10.109375" bestFit="1" customWidth="1"/>
  </cols>
  <sheetData>
    <row r="1" spans="1:3" x14ac:dyDescent="0.3">
      <c r="A1" s="12" t="s">
        <v>8</v>
      </c>
      <c r="B1" s="12"/>
      <c r="C1" s="12"/>
    </row>
    <row r="3" spans="1:3" x14ac:dyDescent="0.3">
      <c r="A3" s="4" t="s">
        <v>1566</v>
      </c>
      <c r="B3" t="s">
        <v>1568</v>
      </c>
    </row>
    <row r="4" spans="1:3" x14ac:dyDescent="0.3">
      <c r="A4" s="5" t="s">
        <v>51</v>
      </c>
      <c r="B4" s="13">
        <v>588</v>
      </c>
    </row>
    <row r="5" spans="1:3" x14ac:dyDescent="0.3">
      <c r="A5" s="5" t="s">
        <v>62</v>
      </c>
      <c r="B5" s="13">
        <v>882</v>
      </c>
    </row>
    <row r="6" spans="1:3" x14ac:dyDescent="0.3">
      <c r="A6" s="5" t="s">
        <v>1567</v>
      </c>
      <c r="B6" s="13">
        <v>1470</v>
      </c>
    </row>
    <row r="9" spans="1:3" x14ac:dyDescent="0.3">
      <c r="C9" s="2" t="s">
        <v>1569</v>
      </c>
    </row>
    <row r="10" spans="1:3" x14ac:dyDescent="0.3">
      <c r="A10" s="6" t="s">
        <v>51</v>
      </c>
      <c r="B10" s="7">
        <f>IFERROR(GETPIVOTDATA("Gender",$A$3,"Gender","Female"),0)</f>
        <v>588</v>
      </c>
      <c r="C10" s="8">
        <f>IFERROR(B10/($B$10+$B$11),0)</f>
        <v>0.4</v>
      </c>
    </row>
    <row r="11" spans="1:3" x14ac:dyDescent="0.3">
      <c r="A11" s="6" t="s">
        <v>62</v>
      </c>
      <c r="B11" s="7">
        <f>IFERROR(GETPIVOTDATA("Gender",$A$3,"Gender","Male"),0)</f>
        <v>882</v>
      </c>
      <c r="C11" s="8">
        <f>IFERROR(B11/($B$10+$B$11),0)</f>
        <v>0.6</v>
      </c>
    </row>
  </sheetData>
  <mergeCells count="1">
    <mergeCell ref="A1:C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72E33-8FA4-4981-BC35-747FD6755B55}">
  <sheetPr>
    <tabColor theme="7"/>
  </sheetPr>
  <dimension ref="A1:C9"/>
  <sheetViews>
    <sheetView workbookViewId="0">
      <selection activeCell="F20" sqref="F20"/>
    </sheetView>
  </sheetViews>
  <sheetFormatPr defaultRowHeight="14.4" x14ac:dyDescent="0.3"/>
  <cols>
    <col min="1" max="1" width="15.88671875" bestFit="1" customWidth="1"/>
    <col min="2" max="2" width="23.6640625" bestFit="1" customWidth="1"/>
  </cols>
  <sheetData>
    <row r="1" spans="1:3" x14ac:dyDescent="0.3">
      <c r="A1" s="12" t="s">
        <v>1573</v>
      </c>
      <c r="B1" s="12"/>
      <c r="C1" s="12"/>
    </row>
    <row r="3" spans="1:3" x14ac:dyDescent="0.3">
      <c r="A3" s="4" t="s">
        <v>1566</v>
      </c>
      <c r="B3" t="s">
        <v>1570</v>
      </c>
    </row>
    <row r="4" spans="1:3" x14ac:dyDescent="0.3">
      <c r="A4" s="5" t="s">
        <v>134</v>
      </c>
      <c r="B4" s="13">
        <v>5</v>
      </c>
    </row>
    <row r="5" spans="1:3" x14ac:dyDescent="0.3">
      <c r="A5" s="5" t="s">
        <v>65</v>
      </c>
      <c r="B5" s="13">
        <v>31</v>
      </c>
    </row>
    <row r="6" spans="1:3" x14ac:dyDescent="0.3">
      <c r="A6" s="5" t="s">
        <v>55</v>
      </c>
      <c r="B6" s="13">
        <v>44</v>
      </c>
    </row>
    <row r="7" spans="1:3" x14ac:dyDescent="0.3">
      <c r="A7" s="5" t="s">
        <v>71</v>
      </c>
      <c r="B7" s="13">
        <v>58</v>
      </c>
    </row>
    <row r="8" spans="1:3" x14ac:dyDescent="0.3">
      <c r="A8" s="5" t="s">
        <v>77</v>
      </c>
      <c r="B8" s="13">
        <v>99</v>
      </c>
    </row>
    <row r="9" spans="1:3" x14ac:dyDescent="0.3">
      <c r="A9" s="5" t="s">
        <v>1567</v>
      </c>
      <c r="B9" s="13">
        <v>237</v>
      </c>
    </row>
  </sheetData>
  <mergeCells count="1">
    <mergeCell ref="A1:C1"/>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073B-C302-4B42-BB19-5F2F747046A6}">
  <sheetPr>
    <tabColor theme="7"/>
  </sheetPr>
  <dimension ref="A1:E13"/>
  <sheetViews>
    <sheetView workbookViewId="0">
      <selection activeCell="E17" sqref="E17"/>
    </sheetView>
  </sheetViews>
  <sheetFormatPr defaultRowHeight="14.4" x14ac:dyDescent="0.3"/>
  <cols>
    <col min="1" max="2" width="22.88671875" bestFit="1" customWidth="1"/>
    <col min="4" max="4" width="24.109375" bestFit="1" customWidth="1"/>
    <col min="5" max="5" width="14.109375" customWidth="1"/>
  </cols>
  <sheetData>
    <row r="1" spans="1:5" x14ac:dyDescent="0.3">
      <c r="A1" s="12" t="s">
        <v>1574</v>
      </c>
      <c r="B1" s="12"/>
      <c r="C1" s="12"/>
    </row>
    <row r="3" spans="1:5" x14ac:dyDescent="0.3">
      <c r="A3" s="4" t="s">
        <v>1566</v>
      </c>
      <c r="B3" t="s">
        <v>1555</v>
      </c>
      <c r="D3" s="6" t="s">
        <v>9</v>
      </c>
      <c r="E3" s="6" t="s">
        <v>1558</v>
      </c>
    </row>
    <row r="4" spans="1:5" x14ac:dyDescent="0.3">
      <c r="A4" s="5" t="s">
        <v>83</v>
      </c>
      <c r="B4" s="13">
        <v>9</v>
      </c>
      <c r="D4" s="6" t="str">
        <f>A4</f>
        <v>Healthcare Representative</v>
      </c>
      <c r="E4" s="6">
        <f>GETPIVOTDATA("CF_attrition count",$A$3,"Job Role",A4)</f>
        <v>9</v>
      </c>
    </row>
    <row r="5" spans="1:5" x14ac:dyDescent="0.3">
      <c r="A5" s="5" t="s">
        <v>163</v>
      </c>
      <c r="B5" s="13">
        <v>12</v>
      </c>
      <c r="D5" s="6" t="str">
        <f t="shared" ref="D5:D12" si="0">A5</f>
        <v>Human Resources</v>
      </c>
      <c r="E5" s="6">
        <f t="shared" ref="E5:E12" si="1">GETPIVOTDATA("CF_attrition count",$A$3,"Job Role",A5)</f>
        <v>12</v>
      </c>
    </row>
    <row r="6" spans="1:5" x14ac:dyDescent="0.3">
      <c r="A6" s="5" t="s">
        <v>68</v>
      </c>
      <c r="B6" s="13">
        <v>62</v>
      </c>
      <c r="D6" s="6" t="str">
        <f t="shared" si="0"/>
        <v>Laboratory Technician</v>
      </c>
      <c r="E6" s="6">
        <f t="shared" si="1"/>
        <v>62</v>
      </c>
    </row>
    <row r="7" spans="1:5" x14ac:dyDescent="0.3">
      <c r="A7" s="5" t="s">
        <v>95</v>
      </c>
      <c r="B7" s="13">
        <v>5</v>
      </c>
      <c r="D7" s="6" t="str">
        <f t="shared" si="0"/>
        <v>Manager</v>
      </c>
      <c r="E7" s="6">
        <f t="shared" si="1"/>
        <v>5</v>
      </c>
    </row>
    <row r="8" spans="1:5" x14ac:dyDescent="0.3">
      <c r="A8" s="5" t="s">
        <v>81</v>
      </c>
      <c r="B8" s="13">
        <v>10</v>
      </c>
      <c r="D8" s="6" t="str">
        <f t="shared" si="0"/>
        <v>Manufacturing Director</v>
      </c>
      <c r="E8" s="6">
        <f t="shared" si="1"/>
        <v>10</v>
      </c>
    </row>
    <row r="9" spans="1:5" x14ac:dyDescent="0.3">
      <c r="A9" s="5" t="s">
        <v>101</v>
      </c>
      <c r="B9" s="13">
        <v>2</v>
      </c>
      <c r="D9" s="6" t="str">
        <f t="shared" si="0"/>
        <v>Research Director</v>
      </c>
      <c r="E9" s="6">
        <f t="shared" si="1"/>
        <v>2</v>
      </c>
    </row>
    <row r="10" spans="1:5" x14ac:dyDescent="0.3">
      <c r="A10" s="5" t="s">
        <v>63</v>
      </c>
      <c r="B10" s="13">
        <v>47</v>
      </c>
      <c r="D10" s="6" t="str">
        <f t="shared" si="0"/>
        <v>Research Scientist</v>
      </c>
      <c r="E10" s="6">
        <f t="shared" si="1"/>
        <v>47</v>
      </c>
    </row>
    <row r="11" spans="1:5" x14ac:dyDescent="0.3">
      <c r="A11" s="5" t="s">
        <v>52</v>
      </c>
      <c r="B11" s="13">
        <v>57</v>
      </c>
      <c r="D11" s="6" t="str">
        <f t="shared" si="0"/>
        <v>Sales Executive</v>
      </c>
      <c r="E11" s="6">
        <f t="shared" si="1"/>
        <v>57</v>
      </c>
    </row>
    <row r="12" spans="1:5" x14ac:dyDescent="0.3">
      <c r="A12" s="5" t="s">
        <v>99</v>
      </c>
      <c r="B12" s="13">
        <v>33</v>
      </c>
      <c r="D12" s="6" t="str">
        <f t="shared" si="0"/>
        <v>Sales Representative</v>
      </c>
      <c r="E12" s="6">
        <f t="shared" si="1"/>
        <v>33</v>
      </c>
    </row>
    <row r="13" spans="1:5" x14ac:dyDescent="0.3">
      <c r="A13" s="5" t="s">
        <v>1567</v>
      </c>
      <c r="B13" s="13">
        <v>237</v>
      </c>
    </row>
  </sheetData>
  <mergeCells count="1">
    <mergeCell ref="A1:C1"/>
  </mergeCell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0FCD-EB9F-48B2-87C4-6142C9291FA6}">
  <sheetPr>
    <tabColor theme="7"/>
  </sheetPr>
  <dimension ref="A1:C7"/>
  <sheetViews>
    <sheetView workbookViewId="0">
      <selection sqref="A1:C1"/>
    </sheetView>
  </sheetViews>
  <sheetFormatPr defaultRowHeight="14.4" x14ac:dyDescent="0.3"/>
  <cols>
    <col min="1" max="1" width="12.5546875" bestFit="1" customWidth="1"/>
    <col min="2" max="2" width="22.88671875" bestFit="1" customWidth="1"/>
  </cols>
  <sheetData>
    <row r="1" spans="1:3" x14ac:dyDescent="0.3">
      <c r="A1" s="12" t="s">
        <v>1575</v>
      </c>
      <c r="B1" s="12"/>
      <c r="C1" s="12"/>
    </row>
    <row r="3" spans="1:3" x14ac:dyDescent="0.3">
      <c r="A3" s="4" t="s">
        <v>1566</v>
      </c>
      <c r="B3" t="s">
        <v>1555</v>
      </c>
    </row>
    <row r="4" spans="1:3" x14ac:dyDescent="0.3">
      <c r="A4" s="5" t="s">
        <v>161</v>
      </c>
      <c r="B4" s="9">
        <v>5.0632911392405063E-2</v>
      </c>
    </row>
    <row r="5" spans="1:3" x14ac:dyDescent="0.3">
      <c r="A5" s="5" t="s">
        <v>60</v>
      </c>
      <c r="B5" s="9">
        <v>0.56118143459915615</v>
      </c>
    </row>
    <row r="6" spans="1:3" x14ac:dyDescent="0.3">
      <c r="A6" s="5" t="s">
        <v>48</v>
      </c>
      <c r="B6" s="9">
        <v>0.3881856540084388</v>
      </c>
    </row>
    <row r="7" spans="1:3" x14ac:dyDescent="0.3">
      <c r="A7" s="5" t="s">
        <v>1567</v>
      </c>
      <c r="B7" s="9">
        <v>1</v>
      </c>
    </row>
  </sheetData>
  <mergeCells count="1">
    <mergeCell ref="A1:C1"/>
  </mergeCells>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930C6-1885-4C46-A581-80CC065C110D}">
  <sheetPr>
    <tabColor theme="7"/>
  </sheetPr>
  <dimension ref="A1:C9"/>
  <sheetViews>
    <sheetView workbookViewId="0">
      <selection activeCell="M15" sqref="M15"/>
    </sheetView>
  </sheetViews>
  <sheetFormatPr defaultRowHeight="14.4" x14ac:dyDescent="0.3"/>
  <cols>
    <col min="1" max="1" width="12.5546875" bestFit="1" customWidth="1"/>
    <col min="2" max="2" width="22.88671875" bestFit="1" customWidth="1"/>
  </cols>
  <sheetData>
    <row r="1" spans="1:3" x14ac:dyDescent="0.3">
      <c r="A1" s="12" t="s">
        <v>1578</v>
      </c>
      <c r="B1" s="12"/>
      <c r="C1" s="12"/>
    </row>
    <row r="3" spans="1:3" x14ac:dyDescent="0.3">
      <c r="A3" s="4" t="s">
        <v>1566</v>
      </c>
      <c r="B3" t="s">
        <v>1555</v>
      </c>
    </row>
    <row r="4" spans="1:3" x14ac:dyDescent="0.3">
      <c r="A4" s="5" t="s">
        <v>75</v>
      </c>
      <c r="B4" s="13">
        <v>11</v>
      </c>
    </row>
    <row r="5" spans="1:3" x14ac:dyDescent="0.3">
      <c r="A5" s="5" t="s">
        <v>58</v>
      </c>
      <c r="B5" s="13">
        <v>25</v>
      </c>
    </row>
    <row r="6" spans="1:3" x14ac:dyDescent="0.3">
      <c r="A6" s="5" t="s">
        <v>92</v>
      </c>
      <c r="B6" s="13">
        <v>38</v>
      </c>
    </row>
    <row r="7" spans="1:3" x14ac:dyDescent="0.3">
      <c r="A7" s="5" t="s">
        <v>46</v>
      </c>
      <c r="B7" s="13">
        <v>51</v>
      </c>
    </row>
    <row r="8" spans="1:3" x14ac:dyDescent="0.3">
      <c r="A8" s="5" t="s">
        <v>69</v>
      </c>
      <c r="B8" s="13">
        <v>112</v>
      </c>
    </row>
    <row r="9" spans="1:3" x14ac:dyDescent="0.3">
      <c r="A9" s="5" t="s">
        <v>1567</v>
      </c>
      <c r="B9" s="13">
        <v>237</v>
      </c>
    </row>
  </sheetData>
  <mergeCells count="1">
    <mergeCell ref="A1:C1"/>
  </mergeCells>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5395A-5E51-47B7-A4AD-93C059E8A286}">
  <sheetPr>
    <tabColor theme="7"/>
  </sheetPr>
  <dimension ref="A1:E7"/>
  <sheetViews>
    <sheetView workbookViewId="0">
      <selection activeCell="O6" sqref="O6"/>
    </sheetView>
  </sheetViews>
  <sheetFormatPr defaultRowHeight="14.4" x14ac:dyDescent="0.3"/>
  <cols>
    <col min="1" max="1" width="12.5546875" bestFit="1" customWidth="1"/>
    <col min="2" max="2" width="22.88671875" bestFit="1" customWidth="1"/>
    <col min="4" max="4" width="12.33203125" bestFit="1" customWidth="1"/>
    <col min="5" max="5" width="13.6640625" bestFit="1" customWidth="1"/>
  </cols>
  <sheetData>
    <row r="1" spans="1:5" x14ac:dyDescent="0.3">
      <c r="A1" s="12" t="s">
        <v>1577</v>
      </c>
      <c r="B1" s="12"/>
      <c r="C1" s="12"/>
    </row>
    <row r="3" spans="1:5" x14ac:dyDescent="0.3">
      <c r="A3" s="4" t="s">
        <v>1566</v>
      </c>
      <c r="B3" t="s">
        <v>1555</v>
      </c>
      <c r="D3" s="6" t="s">
        <v>10</v>
      </c>
      <c r="E3" s="6" t="s">
        <v>1576</v>
      </c>
    </row>
    <row r="4" spans="1:5" x14ac:dyDescent="0.3">
      <c r="A4" s="5" t="s">
        <v>79</v>
      </c>
      <c r="B4" s="13">
        <v>33</v>
      </c>
      <c r="D4" s="6" t="str">
        <f>A4</f>
        <v>Divorced</v>
      </c>
      <c r="E4" s="6">
        <f>B4</f>
        <v>33</v>
      </c>
    </row>
    <row r="5" spans="1:5" x14ac:dyDescent="0.3">
      <c r="A5" s="5" t="s">
        <v>64</v>
      </c>
      <c r="B5" s="13">
        <v>84</v>
      </c>
      <c r="D5" s="6" t="str">
        <f t="shared" ref="D5:D6" si="0">A5</f>
        <v>Married</v>
      </c>
      <c r="E5" s="6">
        <f t="shared" ref="E5:E6" si="1">B5</f>
        <v>84</v>
      </c>
    </row>
    <row r="6" spans="1:5" x14ac:dyDescent="0.3">
      <c r="A6" s="5" t="s">
        <v>53</v>
      </c>
      <c r="B6" s="13">
        <v>120</v>
      </c>
      <c r="D6" s="6" t="str">
        <f t="shared" si="0"/>
        <v>Single</v>
      </c>
      <c r="E6" s="6">
        <f t="shared" si="1"/>
        <v>120</v>
      </c>
    </row>
    <row r="7" spans="1:5" x14ac:dyDescent="0.3">
      <c r="A7" s="5" t="s">
        <v>1567</v>
      </c>
      <c r="B7" s="13">
        <v>237</v>
      </c>
    </row>
  </sheetData>
  <mergeCells count="1">
    <mergeCell ref="A1:C1"/>
  </mergeCell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BB563ED-CFCF-456D-BD65-459BAB96C18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HR_Dataset</vt:lpstr>
      <vt:lpstr>Dashboard</vt:lpstr>
      <vt:lpstr>KPI</vt:lpstr>
      <vt:lpstr>Rating</vt:lpstr>
      <vt:lpstr>Gender</vt:lpstr>
      <vt:lpstr>Education by Attrition</vt:lpstr>
      <vt:lpstr>Attrition by Job Role</vt:lpstr>
      <vt:lpstr>Department wise Attrition</vt:lpstr>
      <vt:lpstr>Attrition by Age group</vt:lpstr>
      <vt:lpstr>Attrition by Marital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Raj</dc:creator>
  <cp:lastModifiedBy>Ankit Raj</cp:lastModifiedBy>
  <dcterms:created xsi:type="dcterms:W3CDTF">2015-06-05T18:17:20Z</dcterms:created>
  <dcterms:modified xsi:type="dcterms:W3CDTF">2024-01-31T21:13:04Z</dcterms:modified>
</cp:coreProperties>
</file>