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924AF7FA-7E7D-471D-8D5C-EC9AD674F55B}" xr6:coauthVersionLast="44" xr6:coauthVersionMax="44" xr10:uidLastSave="{00000000-0000-0000-0000-000000000000}"/>
  <bookViews>
    <workbookView xWindow="45" yWindow="180" windowWidth="20445" windowHeight="10620" activeTab="3" xr2:uid="{00000000-000D-0000-FFFF-FFFF00000000}"/>
  </bookViews>
  <sheets>
    <sheet name="sample Data - LOOKUP" sheetId="1" r:id="rId1"/>
    <sheet name="Data -VLOOKUP" sheetId="4" r:id="rId2"/>
    <sheet name="VLOOKUP" sheetId="6" r:id="rId3"/>
    <sheet name="HLOOKUP" sheetId="5" r:id="rId4"/>
  </sheets>
  <definedNames>
    <definedName name="_xlnm._FilterDatabase" localSheetId="0" hidden="1">'sample Data - LOOKUP'!$D$1:$D$21</definedName>
    <definedName name="_xlnm.Extract" localSheetId="0">'sample Data - LOOKUP'!$B$25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5" l="1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C5" i="6"/>
  <c r="D5" i="6"/>
  <c r="E5" i="6"/>
  <c r="B5" i="6"/>
  <c r="C14" i="5"/>
  <c r="H5" i="6"/>
  <c r="M5" i="1" l="1"/>
  <c r="O5" i="1"/>
  <c r="P5" i="1"/>
  <c r="Q5" i="1"/>
  <c r="R5" i="1"/>
  <c r="S5" i="1"/>
  <c r="M6" i="1"/>
  <c r="O6" i="1"/>
  <c r="P6" i="1"/>
  <c r="Q6" i="1"/>
  <c r="R6" i="1"/>
  <c r="S6" i="1"/>
  <c r="M7" i="1"/>
  <c r="O7" i="1"/>
  <c r="P7" i="1"/>
  <c r="Q7" i="1"/>
  <c r="R7" i="1"/>
  <c r="S7" i="1"/>
  <c r="M8" i="1"/>
  <c r="O8" i="1"/>
  <c r="P8" i="1"/>
  <c r="Q8" i="1"/>
  <c r="R8" i="1"/>
  <c r="S8" i="1"/>
  <c r="M9" i="1"/>
  <c r="O9" i="1"/>
  <c r="P9" i="1"/>
  <c r="Q9" i="1"/>
  <c r="R9" i="1"/>
  <c r="S9" i="1"/>
  <c r="M10" i="1"/>
  <c r="O10" i="1"/>
  <c r="P10" i="1"/>
  <c r="Q10" i="1"/>
  <c r="R10" i="1"/>
  <c r="S10" i="1"/>
  <c r="M11" i="1"/>
  <c r="O11" i="1"/>
  <c r="P11" i="1"/>
  <c r="Q11" i="1"/>
  <c r="R11" i="1"/>
  <c r="S11" i="1"/>
  <c r="M2" i="1"/>
</calcChain>
</file>

<file path=xl/sharedStrings.xml><?xml version="1.0" encoding="utf-8"?>
<sst xmlns="http://schemas.openxmlformats.org/spreadsheetml/2006/main" count="352" uniqueCount="82">
  <si>
    <t>Emp Code</t>
  </si>
  <si>
    <t>Full Name</t>
  </si>
  <si>
    <t>Address</t>
  </si>
  <si>
    <t>City</t>
  </si>
  <si>
    <t>Region</t>
  </si>
  <si>
    <t>Department</t>
  </si>
  <si>
    <t>Job Role</t>
  </si>
  <si>
    <t>Gender</t>
  </si>
  <si>
    <t>Basic</t>
  </si>
  <si>
    <t>Andheri (W)</t>
  </si>
  <si>
    <t>Mumbai</t>
  </si>
  <si>
    <t>W</t>
  </si>
  <si>
    <t>Training</t>
  </si>
  <si>
    <t>Trainer</t>
  </si>
  <si>
    <t>Male</t>
  </si>
  <si>
    <t>Govindpuri</t>
  </si>
  <si>
    <t>Delhi</t>
  </si>
  <si>
    <t>N</t>
  </si>
  <si>
    <t>Accounts</t>
  </si>
  <si>
    <t>Accountant</t>
  </si>
  <si>
    <t>Female</t>
  </si>
  <si>
    <t>Sector 9</t>
  </si>
  <si>
    <t>Noida</t>
  </si>
  <si>
    <t>Marketing</t>
  </si>
  <si>
    <t>Others</t>
  </si>
  <si>
    <t>Egmore</t>
  </si>
  <si>
    <t>Chennai</t>
  </si>
  <si>
    <t>S</t>
  </si>
  <si>
    <t>R&amp;D</t>
  </si>
  <si>
    <t>Researcher</t>
  </si>
  <si>
    <t>G K - II</t>
  </si>
  <si>
    <t>Link Road</t>
  </si>
  <si>
    <t>Cuttack</t>
  </si>
  <si>
    <t>E</t>
  </si>
  <si>
    <t>Elgin Road</t>
  </si>
  <si>
    <t>Kolkata</t>
  </si>
  <si>
    <t>Alipore</t>
  </si>
  <si>
    <t>MG Road</t>
  </si>
  <si>
    <t>Kormangala</t>
  </si>
  <si>
    <t>Bangalore</t>
  </si>
  <si>
    <t>Jayanagar</t>
  </si>
  <si>
    <t>M.G Road</t>
  </si>
  <si>
    <t>Mangalore</t>
  </si>
  <si>
    <t>Mysore</t>
  </si>
  <si>
    <t>North Road</t>
  </si>
  <si>
    <t>Bandra</t>
  </si>
  <si>
    <t>Operation</t>
  </si>
  <si>
    <t>Admin</t>
  </si>
  <si>
    <t>Worli</t>
  </si>
  <si>
    <t>S P B Road</t>
  </si>
  <si>
    <t>Pune</t>
  </si>
  <si>
    <t>L L R Road</t>
  </si>
  <si>
    <t>DOJ</t>
  </si>
  <si>
    <t>DOB</t>
  </si>
  <si>
    <t>Amit Kumar</t>
  </si>
  <si>
    <t>R Vasu</t>
  </si>
  <si>
    <t>Sanjay Gupta</t>
  </si>
  <si>
    <t>Prakash Dutta</t>
  </si>
  <si>
    <t>Arjun Jain</t>
  </si>
  <si>
    <t>Arjun Kapoor</t>
  </si>
  <si>
    <t>Abrar</t>
  </si>
  <si>
    <t>Shahid Khan</t>
  </si>
  <si>
    <t>Anupam Mishra</t>
  </si>
  <si>
    <t>Prateek Babbar</t>
  </si>
  <si>
    <t>Satish Puri</t>
  </si>
  <si>
    <t>Akram Khan</t>
  </si>
  <si>
    <t>Manish Grover</t>
  </si>
  <si>
    <t>Anjali Thakur</t>
  </si>
  <si>
    <t>Priya Agarwal</t>
  </si>
  <si>
    <t>Jharna Biswal</t>
  </si>
  <si>
    <t>Manisha Guha</t>
  </si>
  <si>
    <t>Ashwini</t>
  </si>
  <si>
    <t>Sukanya Reddy</t>
  </si>
  <si>
    <t>Anjum Chopra</t>
  </si>
  <si>
    <t>karimnagar</t>
  </si>
  <si>
    <t>pune</t>
  </si>
  <si>
    <t>JP Kumar</t>
  </si>
  <si>
    <t>Employee Name</t>
  </si>
  <si>
    <t>VLOOKUP($A5,'Data -VLOOKUP'!$A$4:$F$23,MATCH(B$4,'Data -VLOOKUP'!$A$3:$F$3,0),0)</t>
  </si>
  <si>
    <t>VLOOKUP($A5,'Data -VLOOKUP'!$A$4:$F$23,2,0)</t>
  </si>
  <si>
    <t>HLOOKUP(B$16,$B$1:$U$6,2,0)</t>
  </si>
  <si>
    <t>HLOOKUP(B$16,$B$1:$U$6,MATCH($A17,$A$1:$A$6,0)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</si>
</sst>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8" fillId="33" borderId="10" xfId="0" applyFont="1" applyFill="1" applyBorder="1"/>
    <xf numFmtId="0" fontId="16" fillId="34" borderId="0" xfId="0" applyFont="1" applyFill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3" fillId="35" borderId="1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zoomScale="85" zoomScaleNormal="85" workbookViewId="0">
      <selection activeCell="O16" sqref="O16"/>
    </sheetView>
  </sheetViews>
  <sheetFormatPr defaultRowHeight="15" x14ac:dyDescent="0.25"/>
  <cols>
    <col min="1" max="1" width="9.42578125" bestFit="1" customWidth="1"/>
    <col min="2" max="2" width="18.28515625" bestFit="1" customWidth="1"/>
    <col min="3" max="3" width="17.28515625" customWidth="1"/>
    <col min="4" max="4" width="13.28515625" customWidth="1"/>
    <col min="5" max="5" width="8" customWidth="1"/>
    <col min="6" max="6" width="13.28515625" customWidth="1"/>
    <col min="7" max="7" width="11.5703125" customWidth="1"/>
    <col min="8" max="8" width="9.7109375" customWidth="1"/>
    <col min="9" max="9" width="8.140625" customWidth="1"/>
    <col min="10" max="10" width="14.7109375" customWidth="1"/>
    <col min="11" max="11" width="14.28515625" customWidth="1"/>
    <col min="12" max="12" width="14.42578125" customWidth="1"/>
    <col min="13" max="13" width="15" bestFit="1" customWidth="1"/>
    <col min="14" max="14" width="10.28515625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52</v>
      </c>
      <c r="K1" s="3" t="s">
        <v>53</v>
      </c>
    </row>
    <row r="2" spans="1:19" x14ac:dyDescent="0.25">
      <c r="A2" s="1">
        <v>11</v>
      </c>
      <c r="B2" s="1" t="s">
        <v>60</v>
      </c>
      <c r="C2" s="1" t="s">
        <v>40</v>
      </c>
      <c r="D2" s="1" t="s">
        <v>39</v>
      </c>
      <c r="E2" s="1" t="s">
        <v>27</v>
      </c>
      <c r="F2" s="1" t="s">
        <v>23</v>
      </c>
      <c r="G2" s="1" t="s">
        <v>24</v>
      </c>
      <c r="H2" s="1" t="s">
        <v>14</v>
      </c>
      <c r="I2" s="1">
        <v>11250</v>
      </c>
      <c r="J2" s="2">
        <v>45066</v>
      </c>
      <c r="K2" s="2">
        <v>35588</v>
      </c>
      <c r="M2" s="4" t="str">
        <f ca="1">_xlfn.FORMULATEXT(Q5)</f>
        <v>=LOOKUP(N5,'sample Data - LOOKUP'!$B$2:$B$21,'sample Data - LOOKUP'!$F$2:$F$21)</v>
      </c>
      <c r="N2" s="4"/>
      <c r="O2" s="4"/>
      <c r="P2" s="4"/>
      <c r="Q2" s="4"/>
      <c r="R2" s="4"/>
      <c r="S2" s="4"/>
    </row>
    <row r="3" spans="1:19" x14ac:dyDescent="0.25">
      <c r="A3" s="1">
        <v>19</v>
      </c>
      <c r="B3" s="1" t="s">
        <v>65</v>
      </c>
      <c r="C3" s="1" t="s">
        <v>49</v>
      </c>
      <c r="D3" s="1" t="s">
        <v>50</v>
      </c>
      <c r="E3" s="1" t="s">
        <v>11</v>
      </c>
      <c r="F3" s="1" t="s">
        <v>46</v>
      </c>
      <c r="G3" s="1" t="s">
        <v>47</v>
      </c>
      <c r="H3" s="1" t="s">
        <v>14</v>
      </c>
      <c r="I3" s="1">
        <v>25000</v>
      </c>
      <c r="J3" s="2">
        <v>45075</v>
      </c>
      <c r="K3" s="2">
        <v>37254</v>
      </c>
    </row>
    <row r="4" spans="1:19" x14ac:dyDescent="0.25">
      <c r="A4" s="1">
        <v>1</v>
      </c>
      <c r="B4" s="1" t="s">
        <v>54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>
        <v>10000</v>
      </c>
      <c r="J4" s="2">
        <v>45093</v>
      </c>
      <c r="K4" s="2">
        <v>37230</v>
      </c>
      <c r="M4" s="3" t="s">
        <v>0</v>
      </c>
      <c r="N4" s="3" t="s">
        <v>1</v>
      </c>
      <c r="O4" s="3" t="s">
        <v>3</v>
      </c>
      <c r="P4" s="3" t="s">
        <v>4</v>
      </c>
      <c r="Q4" s="3" t="s">
        <v>5</v>
      </c>
      <c r="R4" s="3" t="s">
        <v>6</v>
      </c>
      <c r="S4" s="3" t="s">
        <v>8</v>
      </c>
    </row>
    <row r="5" spans="1:19" x14ac:dyDescent="0.25">
      <c r="A5" s="1">
        <v>2</v>
      </c>
      <c r="B5" s="1" t="s">
        <v>67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>
        <v>8750</v>
      </c>
      <c r="J5" s="2">
        <v>45040</v>
      </c>
      <c r="K5" s="2">
        <v>29439</v>
      </c>
      <c r="M5" s="1">
        <f>LOOKUP(N5,'sample Data - LOOKUP'!$B$2:$B$21,'sample Data - LOOKUP'!$A$2:$A$21)</f>
        <v>5</v>
      </c>
      <c r="N5" s="1" t="s">
        <v>56</v>
      </c>
      <c r="O5" s="1" t="str">
        <f>LOOKUP(N5,'sample Data - LOOKUP'!$B$2:$B$21,'sample Data - LOOKUP'!$D$2:$D$21)</f>
        <v>Delhi</v>
      </c>
      <c r="P5" s="1" t="str">
        <f>LOOKUP(N5,'sample Data - LOOKUP'!$B$2:$B$21,'sample Data - LOOKUP'!$E$2:$E$21)</f>
        <v>N</v>
      </c>
      <c r="Q5" s="1" t="str">
        <f>LOOKUP(N5,'sample Data - LOOKUP'!$B$2:$B$21,'sample Data - LOOKUP'!$F$2:$F$21)</f>
        <v>Training</v>
      </c>
      <c r="R5" s="1" t="str">
        <f>LOOKUP(N5,'sample Data - LOOKUP'!$B$2:$B$21,'sample Data - LOOKUP'!$G$2:$G$21)</f>
        <v>Trainer</v>
      </c>
      <c r="S5" s="1">
        <f>LOOKUP(N5,'sample Data - LOOKUP'!$B$2:$B$21,'sample Data - LOOKUP'!$I$2:$I$21)</f>
        <v>16250</v>
      </c>
    </row>
    <row r="6" spans="1:19" x14ac:dyDescent="0.25">
      <c r="A6" s="1">
        <v>18</v>
      </c>
      <c r="B6" s="1" t="s">
        <v>73</v>
      </c>
      <c r="C6" s="1" t="s">
        <v>48</v>
      </c>
      <c r="D6" s="1" t="s">
        <v>10</v>
      </c>
      <c r="E6" s="1" t="s">
        <v>11</v>
      </c>
      <c r="F6" s="1" t="s">
        <v>28</v>
      </c>
      <c r="G6" s="1" t="s">
        <v>29</v>
      </c>
      <c r="H6" s="1" t="s">
        <v>20</v>
      </c>
      <c r="I6" s="1">
        <v>8750</v>
      </c>
      <c r="J6" s="2">
        <v>45107</v>
      </c>
      <c r="K6" s="2">
        <v>29583</v>
      </c>
      <c r="M6" s="1">
        <f>LOOKUP(N6,'sample Data - LOOKUP'!$B$2:$B$21,'sample Data - LOOKUP'!$A$2:$A$21)</f>
        <v>8</v>
      </c>
      <c r="N6" s="1" t="s">
        <v>70</v>
      </c>
      <c r="O6" s="1" t="str">
        <f>LOOKUP(N6,'sample Data - LOOKUP'!$B$2:$B$21,'sample Data - LOOKUP'!$D$2:$D$21)</f>
        <v>Kolkata</v>
      </c>
      <c r="P6" s="1" t="str">
        <f>LOOKUP(N6,'sample Data - LOOKUP'!$B$2:$B$21,'sample Data - LOOKUP'!$E$2:$E$21)</f>
        <v>E</v>
      </c>
      <c r="Q6" s="1" t="str">
        <f>LOOKUP(N6,'sample Data - LOOKUP'!$B$2:$B$21,'sample Data - LOOKUP'!$F$2:$F$21)</f>
        <v>R&amp;D</v>
      </c>
      <c r="R6" s="1" t="str">
        <f>LOOKUP(N6,'sample Data - LOOKUP'!$B$2:$B$21,'sample Data - LOOKUP'!$G$2:$G$21)</f>
        <v>Researcher</v>
      </c>
      <c r="S6" s="1">
        <f>LOOKUP(N6,'sample Data - LOOKUP'!$B$2:$B$21,'sample Data - LOOKUP'!$I$2:$I$21)</f>
        <v>6275</v>
      </c>
    </row>
    <row r="7" spans="1:19" ht="12" customHeight="1" x14ac:dyDescent="0.25">
      <c r="A7" s="1">
        <v>13</v>
      </c>
      <c r="B7" s="1" t="s">
        <v>62</v>
      </c>
      <c r="C7" s="1" t="s">
        <v>15</v>
      </c>
      <c r="D7" s="1" t="s">
        <v>43</v>
      </c>
      <c r="E7" s="1" t="s">
        <v>27</v>
      </c>
      <c r="F7" s="1" t="s">
        <v>12</v>
      </c>
      <c r="G7" s="1" t="s">
        <v>13</v>
      </c>
      <c r="H7" s="1" t="s">
        <v>14</v>
      </c>
      <c r="I7" s="1">
        <v>16250</v>
      </c>
      <c r="J7" s="2">
        <v>45072</v>
      </c>
      <c r="K7" s="2">
        <v>37310</v>
      </c>
      <c r="M7" s="1">
        <f>LOOKUP(N7,'sample Data - LOOKUP'!$B$2:$B$21,'sample Data - LOOKUP'!$A$2:$A$21)</f>
        <v>11</v>
      </c>
      <c r="N7" s="1" t="s">
        <v>60</v>
      </c>
      <c r="O7" s="1" t="str">
        <f>LOOKUP(N7,'sample Data - LOOKUP'!$B$2:$B$21,'sample Data - LOOKUP'!$D$2:$D$21)</f>
        <v>Bangalore</v>
      </c>
      <c r="P7" s="1" t="str">
        <f>LOOKUP(N7,'sample Data - LOOKUP'!$B$2:$B$21,'sample Data - LOOKUP'!$E$2:$E$21)</f>
        <v>S</v>
      </c>
      <c r="Q7" s="1" t="str">
        <f>LOOKUP(N7,'sample Data - LOOKUP'!$B$2:$B$21,'sample Data - LOOKUP'!$F$2:$F$21)</f>
        <v>Marketing</v>
      </c>
      <c r="R7" s="1" t="str">
        <f>LOOKUP(N7,'sample Data - LOOKUP'!$B$2:$B$21,'sample Data - LOOKUP'!$G$2:$G$21)</f>
        <v>Others</v>
      </c>
      <c r="S7" s="1">
        <f>LOOKUP(N7,'sample Data - LOOKUP'!$B$2:$B$21,'sample Data - LOOKUP'!$I$2:$I$21)</f>
        <v>11250</v>
      </c>
    </row>
    <row r="8" spans="1:19" x14ac:dyDescent="0.25">
      <c r="A8" s="1">
        <v>9</v>
      </c>
      <c r="B8" s="1" t="s">
        <v>58</v>
      </c>
      <c r="C8" s="1" t="s">
        <v>37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>
        <v>6250</v>
      </c>
      <c r="J8" s="2">
        <v>45035</v>
      </c>
      <c r="K8" s="2">
        <v>34176</v>
      </c>
      <c r="M8" s="1">
        <f>LOOKUP(N8,'sample Data - LOOKUP'!$B$2:$B$21,'sample Data - LOOKUP'!$A$2:$A$21)</f>
        <v>14</v>
      </c>
      <c r="N8" s="1" t="s">
        <v>71</v>
      </c>
      <c r="O8" s="1" t="str">
        <f>LOOKUP(N8,'sample Data - LOOKUP'!$B$2:$B$21,'sample Data - LOOKUP'!$D$2:$D$21)</f>
        <v>Mangalore</v>
      </c>
      <c r="P8" s="1" t="str">
        <f>LOOKUP(N8,'sample Data - LOOKUP'!$B$2:$B$21,'sample Data - LOOKUP'!$E$2:$E$21)</f>
        <v>S</v>
      </c>
      <c r="Q8" s="1" t="str">
        <f>LOOKUP(N8,'sample Data - LOOKUP'!$B$2:$B$21,'sample Data - LOOKUP'!$F$2:$F$21)</f>
        <v>Accounts</v>
      </c>
      <c r="R8" s="1" t="str">
        <f>LOOKUP(N8,'sample Data - LOOKUP'!$B$2:$B$21,'sample Data - LOOKUP'!$G$2:$G$21)</f>
        <v>Accountant</v>
      </c>
      <c r="S8" s="1">
        <f>LOOKUP(N8,'sample Data - LOOKUP'!$B$2:$B$21,'sample Data - LOOKUP'!$I$2:$I$21)</f>
        <v>6400</v>
      </c>
    </row>
    <row r="9" spans="1:19" x14ac:dyDescent="0.25">
      <c r="A9" s="1">
        <v>10</v>
      </c>
      <c r="B9" s="1" t="s">
        <v>59</v>
      </c>
      <c r="C9" s="1" t="s">
        <v>38</v>
      </c>
      <c r="D9" s="1" t="s">
        <v>39</v>
      </c>
      <c r="E9" s="1" t="s">
        <v>27</v>
      </c>
      <c r="F9" s="1" t="s">
        <v>18</v>
      </c>
      <c r="G9" s="1" t="s">
        <v>19</v>
      </c>
      <c r="H9" s="1" t="s">
        <v>14</v>
      </c>
      <c r="I9" s="1">
        <v>8750</v>
      </c>
      <c r="J9" s="2">
        <v>45043</v>
      </c>
      <c r="K9" s="2">
        <v>32092</v>
      </c>
      <c r="M9" s="1">
        <f>LOOKUP(N9,'sample Data - LOOKUP'!$B$2:$B$21,'sample Data - LOOKUP'!$A$2:$A$21)</f>
        <v>15</v>
      </c>
      <c r="N9" s="1" t="s">
        <v>63</v>
      </c>
      <c r="O9" s="1" t="str">
        <f>LOOKUP(N9,'sample Data - LOOKUP'!$B$2:$B$21,'sample Data - LOOKUP'!$D$2:$D$21)</f>
        <v>Delhi</v>
      </c>
      <c r="P9" s="1" t="str">
        <f>LOOKUP(N9,'sample Data - LOOKUP'!$B$2:$B$21,'sample Data - LOOKUP'!$E$2:$E$21)</f>
        <v>N</v>
      </c>
      <c r="Q9" s="1" t="str">
        <f>LOOKUP(N9,'sample Data - LOOKUP'!$B$2:$B$21,'sample Data - LOOKUP'!$F$2:$F$21)</f>
        <v>Marketing</v>
      </c>
      <c r="R9" s="1" t="str">
        <f>LOOKUP(N9,'sample Data - LOOKUP'!$B$2:$B$21,'sample Data - LOOKUP'!$G$2:$G$21)</f>
        <v>Others</v>
      </c>
      <c r="S9" s="1">
        <f>LOOKUP(N9,'sample Data - LOOKUP'!$B$2:$B$21,'sample Data - LOOKUP'!$I$2:$I$21)</f>
        <v>4500</v>
      </c>
    </row>
    <row r="10" spans="1:19" x14ac:dyDescent="0.25">
      <c r="A10" s="1">
        <v>14</v>
      </c>
      <c r="B10" s="1" t="s">
        <v>71</v>
      </c>
      <c r="C10" s="1" t="s">
        <v>21</v>
      </c>
      <c r="D10" s="1" t="s">
        <v>42</v>
      </c>
      <c r="E10" s="1" t="s">
        <v>27</v>
      </c>
      <c r="F10" s="1" t="s">
        <v>18</v>
      </c>
      <c r="G10" s="1" t="s">
        <v>19</v>
      </c>
      <c r="H10" s="1" t="s">
        <v>20</v>
      </c>
      <c r="I10" s="1">
        <v>6400</v>
      </c>
      <c r="J10" s="2">
        <v>45089</v>
      </c>
      <c r="K10" s="2">
        <v>31716</v>
      </c>
      <c r="M10" s="1">
        <f>LOOKUP(N10,'sample Data - LOOKUP'!$B$2:$B$21,'sample Data - LOOKUP'!$A$2:$A$21)</f>
        <v>17</v>
      </c>
      <c r="N10" s="1" t="s">
        <v>64</v>
      </c>
      <c r="O10" s="1" t="str">
        <f>LOOKUP(N10,'sample Data - LOOKUP'!$B$2:$B$21,'sample Data - LOOKUP'!$D$2:$D$21)</f>
        <v>Mumbai</v>
      </c>
      <c r="P10" s="1" t="str">
        <f>LOOKUP(N10,'sample Data - LOOKUP'!$B$2:$B$21,'sample Data - LOOKUP'!$E$2:$E$21)</f>
        <v>W</v>
      </c>
      <c r="Q10" s="1" t="str">
        <f>LOOKUP(N10,'sample Data - LOOKUP'!$B$2:$B$21,'sample Data - LOOKUP'!$F$2:$F$21)</f>
        <v>Operation</v>
      </c>
      <c r="R10" s="1" t="str">
        <f>LOOKUP(N10,'sample Data - LOOKUP'!$B$2:$B$21,'sample Data - LOOKUP'!$G$2:$G$21)</f>
        <v>Admin</v>
      </c>
      <c r="S10" s="1">
        <f>LOOKUP(N10,'sample Data - LOOKUP'!$B$2:$B$21,'sample Data - LOOKUP'!$I$2:$I$21)</f>
        <v>6250</v>
      </c>
    </row>
    <row r="11" spans="1:19" x14ac:dyDescent="0.25">
      <c r="A11" s="1">
        <v>6</v>
      </c>
      <c r="B11" s="1" t="s">
        <v>69</v>
      </c>
      <c r="C11" s="1" t="s">
        <v>31</v>
      </c>
      <c r="D11" s="1" t="s">
        <v>32</v>
      </c>
      <c r="E11" s="1" t="s">
        <v>33</v>
      </c>
      <c r="F11" s="1" t="s">
        <v>18</v>
      </c>
      <c r="G11" s="1" t="s">
        <v>19</v>
      </c>
      <c r="H11" s="1" t="s">
        <v>20</v>
      </c>
      <c r="I11" s="1">
        <v>6400</v>
      </c>
      <c r="J11" s="2">
        <v>45026</v>
      </c>
      <c r="K11" s="2">
        <v>32067</v>
      </c>
      <c r="M11" s="1">
        <f>LOOKUP(N11,'sample Data - LOOKUP'!$B$2:$B$21,'sample Data - LOOKUP'!$A$2:$A$21)</f>
        <v>18</v>
      </c>
      <c r="N11" s="1" t="s">
        <v>73</v>
      </c>
      <c r="O11" s="1" t="str">
        <f>LOOKUP(N11,'sample Data - LOOKUP'!$B$2:$B$21,'sample Data - LOOKUP'!$D$2:$D$21)</f>
        <v>Mumbai</v>
      </c>
      <c r="P11" s="1" t="str">
        <f>LOOKUP(N11,'sample Data - LOOKUP'!$B$2:$B$21,'sample Data - LOOKUP'!$E$2:$E$21)</f>
        <v>W</v>
      </c>
      <c r="Q11" s="1" t="str">
        <f>LOOKUP(N11,'sample Data - LOOKUP'!$B$2:$B$21,'sample Data - LOOKUP'!$F$2:$F$21)</f>
        <v>R&amp;D</v>
      </c>
      <c r="R11" s="1" t="str">
        <f>LOOKUP(N11,'sample Data - LOOKUP'!$B$2:$B$21,'sample Data - LOOKUP'!$G$2:$G$21)</f>
        <v>Researcher</v>
      </c>
      <c r="S11" s="1">
        <f>LOOKUP(N11,'sample Data - LOOKUP'!$B$2:$B$21,'sample Data - LOOKUP'!$I$2:$I$21)</f>
        <v>8750</v>
      </c>
    </row>
    <row r="12" spans="1:19" x14ac:dyDescent="0.25">
      <c r="A12" s="1">
        <v>20</v>
      </c>
      <c r="B12" s="1" t="s">
        <v>66</v>
      </c>
      <c r="C12" s="1" t="s">
        <v>51</v>
      </c>
      <c r="D12" s="1" t="s">
        <v>22</v>
      </c>
      <c r="E12" s="1" t="s">
        <v>17</v>
      </c>
      <c r="F12" s="1" t="s">
        <v>12</v>
      </c>
      <c r="G12" s="1" t="s">
        <v>13</v>
      </c>
      <c r="H12" s="1" t="s">
        <v>14</v>
      </c>
      <c r="I12" s="1">
        <v>10000</v>
      </c>
      <c r="J12" s="2">
        <v>45106</v>
      </c>
      <c r="K12" s="2">
        <v>34060</v>
      </c>
    </row>
    <row r="13" spans="1:19" x14ac:dyDescent="0.25">
      <c r="A13" s="1">
        <v>8</v>
      </c>
      <c r="B13" s="1" t="s">
        <v>70</v>
      </c>
      <c r="C13" s="1" t="s">
        <v>36</v>
      </c>
      <c r="D13" s="1" t="s">
        <v>35</v>
      </c>
      <c r="E13" s="1" t="s">
        <v>33</v>
      </c>
      <c r="F13" s="1" t="s">
        <v>28</v>
      </c>
      <c r="G13" s="1" t="s">
        <v>29</v>
      </c>
      <c r="H13" s="1" t="s">
        <v>20</v>
      </c>
      <c r="I13" s="1">
        <v>6275</v>
      </c>
      <c r="J13" s="2">
        <v>45101</v>
      </c>
      <c r="K13" s="2">
        <v>34744</v>
      </c>
    </row>
    <row r="14" spans="1:19" x14ac:dyDescent="0.25">
      <c r="A14" s="1">
        <v>7</v>
      </c>
      <c r="B14" s="1" t="s">
        <v>57</v>
      </c>
      <c r="C14" s="1" t="s">
        <v>34</v>
      </c>
      <c r="D14" s="1" t="s">
        <v>35</v>
      </c>
      <c r="E14" s="1" t="s">
        <v>33</v>
      </c>
      <c r="F14" s="1" t="s">
        <v>23</v>
      </c>
      <c r="G14" s="1" t="s">
        <v>24</v>
      </c>
      <c r="H14" s="1" t="s">
        <v>14</v>
      </c>
      <c r="I14" s="1">
        <v>4500</v>
      </c>
      <c r="J14" s="2">
        <v>45077</v>
      </c>
      <c r="K14" s="2">
        <v>32092</v>
      </c>
    </row>
    <row r="15" spans="1:19" x14ac:dyDescent="0.25">
      <c r="A15" s="1">
        <v>15</v>
      </c>
      <c r="B15" s="1" t="s">
        <v>63</v>
      </c>
      <c r="C15" s="1" t="s">
        <v>44</v>
      </c>
      <c r="D15" s="1" t="s">
        <v>16</v>
      </c>
      <c r="E15" s="1" t="s">
        <v>17</v>
      </c>
      <c r="F15" s="1" t="s">
        <v>23</v>
      </c>
      <c r="G15" s="1" t="s">
        <v>24</v>
      </c>
      <c r="H15" s="1" t="s">
        <v>14</v>
      </c>
      <c r="I15" s="1">
        <v>4500</v>
      </c>
      <c r="J15" s="2">
        <v>45043</v>
      </c>
      <c r="K15" s="2">
        <v>36585</v>
      </c>
    </row>
    <row r="16" spans="1:19" x14ac:dyDescent="0.25">
      <c r="A16" s="1">
        <v>3</v>
      </c>
      <c r="B16" s="1" t="s">
        <v>68</v>
      </c>
      <c r="C16" s="1" t="s">
        <v>21</v>
      </c>
      <c r="D16" s="1" t="s">
        <v>22</v>
      </c>
      <c r="E16" s="1" t="s">
        <v>17</v>
      </c>
      <c r="F16" s="1" t="s">
        <v>23</v>
      </c>
      <c r="G16" s="1" t="s">
        <v>24</v>
      </c>
      <c r="H16" s="1" t="s">
        <v>20</v>
      </c>
      <c r="I16" s="1">
        <v>11250</v>
      </c>
      <c r="J16" s="2">
        <v>45075</v>
      </c>
      <c r="K16" s="2">
        <v>35593</v>
      </c>
    </row>
    <row r="17" spans="1:11" x14ac:dyDescent="0.25">
      <c r="A17" s="1">
        <v>4</v>
      </c>
      <c r="B17" s="1" t="s">
        <v>55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14</v>
      </c>
      <c r="I17" s="1">
        <v>10000</v>
      </c>
      <c r="J17" s="2">
        <v>45100</v>
      </c>
      <c r="K17" s="2">
        <v>35061</v>
      </c>
    </row>
    <row r="18" spans="1:11" x14ac:dyDescent="0.25">
      <c r="A18" s="1">
        <v>5</v>
      </c>
      <c r="B18" s="1" t="s">
        <v>56</v>
      </c>
      <c r="C18" s="1" t="s">
        <v>30</v>
      </c>
      <c r="D18" s="1" t="s">
        <v>16</v>
      </c>
      <c r="E18" s="1" t="s">
        <v>17</v>
      </c>
      <c r="F18" s="1" t="s">
        <v>12</v>
      </c>
      <c r="G18" s="1" t="s">
        <v>13</v>
      </c>
      <c r="H18" s="1" t="s">
        <v>14</v>
      </c>
      <c r="I18" s="1">
        <v>16250</v>
      </c>
      <c r="J18" s="2">
        <v>45104</v>
      </c>
      <c r="K18" s="2">
        <v>33119</v>
      </c>
    </row>
    <row r="19" spans="1:11" x14ac:dyDescent="0.25">
      <c r="A19" s="1">
        <v>17</v>
      </c>
      <c r="B19" s="1" t="s">
        <v>64</v>
      </c>
      <c r="C19" s="1" t="s">
        <v>45</v>
      </c>
      <c r="D19" s="1" t="s">
        <v>10</v>
      </c>
      <c r="E19" s="1" t="s">
        <v>11</v>
      </c>
      <c r="F19" s="1" t="s">
        <v>46</v>
      </c>
      <c r="G19" s="1" t="s">
        <v>47</v>
      </c>
      <c r="H19" s="1" t="s">
        <v>14</v>
      </c>
      <c r="I19" s="1">
        <v>6250</v>
      </c>
      <c r="J19" s="2">
        <v>45072</v>
      </c>
      <c r="K19" s="2">
        <v>34135</v>
      </c>
    </row>
    <row r="20" spans="1:11" x14ac:dyDescent="0.25">
      <c r="A20" s="1">
        <v>12</v>
      </c>
      <c r="B20" s="1" t="s">
        <v>61</v>
      </c>
      <c r="C20" s="1" t="s">
        <v>41</v>
      </c>
      <c r="D20" s="1" t="s">
        <v>42</v>
      </c>
      <c r="E20" s="1" t="s">
        <v>27</v>
      </c>
      <c r="F20" s="1" t="s">
        <v>28</v>
      </c>
      <c r="G20" s="1" t="s">
        <v>29</v>
      </c>
      <c r="H20" s="1" t="s">
        <v>14</v>
      </c>
      <c r="I20" s="1">
        <v>10000</v>
      </c>
      <c r="J20" s="2">
        <v>45022</v>
      </c>
      <c r="K20" s="2">
        <v>37594</v>
      </c>
    </row>
    <row r="21" spans="1:11" x14ac:dyDescent="0.25">
      <c r="A21" s="1">
        <v>16</v>
      </c>
      <c r="B21" s="1" t="s">
        <v>72</v>
      </c>
      <c r="C21" s="1" t="s">
        <v>36</v>
      </c>
      <c r="D21" s="1" t="s">
        <v>42</v>
      </c>
      <c r="E21" s="1" t="s">
        <v>27</v>
      </c>
      <c r="F21" s="1" t="s">
        <v>28</v>
      </c>
      <c r="G21" s="1" t="s">
        <v>29</v>
      </c>
      <c r="H21" s="1" t="s">
        <v>20</v>
      </c>
      <c r="I21" s="1">
        <v>6275</v>
      </c>
      <c r="J21" s="2">
        <v>45023</v>
      </c>
      <c r="K21" s="2">
        <v>33245</v>
      </c>
    </row>
  </sheetData>
  <sortState ref="A2:K2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24B4-55A7-49C5-8A68-D386B10E8D4E}">
  <dimension ref="A2:F23"/>
  <sheetViews>
    <sheetView topLeftCell="A6" workbookViewId="0">
      <selection activeCell="A3" sqref="A3:F23"/>
    </sheetView>
  </sheetViews>
  <sheetFormatPr defaultRowHeight="15" x14ac:dyDescent="0.25"/>
  <cols>
    <col min="6" max="6" width="12.42578125" customWidth="1"/>
  </cols>
  <sheetData>
    <row r="2" spans="1:6" x14ac:dyDescent="0.2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</row>
    <row r="3" spans="1:6" x14ac:dyDescent="0.25">
      <c r="A3" s="9" t="s">
        <v>0</v>
      </c>
      <c r="B3" s="9" t="s">
        <v>77</v>
      </c>
      <c r="C3" s="9" t="s">
        <v>2</v>
      </c>
      <c r="D3" s="9" t="s">
        <v>3</v>
      </c>
      <c r="E3" s="9" t="s">
        <v>5</v>
      </c>
      <c r="F3" s="9" t="s">
        <v>8</v>
      </c>
    </row>
    <row r="4" spans="1:6" x14ac:dyDescent="0.25">
      <c r="A4" s="5">
        <v>1</v>
      </c>
      <c r="B4" s="1" t="s">
        <v>76</v>
      </c>
      <c r="C4" s="1" t="s">
        <v>9</v>
      </c>
      <c r="D4" s="1" t="s">
        <v>10</v>
      </c>
      <c r="E4" s="1" t="s">
        <v>12</v>
      </c>
      <c r="F4" s="1">
        <v>35000</v>
      </c>
    </row>
    <row r="5" spans="1:6" x14ac:dyDescent="0.25">
      <c r="A5" s="5">
        <v>2</v>
      </c>
      <c r="B5" s="1" t="s">
        <v>67</v>
      </c>
      <c r="C5" s="1" t="s">
        <v>15</v>
      </c>
      <c r="D5" s="1" t="s">
        <v>16</v>
      </c>
      <c r="E5" s="8" t="s">
        <v>18</v>
      </c>
      <c r="F5" s="1">
        <v>12888</v>
      </c>
    </row>
    <row r="6" spans="1:6" x14ac:dyDescent="0.25">
      <c r="A6" s="5">
        <v>3</v>
      </c>
      <c r="B6" s="1" t="s">
        <v>68</v>
      </c>
      <c r="C6" s="1" t="s">
        <v>21</v>
      </c>
      <c r="D6" s="1" t="s">
        <v>22</v>
      </c>
      <c r="E6" s="1" t="s">
        <v>23</v>
      </c>
      <c r="F6" s="7">
        <v>11250</v>
      </c>
    </row>
    <row r="7" spans="1:6" x14ac:dyDescent="0.25">
      <c r="A7" s="5">
        <v>4</v>
      </c>
      <c r="B7" s="1" t="s">
        <v>55</v>
      </c>
      <c r="C7" s="1" t="s">
        <v>25</v>
      </c>
      <c r="D7" s="1" t="s">
        <v>26</v>
      </c>
      <c r="E7" s="6" t="s">
        <v>28</v>
      </c>
      <c r="F7" s="1">
        <v>8700</v>
      </c>
    </row>
    <row r="8" spans="1:6" x14ac:dyDescent="0.25">
      <c r="A8" s="5">
        <v>5</v>
      </c>
      <c r="B8" s="1" t="s">
        <v>56</v>
      </c>
      <c r="C8" s="1" t="s">
        <v>30</v>
      </c>
      <c r="D8" s="1" t="s">
        <v>16</v>
      </c>
      <c r="E8" s="1" t="s">
        <v>12</v>
      </c>
      <c r="F8" s="1">
        <v>16250</v>
      </c>
    </row>
    <row r="9" spans="1:6" x14ac:dyDescent="0.25">
      <c r="A9" s="5">
        <v>6</v>
      </c>
      <c r="B9" s="1" t="s">
        <v>69</v>
      </c>
      <c r="C9" s="1" t="s">
        <v>31</v>
      </c>
      <c r="D9" s="1" t="s">
        <v>32</v>
      </c>
      <c r="E9" s="1" t="s">
        <v>18</v>
      </c>
      <c r="F9" s="1">
        <v>15000</v>
      </c>
    </row>
    <row r="10" spans="1:6" x14ac:dyDescent="0.25">
      <c r="A10" s="5">
        <v>7</v>
      </c>
      <c r="B10" s="1" t="s">
        <v>57</v>
      </c>
      <c r="C10" s="1" t="s">
        <v>34</v>
      </c>
      <c r="D10" s="1" t="s">
        <v>35</v>
      </c>
      <c r="E10" s="1" t="s">
        <v>23</v>
      </c>
      <c r="F10" s="1">
        <v>4500</v>
      </c>
    </row>
    <row r="11" spans="1:6" x14ac:dyDescent="0.25">
      <c r="A11" s="5">
        <v>8</v>
      </c>
      <c r="B11" s="1" t="s">
        <v>70</v>
      </c>
      <c r="C11" s="1" t="s">
        <v>36</v>
      </c>
      <c r="D11" s="1" t="s">
        <v>35</v>
      </c>
      <c r="E11" s="1" t="s">
        <v>28</v>
      </c>
      <c r="F11" s="1">
        <v>6275</v>
      </c>
    </row>
    <row r="12" spans="1:6" x14ac:dyDescent="0.25">
      <c r="A12" s="5">
        <v>9</v>
      </c>
      <c r="B12" s="1" t="s">
        <v>58</v>
      </c>
      <c r="C12" s="1" t="s">
        <v>37</v>
      </c>
      <c r="D12" s="1" t="s">
        <v>75</v>
      </c>
      <c r="E12" s="1" t="s">
        <v>12</v>
      </c>
      <c r="F12" s="1">
        <v>6250</v>
      </c>
    </row>
    <row r="13" spans="1:6" x14ac:dyDescent="0.25">
      <c r="A13" s="5">
        <v>10</v>
      </c>
      <c r="B13" s="1" t="s">
        <v>59</v>
      </c>
      <c r="C13" s="1" t="s">
        <v>38</v>
      </c>
      <c r="D13" s="1" t="s">
        <v>74</v>
      </c>
      <c r="E13" s="1" t="s">
        <v>18</v>
      </c>
      <c r="F13" s="1">
        <v>8750</v>
      </c>
    </row>
    <row r="14" spans="1:6" x14ac:dyDescent="0.25">
      <c r="A14" s="5">
        <v>11</v>
      </c>
      <c r="B14" s="1" t="s">
        <v>60</v>
      </c>
      <c r="C14" s="1" t="s">
        <v>40</v>
      </c>
      <c r="D14" s="1" t="s">
        <v>39</v>
      </c>
      <c r="E14" s="1" t="s">
        <v>23</v>
      </c>
      <c r="F14" s="1">
        <v>11250</v>
      </c>
    </row>
    <row r="15" spans="1:6" x14ac:dyDescent="0.25">
      <c r="A15" s="5">
        <v>12</v>
      </c>
      <c r="B15" s="1" t="s">
        <v>61</v>
      </c>
      <c r="C15" s="1" t="s">
        <v>41</v>
      </c>
      <c r="D15" s="1" t="s">
        <v>42</v>
      </c>
      <c r="E15" s="1" t="s">
        <v>28</v>
      </c>
      <c r="F15" s="1">
        <v>10000</v>
      </c>
    </row>
    <row r="16" spans="1:6" x14ac:dyDescent="0.25">
      <c r="A16" s="5">
        <v>13</v>
      </c>
      <c r="B16" s="1" t="s">
        <v>62</v>
      </c>
      <c r="C16" s="1" t="s">
        <v>15</v>
      </c>
      <c r="D16" s="1" t="s">
        <v>43</v>
      </c>
      <c r="E16" s="1" t="s">
        <v>12</v>
      </c>
      <c r="F16" s="1">
        <v>16250</v>
      </c>
    </row>
    <row r="17" spans="1:6" x14ac:dyDescent="0.25">
      <c r="A17" s="5">
        <v>14</v>
      </c>
      <c r="B17" s="1" t="s">
        <v>71</v>
      </c>
      <c r="C17" s="1" t="s">
        <v>21</v>
      </c>
      <c r="D17" s="1" t="s">
        <v>42</v>
      </c>
      <c r="E17" s="1" t="s">
        <v>18</v>
      </c>
      <c r="F17" s="1">
        <v>6400</v>
      </c>
    </row>
    <row r="18" spans="1:6" x14ac:dyDescent="0.25">
      <c r="A18" s="5">
        <v>15</v>
      </c>
      <c r="B18" s="1" t="s">
        <v>63</v>
      </c>
      <c r="C18" s="1" t="s">
        <v>44</v>
      </c>
      <c r="D18" s="1" t="s">
        <v>16</v>
      </c>
      <c r="E18" s="1" t="s">
        <v>23</v>
      </c>
      <c r="F18" s="1">
        <v>4500</v>
      </c>
    </row>
    <row r="19" spans="1:6" x14ac:dyDescent="0.25">
      <c r="A19" s="5">
        <v>16</v>
      </c>
      <c r="B19" s="1" t="s">
        <v>72</v>
      </c>
      <c r="C19" s="1" t="s">
        <v>36</v>
      </c>
      <c r="D19" s="1" t="s">
        <v>42</v>
      </c>
      <c r="E19" s="1" t="s">
        <v>28</v>
      </c>
      <c r="F19" s="1">
        <v>6275</v>
      </c>
    </row>
    <row r="20" spans="1:6" x14ac:dyDescent="0.25">
      <c r="A20" s="5">
        <v>17</v>
      </c>
      <c r="B20" s="1" t="s">
        <v>64</v>
      </c>
      <c r="C20" s="1" t="s">
        <v>45</v>
      </c>
      <c r="D20" s="1" t="s">
        <v>10</v>
      </c>
      <c r="E20" s="1" t="s">
        <v>46</v>
      </c>
      <c r="F20" s="1">
        <v>6250</v>
      </c>
    </row>
    <row r="21" spans="1:6" x14ac:dyDescent="0.25">
      <c r="A21" s="5">
        <v>18</v>
      </c>
      <c r="B21" s="1" t="s">
        <v>73</v>
      </c>
      <c r="C21" s="1" t="s">
        <v>48</v>
      </c>
      <c r="D21" s="1" t="s">
        <v>10</v>
      </c>
      <c r="E21" s="1" t="s">
        <v>28</v>
      </c>
      <c r="F21" s="1">
        <v>8750</v>
      </c>
    </row>
    <row r="22" spans="1:6" x14ac:dyDescent="0.25">
      <c r="A22" s="5">
        <v>19</v>
      </c>
      <c r="B22" s="1" t="s">
        <v>65</v>
      </c>
      <c r="C22" s="1" t="s">
        <v>49</v>
      </c>
      <c r="D22" s="1" t="s">
        <v>50</v>
      </c>
      <c r="E22" s="1" t="s">
        <v>46</v>
      </c>
      <c r="F22" s="1">
        <v>25000</v>
      </c>
    </row>
    <row r="23" spans="1:6" x14ac:dyDescent="0.25">
      <c r="A23" s="5">
        <v>20</v>
      </c>
      <c r="B23" s="1" t="s">
        <v>66</v>
      </c>
      <c r="C23" s="1" t="s">
        <v>51</v>
      </c>
      <c r="D23" s="1" t="s">
        <v>22</v>
      </c>
      <c r="E23" s="1" t="s">
        <v>12</v>
      </c>
      <c r="F23" s="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84ED-E9D3-48AB-97B4-353C1CA0C9C7}">
  <dimension ref="A3:S21"/>
  <sheetViews>
    <sheetView topLeftCell="A4" workbookViewId="0">
      <selection activeCell="H15" sqref="H15"/>
    </sheetView>
  </sheetViews>
  <sheetFormatPr defaultRowHeight="15" x14ac:dyDescent="0.25"/>
  <cols>
    <col min="5" max="5" width="11.7109375" bestFit="1" customWidth="1"/>
  </cols>
  <sheetData>
    <row r="3" spans="1:19" x14ac:dyDescent="0.25">
      <c r="A3" s="10"/>
      <c r="B3" s="10"/>
      <c r="C3" s="10"/>
      <c r="D3" s="10"/>
      <c r="E3" s="10"/>
    </row>
    <row r="4" spans="1:19" x14ac:dyDescent="0.25">
      <c r="A4" s="9" t="s">
        <v>0</v>
      </c>
      <c r="B4" s="9" t="s">
        <v>77</v>
      </c>
      <c r="C4" s="9" t="s">
        <v>8</v>
      </c>
      <c r="D4" s="9" t="s">
        <v>3</v>
      </c>
      <c r="E4" s="9" t="s">
        <v>5</v>
      </c>
    </row>
    <row r="5" spans="1:19" x14ac:dyDescent="0.25">
      <c r="A5" s="1">
        <v>17</v>
      </c>
      <c r="B5" s="1" t="str">
        <f>IFERROR(VLOOKUP($A5,'Data -VLOOKUP'!$A$4:$F$23,MATCH(B$4,'Data -VLOOKUP'!$A$3:$F$3,0),0),"Not Found")</f>
        <v>Satish Puri</v>
      </c>
      <c r="C5" s="1">
        <f>IFERROR(VLOOKUP($A5,'Data -VLOOKUP'!$A$4:$F$23,MATCH(C$4,'Data -VLOOKUP'!$A$3:$F$3,0),0),"Not Found")</f>
        <v>6250</v>
      </c>
      <c r="D5" s="1" t="str">
        <f>IFERROR(VLOOKUP($A5,'Data -VLOOKUP'!$A$4:$F$23,MATCH(D$4,'Data -VLOOKUP'!$A$3:$F$3,0),0),"Not Found")</f>
        <v>Mumbai</v>
      </c>
      <c r="E5" s="1" t="str">
        <f>IFERROR(VLOOKUP($A5,'Data -VLOOKUP'!$A$4:$F$23,MATCH(E$4,'Data -VLOOKUP'!$A$3:$F$3,0),0),"Not Found")</f>
        <v>Operation</v>
      </c>
      <c r="H5" s="4" t="str">
        <f ca="1">_xlfn.FORMULATEXT(B5)</f>
        <v>=IFERROR(VLOOKUP($A5,'Data -VLOOKUP'!$A$4:$F$23,MATCH(B$4,'Data -VLOOKUP'!$A$3:$F$3,0),0),"Not Found")</v>
      </c>
      <c r="I5" s="4"/>
      <c r="J5" s="4"/>
      <c r="K5" s="4"/>
      <c r="L5" s="4"/>
      <c r="M5" s="4"/>
      <c r="N5" s="4"/>
      <c r="O5" s="4"/>
      <c r="P5" s="4"/>
      <c r="Q5" s="11"/>
      <c r="R5" s="11"/>
      <c r="S5" s="11"/>
    </row>
    <row r="6" spans="1:19" x14ac:dyDescent="0.25">
      <c r="A6" s="1">
        <v>11</v>
      </c>
      <c r="B6" s="1" t="str">
        <f>IFERROR(VLOOKUP($A6,'Data -VLOOKUP'!$A$4:$F$23,MATCH(B$4,'Data -VLOOKUP'!$A$3:$F$3,0),0),"Not Found")</f>
        <v>Abrar</v>
      </c>
      <c r="C6" s="1">
        <f>IFERROR(VLOOKUP($A6,'Data -VLOOKUP'!$A$4:$F$23,MATCH(C$4,'Data -VLOOKUP'!$A$3:$F$3,0),0),"Not Found")</f>
        <v>11250</v>
      </c>
      <c r="D6" s="1" t="str">
        <f>IFERROR(VLOOKUP($A6,'Data -VLOOKUP'!$A$4:$F$23,MATCH(D$4,'Data -VLOOKUP'!$A$3:$F$3,0),0),"Not Found")</f>
        <v>Bangalore</v>
      </c>
      <c r="E6" s="1" t="str">
        <f>IFERROR(VLOOKUP($A6,'Data -VLOOKUP'!$A$4:$F$23,MATCH(E$4,'Data -VLOOKUP'!$A$3:$F$3,0),0),"Not Found")</f>
        <v>Marketing</v>
      </c>
    </row>
    <row r="7" spans="1:19" x14ac:dyDescent="0.25">
      <c r="A7" s="1">
        <v>9</v>
      </c>
      <c r="B7" s="1" t="str">
        <f>IFERROR(VLOOKUP($A7,'Data -VLOOKUP'!$A$4:$F$23,MATCH(B$4,'Data -VLOOKUP'!$A$3:$F$3,0),0),"Not Found")</f>
        <v>Arjun Jain</v>
      </c>
      <c r="C7" s="1">
        <f>IFERROR(VLOOKUP($A7,'Data -VLOOKUP'!$A$4:$F$23,MATCH(C$4,'Data -VLOOKUP'!$A$3:$F$3,0),0),"Not Found")</f>
        <v>6250</v>
      </c>
      <c r="D7" s="1" t="str">
        <f>IFERROR(VLOOKUP($A7,'Data -VLOOKUP'!$A$4:$F$23,MATCH(D$4,'Data -VLOOKUP'!$A$3:$F$3,0),0),"Not Found")</f>
        <v>pune</v>
      </c>
      <c r="E7" s="1" t="str">
        <f>IFERROR(VLOOKUP($A7,'Data -VLOOKUP'!$A$4:$F$23,MATCH(E$4,'Data -VLOOKUP'!$A$3:$F$3,0),0),"Not Found")</f>
        <v>Training</v>
      </c>
      <c r="H7" s="4" t="s">
        <v>78</v>
      </c>
      <c r="I7" s="4"/>
      <c r="J7" s="4"/>
      <c r="K7" s="4"/>
      <c r="L7" s="4"/>
      <c r="M7" s="4"/>
      <c r="N7" s="4"/>
      <c r="O7" s="4"/>
      <c r="P7" s="4"/>
    </row>
    <row r="8" spans="1:19" x14ac:dyDescent="0.25">
      <c r="A8" s="1">
        <v>20</v>
      </c>
      <c r="B8" s="1" t="str">
        <f>IFERROR(VLOOKUP($A8,'Data -VLOOKUP'!$A$4:$F$23,MATCH(B$4,'Data -VLOOKUP'!$A$3:$F$3,0),0),"Not Found")</f>
        <v>Manish Grover</v>
      </c>
      <c r="C8" s="1">
        <f>IFERROR(VLOOKUP($A8,'Data -VLOOKUP'!$A$4:$F$23,MATCH(C$4,'Data -VLOOKUP'!$A$3:$F$3,0),0),"Not Found")</f>
        <v>10000</v>
      </c>
      <c r="D8" s="1" t="str">
        <f>IFERROR(VLOOKUP($A8,'Data -VLOOKUP'!$A$4:$F$23,MATCH(D$4,'Data -VLOOKUP'!$A$3:$F$3,0),0),"Not Found")</f>
        <v>Noida</v>
      </c>
      <c r="E8" s="1" t="str">
        <f>IFERROR(VLOOKUP($A8,'Data -VLOOKUP'!$A$4:$F$23,MATCH(E$4,'Data -VLOOKUP'!$A$3:$F$3,0),0),"Not Found")</f>
        <v>Training</v>
      </c>
    </row>
    <row r="9" spans="1:19" x14ac:dyDescent="0.25">
      <c r="A9" s="1">
        <v>16</v>
      </c>
      <c r="B9" s="1" t="str">
        <f>IFERROR(VLOOKUP($A9,'Data -VLOOKUP'!$A$4:$F$23,MATCH(B$4,'Data -VLOOKUP'!$A$3:$F$3,0),0),"Not Found")</f>
        <v>Sukanya Reddy</v>
      </c>
      <c r="C9" s="1">
        <f>IFERROR(VLOOKUP($A9,'Data -VLOOKUP'!$A$4:$F$23,MATCH(C$4,'Data -VLOOKUP'!$A$3:$F$3,0),0),"Not Found")</f>
        <v>6275</v>
      </c>
      <c r="D9" s="1" t="str">
        <f>IFERROR(VLOOKUP($A9,'Data -VLOOKUP'!$A$4:$F$23,MATCH(D$4,'Data -VLOOKUP'!$A$3:$F$3,0),0),"Not Found")</f>
        <v>Mangalore</v>
      </c>
      <c r="E9" s="1" t="str">
        <f>IFERROR(VLOOKUP($A9,'Data -VLOOKUP'!$A$4:$F$23,MATCH(E$4,'Data -VLOOKUP'!$A$3:$F$3,0),0),"Not Found")</f>
        <v>R&amp;D</v>
      </c>
      <c r="H9" s="4" t="s">
        <v>79</v>
      </c>
      <c r="I9" s="4"/>
      <c r="J9" s="4"/>
      <c r="K9" s="4"/>
      <c r="L9" s="4"/>
    </row>
    <row r="10" spans="1:19" x14ac:dyDescent="0.25">
      <c r="A10" s="1">
        <v>3</v>
      </c>
      <c r="B10" s="1" t="str">
        <f>IFERROR(VLOOKUP($A10,'Data -VLOOKUP'!$A$4:$F$23,MATCH(B$4,'Data -VLOOKUP'!$A$3:$F$3,0),0),"Not Found")</f>
        <v>Priya Agarwal</v>
      </c>
      <c r="C10" s="1">
        <f>IFERROR(VLOOKUP($A10,'Data -VLOOKUP'!$A$4:$F$23,MATCH(C$4,'Data -VLOOKUP'!$A$3:$F$3,0),0),"Not Found")</f>
        <v>11250</v>
      </c>
      <c r="D10" s="1" t="str">
        <f>IFERROR(VLOOKUP($A10,'Data -VLOOKUP'!$A$4:$F$23,MATCH(D$4,'Data -VLOOKUP'!$A$3:$F$3,0),0),"Not Found")</f>
        <v>Noida</v>
      </c>
      <c r="E10" s="1" t="str">
        <f>IFERROR(VLOOKUP($A10,'Data -VLOOKUP'!$A$4:$F$23,MATCH(E$4,'Data -VLOOKUP'!$A$3:$F$3,0),0),"Not Found")</f>
        <v>Marketing</v>
      </c>
    </row>
    <row r="11" spans="1:19" x14ac:dyDescent="0.25">
      <c r="A11" s="1">
        <v>18</v>
      </c>
      <c r="B11" s="1" t="str">
        <f>IFERROR(VLOOKUP($A11,'Data -VLOOKUP'!$A$4:$F$23,MATCH(B$4,'Data -VLOOKUP'!$A$3:$F$3,0),0),"Not Found")</f>
        <v>Anjum Chopra</v>
      </c>
      <c r="C11" s="1">
        <f>IFERROR(VLOOKUP($A11,'Data -VLOOKUP'!$A$4:$F$23,MATCH(C$4,'Data -VLOOKUP'!$A$3:$F$3,0),0),"Not Found")</f>
        <v>8750</v>
      </c>
      <c r="D11" s="1" t="str">
        <f>IFERROR(VLOOKUP($A11,'Data -VLOOKUP'!$A$4:$F$23,MATCH(D$4,'Data -VLOOKUP'!$A$3:$F$3,0),0),"Not Found")</f>
        <v>Mumbai</v>
      </c>
      <c r="E11" s="1" t="str">
        <f>IFERROR(VLOOKUP($A11,'Data -VLOOKUP'!$A$4:$F$23,MATCH(E$4,'Data -VLOOKUP'!$A$3:$F$3,0),0),"Not Found")</f>
        <v>R&amp;D</v>
      </c>
    </row>
    <row r="12" spans="1:19" x14ac:dyDescent="0.25">
      <c r="A12" s="1">
        <v>14</v>
      </c>
      <c r="B12" s="1" t="str">
        <f>IFERROR(VLOOKUP($A12,'Data -VLOOKUP'!$A$4:$F$23,MATCH(B$4,'Data -VLOOKUP'!$A$3:$F$3,0),0),"Not Found")</f>
        <v>Ashwini</v>
      </c>
      <c r="C12" s="1">
        <f>IFERROR(VLOOKUP($A12,'Data -VLOOKUP'!$A$4:$F$23,MATCH(C$4,'Data -VLOOKUP'!$A$3:$F$3,0),0),"Not Found")</f>
        <v>6400</v>
      </c>
      <c r="D12" s="1" t="str">
        <f>IFERROR(VLOOKUP($A12,'Data -VLOOKUP'!$A$4:$F$23,MATCH(D$4,'Data -VLOOKUP'!$A$3:$F$3,0),0),"Not Found")</f>
        <v>Mangalore</v>
      </c>
      <c r="E12" s="1" t="str">
        <f>IFERROR(VLOOKUP($A12,'Data -VLOOKUP'!$A$4:$F$23,MATCH(E$4,'Data -VLOOKUP'!$A$3:$F$3,0),0),"Not Found")</f>
        <v>Accounts</v>
      </c>
    </row>
    <row r="13" spans="1:19" x14ac:dyDescent="0.25">
      <c r="A13" s="1">
        <v>19</v>
      </c>
      <c r="B13" s="1" t="str">
        <f>IFERROR(VLOOKUP($A13,'Data -VLOOKUP'!$A$4:$F$23,MATCH(B$4,'Data -VLOOKUP'!$A$3:$F$3,0),0),"Not Found")</f>
        <v>Akram Khan</v>
      </c>
      <c r="C13" s="1">
        <f>IFERROR(VLOOKUP($A13,'Data -VLOOKUP'!$A$4:$F$23,MATCH(C$4,'Data -VLOOKUP'!$A$3:$F$3,0),0),"Not Found")</f>
        <v>25000</v>
      </c>
      <c r="D13" s="1" t="str">
        <f>IFERROR(VLOOKUP($A13,'Data -VLOOKUP'!$A$4:$F$23,MATCH(D$4,'Data -VLOOKUP'!$A$3:$F$3,0),0),"Not Found")</f>
        <v>Pune</v>
      </c>
      <c r="E13" s="1" t="str">
        <f>IFERROR(VLOOKUP($A13,'Data -VLOOKUP'!$A$4:$F$23,MATCH(E$4,'Data -VLOOKUP'!$A$3:$F$3,0),0),"Not Found")</f>
        <v>Operation</v>
      </c>
    </row>
    <row r="14" spans="1:19" x14ac:dyDescent="0.25">
      <c r="A14" s="1">
        <v>25</v>
      </c>
      <c r="B14" s="1" t="str">
        <f>IFERROR(VLOOKUP($A14,'Data -VLOOKUP'!$A$4:$F$23,MATCH(B$4,'Data -VLOOKUP'!$A$3:$F$3,0),0),"Not Found")</f>
        <v>Not Found</v>
      </c>
      <c r="C14" s="1" t="str">
        <f>IFERROR(VLOOKUP($A14,'Data -VLOOKUP'!$A$4:$F$23,MATCH(C$4,'Data -VLOOKUP'!$A$3:$F$3,0),0),"Not Found")</f>
        <v>Not Found</v>
      </c>
      <c r="D14" s="1" t="str">
        <f>IFERROR(VLOOKUP($A14,'Data -VLOOKUP'!$A$4:$F$23,MATCH(D$4,'Data -VLOOKUP'!$A$3:$F$3,0),0),"Not Found")</f>
        <v>Not Found</v>
      </c>
      <c r="E14" s="1" t="str">
        <f>IFERROR(VLOOKUP($A14,'Data -VLOOKUP'!$A$4:$F$23,MATCH(E$4,'Data -VLOOKUP'!$A$3:$F$3,0),0),"Not Found")</f>
        <v>Not Found</v>
      </c>
    </row>
    <row r="15" spans="1:19" x14ac:dyDescent="0.25">
      <c r="A15" s="1">
        <v>4</v>
      </c>
      <c r="B15" s="1" t="str">
        <f>IFERROR(VLOOKUP($A15,'Data -VLOOKUP'!$A$4:$F$23,MATCH(B$4,'Data -VLOOKUP'!$A$3:$F$3,0),0),"Not Found")</f>
        <v>R Vasu</v>
      </c>
      <c r="C15" s="1">
        <f>IFERROR(VLOOKUP($A15,'Data -VLOOKUP'!$A$4:$F$23,MATCH(C$4,'Data -VLOOKUP'!$A$3:$F$3,0),0),"Not Found")</f>
        <v>8700</v>
      </c>
      <c r="D15" s="1" t="str">
        <f>IFERROR(VLOOKUP($A15,'Data -VLOOKUP'!$A$4:$F$23,MATCH(D$4,'Data -VLOOKUP'!$A$3:$F$3,0),0),"Not Found")</f>
        <v>Chennai</v>
      </c>
      <c r="E15" s="1" t="str">
        <f>IFERROR(VLOOKUP($A15,'Data -VLOOKUP'!$A$4:$F$23,MATCH(E$4,'Data -VLOOKUP'!$A$3:$F$3,0),0),"Not Found")</f>
        <v>R&amp;D</v>
      </c>
    </row>
    <row r="16" spans="1:19" x14ac:dyDescent="0.25">
      <c r="A16" s="1">
        <v>1</v>
      </c>
      <c r="B16" s="1" t="str">
        <f>IFERROR(VLOOKUP($A16,'Data -VLOOKUP'!$A$4:$F$23,MATCH(B$4,'Data -VLOOKUP'!$A$3:$F$3,0),0),"Not Found")</f>
        <v>JP Kumar</v>
      </c>
      <c r="C16" s="1">
        <f>IFERROR(VLOOKUP($A16,'Data -VLOOKUP'!$A$4:$F$23,MATCH(C$4,'Data -VLOOKUP'!$A$3:$F$3,0),0),"Not Found")</f>
        <v>35000</v>
      </c>
      <c r="D16" s="1" t="str">
        <f>IFERROR(VLOOKUP($A16,'Data -VLOOKUP'!$A$4:$F$23,MATCH(D$4,'Data -VLOOKUP'!$A$3:$F$3,0),0),"Not Found")</f>
        <v>Mumbai</v>
      </c>
      <c r="E16" s="1" t="str">
        <f>IFERROR(VLOOKUP($A16,'Data -VLOOKUP'!$A$4:$F$23,MATCH(E$4,'Data -VLOOKUP'!$A$3:$F$3,0),0),"Not Found")</f>
        <v>Training</v>
      </c>
    </row>
    <row r="17" spans="1:5" x14ac:dyDescent="0.25">
      <c r="A17" s="1">
        <v>5</v>
      </c>
      <c r="B17" s="1" t="str">
        <f>IFERROR(VLOOKUP($A17,'Data -VLOOKUP'!$A$4:$F$23,MATCH(B$4,'Data -VLOOKUP'!$A$3:$F$3,0),0),"Not Found")</f>
        <v>Sanjay Gupta</v>
      </c>
      <c r="C17" s="1">
        <f>IFERROR(VLOOKUP($A17,'Data -VLOOKUP'!$A$4:$F$23,MATCH(C$4,'Data -VLOOKUP'!$A$3:$F$3,0),0),"Not Found")</f>
        <v>16250</v>
      </c>
      <c r="D17" s="1" t="str">
        <f>IFERROR(VLOOKUP($A17,'Data -VLOOKUP'!$A$4:$F$23,MATCH(D$4,'Data -VLOOKUP'!$A$3:$F$3,0),0),"Not Found")</f>
        <v>Delhi</v>
      </c>
      <c r="E17" s="1" t="str">
        <f>IFERROR(VLOOKUP($A17,'Data -VLOOKUP'!$A$4:$F$23,MATCH(E$4,'Data -VLOOKUP'!$A$3:$F$3,0),0),"Not Found")</f>
        <v>Training</v>
      </c>
    </row>
    <row r="18" spans="1:5" x14ac:dyDescent="0.25">
      <c r="A18" s="1">
        <v>11</v>
      </c>
      <c r="B18" s="1" t="str">
        <f>IFERROR(VLOOKUP($A18,'Data -VLOOKUP'!$A$4:$F$23,MATCH(B$4,'Data -VLOOKUP'!$A$3:$F$3,0),0),"Not Found")</f>
        <v>Abrar</v>
      </c>
      <c r="C18" s="1">
        <f>IFERROR(VLOOKUP($A18,'Data -VLOOKUP'!$A$4:$F$23,MATCH(C$4,'Data -VLOOKUP'!$A$3:$F$3,0),0),"Not Found")</f>
        <v>11250</v>
      </c>
      <c r="D18" s="1" t="str">
        <f>IFERROR(VLOOKUP($A18,'Data -VLOOKUP'!$A$4:$F$23,MATCH(D$4,'Data -VLOOKUP'!$A$3:$F$3,0),0),"Not Found")</f>
        <v>Bangalore</v>
      </c>
      <c r="E18" s="1" t="str">
        <f>IFERROR(VLOOKUP($A18,'Data -VLOOKUP'!$A$4:$F$23,MATCH(E$4,'Data -VLOOKUP'!$A$3:$F$3,0),0),"Not Found")</f>
        <v>Marketing</v>
      </c>
    </row>
    <row r="19" spans="1:5" x14ac:dyDescent="0.25">
      <c r="A19" s="1">
        <v>9</v>
      </c>
      <c r="B19" s="1" t="str">
        <f>IFERROR(VLOOKUP($A19,'Data -VLOOKUP'!$A$4:$F$23,MATCH(B$4,'Data -VLOOKUP'!$A$3:$F$3,0),0),"Not Found")</f>
        <v>Arjun Jain</v>
      </c>
      <c r="C19" s="1">
        <f>IFERROR(VLOOKUP($A19,'Data -VLOOKUP'!$A$4:$F$23,MATCH(C$4,'Data -VLOOKUP'!$A$3:$F$3,0),0),"Not Found")</f>
        <v>6250</v>
      </c>
      <c r="D19" s="1" t="str">
        <f>IFERROR(VLOOKUP($A19,'Data -VLOOKUP'!$A$4:$F$23,MATCH(D$4,'Data -VLOOKUP'!$A$3:$F$3,0),0),"Not Found")</f>
        <v>pune</v>
      </c>
      <c r="E19" s="1" t="str">
        <f>IFERROR(VLOOKUP($A19,'Data -VLOOKUP'!$A$4:$F$23,MATCH(E$4,'Data -VLOOKUP'!$A$3:$F$3,0),0),"Not Found")</f>
        <v>Training</v>
      </c>
    </row>
    <row r="20" spans="1:5" x14ac:dyDescent="0.25">
      <c r="A20" s="1">
        <v>5</v>
      </c>
      <c r="B20" s="1" t="str">
        <f>IFERROR(VLOOKUP($A20,'Data -VLOOKUP'!$A$4:$F$23,MATCH(B$4,'Data -VLOOKUP'!$A$3:$F$3,0),0),"Not Found")</f>
        <v>Sanjay Gupta</v>
      </c>
      <c r="C20" s="1">
        <f>IFERROR(VLOOKUP($A20,'Data -VLOOKUP'!$A$4:$F$23,MATCH(C$4,'Data -VLOOKUP'!$A$3:$F$3,0),0),"Not Found")</f>
        <v>16250</v>
      </c>
      <c r="D20" s="1" t="str">
        <f>IFERROR(VLOOKUP($A20,'Data -VLOOKUP'!$A$4:$F$23,MATCH(D$4,'Data -VLOOKUP'!$A$3:$F$3,0),0),"Not Found")</f>
        <v>Delhi</v>
      </c>
      <c r="E20" s="1" t="str">
        <f>IFERROR(VLOOKUP($A20,'Data -VLOOKUP'!$A$4:$F$23,MATCH(E$4,'Data -VLOOKUP'!$A$3:$F$3,0),0),"Not Found")</f>
        <v>Training</v>
      </c>
    </row>
    <row r="21" spans="1:5" x14ac:dyDescent="0.25">
      <c r="A21" s="1">
        <v>22</v>
      </c>
      <c r="B21" s="1" t="str">
        <f>IFERROR(VLOOKUP($A21,'Data -VLOOKUP'!$A$4:$F$23,MATCH(B$4,'Data -VLOOKUP'!$A$3:$F$3,0),0),"Not Found")</f>
        <v>Not Found</v>
      </c>
      <c r="C21" s="1" t="str">
        <f>IFERROR(VLOOKUP($A21,'Data -VLOOKUP'!$A$4:$F$23,MATCH(C$4,'Data -VLOOKUP'!$A$3:$F$3,0),0),"Not Found")</f>
        <v>Not Found</v>
      </c>
      <c r="D21" s="1" t="str">
        <f>IFERROR(VLOOKUP($A21,'Data -VLOOKUP'!$A$4:$F$23,MATCH(D$4,'Data -VLOOKUP'!$A$3:$F$3,0),0),"Not Found")</f>
        <v>Not Found</v>
      </c>
      <c r="E21" s="1" t="str">
        <f>IFERROR(VLOOKUP($A21,'Data -VLOOKUP'!$A$4:$F$23,MATCH(E$4,'Data -VLOOKUP'!$A$3:$F$3,0),0),"Not Found")</f>
        <v>Not Found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49F4-DDB0-4B0F-B41E-8F8AEBC7ACBB}">
  <dimension ref="A1:U21"/>
  <sheetViews>
    <sheetView tabSelected="1" topLeftCell="A8" workbookViewId="0">
      <selection activeCell="K6" sqref="K6"/>
    </sheetView>
  </sheetViews>
  <sheetFormatPr defaultRowHeight="15" x14ac:dyDescent="0.25"/>
  <sheetData>
    <row r="1" spans="1:21" x14ac:dyDescent="0.25">
      <c r="A1" s="9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</row>
    <row r="2" spans="1:21" x14ac:dyDescent="0.25">
      <c r="A2" s="9" t="s">
        <v>77</v>
      </c>
      <c r="B2" s="1" t="s">
        <v>76</v>
      </c>
      <c r="C2" s="1" t="s">
        <v>67</v>
      </c>
      <c r="D2" s="1" t="s">
        <v>68</v>
      </c>
      <c r="E2" s="1" t="s">
        <v>55</v>
      </c>
      <c r="F2" s="1" t="s">
        <v>56</v>
      </c>
      <c r="G2" s="1" t="s">
        <v>69</v>
      </c>
      <c r="H2" s="1" t="s">
        <v>57</v>
      </c>
      <c r="I2" s="1" t="s">
        <v>70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71</v>
      </c>
      <c r="P2" s="1" t="s">
        <v>63</v>
      </c>
      <c r="Q2" s="1" t="s">
        <v>72</v>
      </c>
      <c r="R2" s="1" t="s">
        <v>64</v>
      </c>
      <c r="S2" s="1" t="s">
        <v>73</v>
      </c>
      <c r="T2" s="1" t="s">
        <v>65</v>
      </c>
      <c r="U2" s="1" t="s">
        <v>66</v>
      </c>
    </row>
    <row r="3" spans="1:21" x14ac:dyDescent="0.25">
      <c r="A3" s="9" t="s">
        <v>2</v>
      </c>
      <c r="B3" s="1" t="s">
        <v>9</v>
      </c>
      <c r="C3" s="1" t="s">
        <v>15</v>
      </c>
      <c r="D3" s="1" t="s">
        <v>21</v>
      </c>
      <c r="E3" s="1" t="s">
        <v>25</v>
      </c>
      <c r="F3" s="1" t="s">
        <v>30</v>
      </c>
      <c r="G3" s="1" t="s">
        <v>31</v>
      </c>
      <c r="H3" s="1" t="s">
        <v>34</v>
      </c>
      <c r="I3" s="1" t="s">
        <v>36</v>
      </c>
      <c r="J3" s="1" t="s">
        <v>37</v>
      </c>
      <c r="K3" s="1" t="s">
        <v>38</v>
      </c>
      <c r="L3" s="1" t="s">
        <v>40</v>
      </c>
      <c r="M3" s="1" t="s">
        <v>41</v>
      </c>
      <c r="N3" s="1" t="s">
        <v>15</v>
      </c>
      <c r="O3" s="1" t="s">
        <v>21</v>
      </c>
      <c r="P3" s="1" t="s">
        <v>44</v>
      </c>
      <c r="Q3" s="1" t="s">
        <v>36</v>
      </c>
      <c r="R3" s="1" t="s">
        <v>45</v>
      </c>
      <c r="S3" s="1" t="s">
        <v>48</v>
      </c>
      <c r="T3" s="1" t="s">
        <v>49</v>
      </c>
      <c r="U3" s="1" t="s">
        <v>51</v>
      </c>
    </row>
    <row r="4" spans="1:21" x14ac:dyDescent="0.25">
      <c r="A4" s="9" t="s">
        <v>3</v>
      </c>
      <c r="B4" s="1" t="s">
        <v>10</v>
      </c>
      <c r="C4" s="1" t="s">
        <v>16</v>
      </c>
      <c r="D4" s="1" t="s">
        <v>22</v>
      </c>
      <c r="E4" s="1" t="s">
        <v>26</v>
      </c>
      <c r="F4" s="1" t="s">
        <v>16</v>
      </c>
      <c r="G4" s="1" t="s">
        <v>32</v>
      </c>
      <c r="H4" s="1" t="s">
        <v>35</v>
      </c>
      <c r="I4" s="1" t="s">
        <v>35</v>
      </c>
      <c r="J4" s="1" t="s">
        <v>75</v>
      </c>
      <c r="K4" s="1" t="s">
        <v>74</v>
      </c>
      <c r="L4" s="1" t="s">
        <v>39</v>
      </c>
      <c r="M4" s="1" t="s">
        <v>42</v>
      </c>
      <c r="N4" s="1" t="s">
        <v>43</v>
      </c>
      <c r="O4" s="1" t="s">
        <v>42</v>
      </c>
      <c r="P4" s="1" t="s">
        <v>16</v>
      </c>
      <c r="Q4" s="1" t="s">
        <v>42</v>
      </c>
      <c r="R4" s="1" t="s">
        <v>10</v>
      </c>
      <c r="S4" s="1" t="s">
        <v>10</v>
      </c>
      <c r="T4" s="1" t="s">
        <v>50</v>
      </c>
      <c r="U4" s="1" t="s">
        <v>22</v>
      </c>
    </row>
    <row r="5" spans="1:21" x14ac:dyDescent="0.25">
      <c r="A5" s="9" t="s">
        <v>5</v>
      </c>
      <c r="B5" s="1" t="s">
        <v>12</v>
      </c>
      <c r="C5" s="8" t="s">
        <v>18</v>
      </c>
      <c r="D5" s="1" t="s">
        <v>23</v>
      </c>
      <c r="E5" s="6" t="s">
        <v>28</v>
      </c>
      <c r="F5" s="1" t="s">
        <v>12</v>
      </c>
      <c r="G5" s="1" t="s">
        <v>18</v>
      </c>
      <c r="H5" s="1" t="s">
        <v>23</v>
      </c>
      <c r="I5" s="1" t="s">
        <v>28</v>
      </c>
      <c r="J5" s="1" t="s">
        <v>12</v>
      </c>
      <c r="K5" s="1" t="s">
        <v>18</v>
      </c>
      <c r="L5" s="1" t="s">
        <v>23</v>
      </c>
      <c r="M5" s="1" t="s">
        <v>28</v>
      </c>
      <c r="N5" s="1" t="s">
        <v>12</v>
      </c>
      <c r="O5" s="1" t="s">
        <v>18</v>
      </c>
      <c r="P5" s="1" t="s">
        <v>23</v>
      </c>
      <c r="Q5" s="1" t="s">
        <v>28</v>
      </c>
      <c r="R5" s="1" t="s">
        <v>46</v>
      </c>
      <c r="S5" s="1" t="s">
        <v>28</v>
      </c>
      <c r="T5" s="1" t="s">
        <v>46</v>
      </c>
      <c r="U5" s="1" t="s">
        <v>12</v>
      </c>
    </row>
    <row r="6" spans="1:21" x14ac:dyDescent="0.25">
      <c r="A6" s="9" t="s">
        <v>8</v>
      </c>
      <c r="B6" s="1">
        <v>35000</v>
      </c>
      <c r="C6" s="1">
        <v>12888</v>
      </c>
      <c r="D6" s="7">
        <v>11250</v>
      </c>
      <c r="E6" s="1">
        <v>8700</v>
      </c>
      <c r="F6" s="1">
        <v>16250</v>
      </c>
      <c r="G6" s="1">
        <v>15000</v>
      </c>
      <c r="H6" s="1">
        <v>4500</v>
      </c>
      <c r="I6" s="1">
        <v>6275</v>
      </c>
      <c r="J6" s="1">
        <v>6250</v>
      </c>
      <c r="K6" s="1">
        <v>8750</v>
      </c>
      <c r="L6" s="1">
        <v>11250</v>
      </c>
      <c r="M6" s="1">
        <v>10000</v>
      </c>
      <c r="N6" s="1">
        <v>16250</v>
      </c>
      <c r="O6" s="1">
        <v>6400</v>
      </c>
      <c r="P6" s="1">
        <v>4500</v>
      </c>
      <c r="Q6" s="1">
        <v>6275</v>
      </c>
      <c r="R6" s="1">
        <v>6250</v>
      </c>
      <c r="S6" s="1">
        <v>8750</v>
      </c>
      <c r="T6" s="1">
        <v>25000</v>
      </c>
      <c r="U6" s="1">
        <v>10000</v>
      </c>
    </row>
    <row r="10" spans="1:21" x14ac:dyDescent="0.25">
      <c r="C10" s="4" t="s">
        <v>80</v>
      </c>
      <c r="D10" s="11"/>
      <c r="E10" s="11"/>
      <c r="F10" s="11"/>
    </row>
    <row r="12" spans="1:21" x14ac:dyDescent="0.25">
      <c r="C12" s="4" t="s">
        <v>81</v>
      </c>
      <c r="D12" s="11"/>
      <c r="E12" s="11"/>
      <c r="F12" s="11"/>
      <c r="G12" s="11"/>
      <c r="H12" s="11"/>
    </row>
    <row r="14" spans="1:21" x14ac:dyDescent="0.25">
      <c r="C14" s="4" t="str">
        <f ca="1">_xlfn.FORMULATEXT(B17)</f>
        <v>=IFERROR(HLOOKUP(B$16,$B$1:$U$6,MATCH($A17,$A$1:$A$6,0),0),"Not Found")</v>
      </c>
      <c r="D14" s="11"/>
      <c r="E14" s="11"/>
      <c r="F14" s="11"/>
      <c r="G14" s="11"/>
      <c r="H14" s="11"/>
      <c r="I14" s="11"/>
      <c r="J14" s="11"/>
    </row>
    <row r="16" spans="1:21" x14ac:dyDescent="0.25">
      <c r="A16" s="9" t="s">
        <v>0</v>
      </c>
      <c r="B16" s="1">
        <v>7</v>
      </c>
      <c r="C16" s="1">
        <v>3</v>
      </c>
      <c r="D16" s="1">
        <v>12</v>
      </c>
      <c r="E16" s="1">
        <v>16</v>
      </c>
      <c r="F16" s="1">
        <v>5</v>
      </c>
      <c r="G16" s="1">
        <v>19</v>
      </c>
      <c r="H16" s="1">
        <v>20</v>
      </c>
      <c r="I16" s="1">
        <v>23</v>
      </c>
      <c r="J16" s="1">
        <v>14</v>
      </c>
      <c r="K16" s="1">
        <v>16</v>
      </c>
      <c r="L16" s="1">
        <v>9</v>
      </c>
      <c r="M16" s="1">
        <v>19</v>
      </c>
      <c r="N16" s="1">
        <v>23</v>
      </c>
      <c r="O16" s="1">
        <v>6</v>
      </c>
      <c r="P16" s="1">
        <v>17</v>
      </c>
      <c r="Q16" s="1">
        <v>6</v>
      </c>
      <c r="R16" s="1">
        <v>20</v>
      </c>
      <c r="S16" s="1">
        <v>25</v>
      </c>
    </row>
    <row r="17" spans="1:19" x14ac:dyDescent="0.25">
      <c r="A17" s="9" t="s">
        <v>77</v>
      </c>
      <c r="B17" s="1" t="str">
        <f>IFERROR(HLOOKUP(B$16,$B$1:$U$6,MATCH($A17,$A$1:$A$6,0),0),"Not Found")</f>
        <v>Prakash Dutta</v>
      </c>
      <c r="C17" s="1" t="str">
        <f t="shared" ref="C17:S21" si="0">IFERROR(HLOOKUP(C$16,$B$1:$U$6,MATCH($A17,$A$1:$A$6,0),0),"Not Found")</f>
        <v>Priya Agarwal</v>
      </c>
      <c r="D17" s="1" t="str">
        <f t="shared" si="0"/>
        <v>Shahid Khan</v>
      </c>
      <c r="E17" s="1" t="str">
        <f t="shared" si="0"/>
        <v>Sukanya Reddy</v>
      </c>
      <c r="F17" s="1" t="str">
        <f t="shared" si="0"/>
        <v>Sanjay Gupta</v>
      </c>
      <c r="G17" s="1" t="str">
        <f t="shared" si="0"/>
        <v>Akram Khan</v>
      </c>
      <c r="H17" s="1" t="str">
        <f t="shared" si="0"/>
        <v>Manish Grover</v>
      </c>
      <c r="I17" s="1" t="str">
        <f t="shared" si="0"/>
        <v>Not Found</v>
      </c>
      <c r="J17" s="1" t="str">
        <f t="shared" si="0"/>
        <v>Ashwini</v>
      </c>
      <c r="K17" s="1" t="str">
        <f t="shared" si="0"/>
        <v>Sukanya Reddy</v>
      </c>
      <c r="L17" s="1" t="str">
        <f t="shared" si="0"/>
        <v>Arjun Jain</v>
      </c>
      <c r="M17" s="1" t="str">
        <f t="shared" si="0"/>
        <v>Akram Khan</v>
      </c>
      <c r="N17" s="1" t="str">
        <f t="shared" si="0"/>
        <v>Not Found</v>
      </c>
      <c r="O17" s="1" t="str">
        <f t="shared" si="0"/>
        <v>Jharna Biswal</v>
      </c>
      <c r="P17" s="1" t="str">
        <f t="shared" si="0"/>
        <v>Satish Puri</v>
      </c>
      <c r="Q17" s="1" t="str">
        <f t="shared" si="0"/>
        <v>Jharna Biswal</v>
      </c>
      <c r="R17" s="1" t="str">
        <f t="shared" si="0"/>
        <v>Manish Grover</v>
      </c>
      <c r="S17" s="1" t="str">
        <f t="shared" si="0"/>
        <v>Not Found</v>
      </c>
    </row>
    <row r="18" spans="1:19" x14ac:dyDescent="0.25">
      <c r="A18" s="9" t="s">
        <v>2</v>
      </c>
      <c r="B18" s="1" t="str">
        <f t="shared" ref="B18:B21" si="1">IFERROR(HLOOKUP(B$16,$B$1:$U$6,MATCH($A18,$A$1:$A$6,0),0),"Not Found")</f>
        <v>Elgin Road</v>
      </c>
      <c r="C18" s="1" t="str">
        <f t="shared" si="0"/>
        <v>Sector 9</v>
      </c>
      <c r="D18" s="1" t="str">
        <f t="shared" si="0"/>
        <v>M.G Road</v>
      </c>
      <c r="E18" s="1" t="str">
        <f t="shared" si="0"/>
        <v>Alipore</v>
      </c>
      <c r="F18" s="1" t="str">
        <f t="shared" si="0"/>
        <v>G K - II</v>
      </c>
      <c r="G18" s="1" t="str">
        <f t="shared" si="0"/>
        <v>S P B Road</v>
      </c>
      <c r="H18" s="1" t="str">
        <f t="shared" si="0"/>
        <v>L L R Road</v>
      </c>
      <c r="I18" s="1" t="str">
        <f t="shared" si="0"/>
        <v>Not Found</v>
      </c>
      <c r="J18" s="1" t="str">
        <f t="shared" si="0"/>
        <v>Sector 9</v>
      </c>
      <c r="K18" s="1" t="str">
        <f t="shared" si="0"/>
        <v>Alipore</v>
      </c>
      <c r="L18" s="1" t="str">
        <f t="shared" si="0"/>
        <v>MG Road</v>
      </c>
      <c r="M18" s="1" t="str">
        <f t="shared" si="0"/>
        <v>S P B Road</v>
      </c>
      <c r="N18" s="1" t="str">
        <f t="shared" si="0"/>
        <v>Not Found</v>
      </c>
      <c r="O18" s="1" t="str">
        <f t="shared" si="0"/>
        <v>Link Road</v>
      </c>
      <c r="P18" s="1" t="str">
        <f t="shared" si="0"/>
        <v>Bandra</v>
      </c>
      <c r="Q18" s="1" t="str">
        <f t="shared" si="0"/>
        <v>Link Road</v>
      </c>
      <c r="R18" s="1" t="str">
        <f t="shared" si="0"/>
        <v>L L R Road</v>
      </c>
      <c r="S18" s="1" t="str">
        <f t="shared" si="0"/>
        <v>Not Found</v>
      </c>
    </row>
    <row r="19" spans="1:19" x14ac:dyDescent="0.25">
      <c r="A19" s="9" t="s">
        <v>3</v>
      </c>
      <c r="B19" s="1" t="str">
        <f t="shared" si="1"/>
        <v>Kolkata</v>
      </c>
      <c r="C19" s="1" t="str">
        <f t="shared" si="0"/>
        <v>Noida</v>
      </c>
      <c r="D19" s="1" t="str">
        <f t="shared" si="0"/>
        <v>Mangalore</v>
      </c>
      <c r="E19" s="1" t="str">
        <f t="shared" si="0"/>
        <v>Mangalore</v>
      </c>
      <c r="F19" s="1" t="str">
        <f t="shared" si="0"/>
        <v>Delhi</v>
      </c>
      <c r="G19" s="1" t="str">
        <f t="shared" si="0"/>
        <v>Pune</v>
      </c>
      <c r="H19" s="1" t="str">
        <f t="shared" si="0"/>
        <v>Noida</v>
      </c>
      <c r="I19" s="1" t="str">
        <f t="shared" si="0"/>
        <v>Not Found</v>
      </c>
      <c r="J19" s="1" t="str">
        <f t="shared" si="0"/>
        <v>Mangalore</v>
      </c>
      <c r="K19" s="1" t="str">
        <f t="shared" si="0"/>
        <v>Mangalore</v>
      </c>
      <c r="L19" s="1" t="str">
        <f t="shared" si="0"/>
        <v>pune</v>
      </c>
      <c r="M19" s="1" t="str">
        <f t="shared" si="0"/>
        <v>Pune</v>
      </c>
      <c r="N19" s="1" t="str">
        <f t="shared" si="0"/>
        <v>Not Found</v>
      </c>
      <c r="O19" s="1" t="str">
        <f t="shared" si="0"/>
        <v>Cuttack</v>
      </c>
      <c r="P19" s="1" t="str">
        <f t="shared" si="0"/>
        <v>Mumbai</v>
      </c>
      <c r="Q19" s="1" t="str">
        <f t="shared" si="0"/>
        <v>Cuttack</v>
      </c>
      <c r="R19" s="1" t="str">
        <f t="shared" si="0"/>
        <v>Noida</v>
      </c>
      <c r="S19" s="1" t="str">
        <f t="shared" si="0"/>
        <v>Not Found</v>
      </c>
    </row>
    <row r="20" spans="1:19" x14ac:dyDescent="0.25">
      <c r="A20" s="9" t="s">
        <v>5</v>
      </c>
      <c r="B20" s="1" t="str">
        <f t="shared" si="1"/>
        <v>Marketing</v>
      </c>
      <c r="C20" s="1" t="str">
        <f t="shared" si="0"/>
        <v>Marketing</v>
      </c>
      <c r="D20" s="1" t="str">
        <f t="shared" si="0"/>
        <v>R&amp;D</v>
      </c>
      <c r="E20" s="1" t="str">
        <f t="shared" si="0"/>
        <v>R&amp;D</v>
      </c>
      <c r="F20" s="1" t="str">
        <f t="shared" si="0"/>
        <v>Training</v>
      </c>
      <c r="G20" s="1" t="str">
        <f t="shared" si="0"/>
        <v>Operation</v>
      </c>
      <c r="H20" s="1" t="str">
        <f t="shared" si="0"/>
        <v>Training</v>
      </c>
      <c r="I20" s="1" t="str">
        <f t="shared" si="0"/>
        <v>Not Found</v>
      </c>
      <c r="J20" s="1" t="str">
        <f t="shared" si="0"/>
        <v>Accounts</v>
      </c>
      <c r="K20" s="1" t="str">
        <f t="shared" si="0"/>
        <v>R&amp;D</v>
      </c>
      <c r="L20" s="1" t="str">
        <f t="shared" si="0"/>
        <v>Training</v>
      </c>
      <c r="M20" s="1" t="str">
        <f t="shared" si="0"/>
        <v>Operation</v>
      </c>
      <c r="N20" s="1" t="str">
        <f t="shared" si="0"/>
        <v>Not Found</v>
      </c>
      <c r="O20" s="1" t="str">
        <f t="shared" si="0"/>
        <v>Accounts</v>
      </c>
      <c r="P20" s="1" t="str">
        <f t="shared" si="0"/>
        <v>Operation</v>
      </c>
      <c r="Q20" s="1" t="str">
        <f t="shared" si="0"/>
        <v>Accounts</v>
      </c>
      <c r="R20" s="1" t="str">
        <f t="shared" si="0"/>
        <v>Training</v>
      </c>
      <c r="S20" s="1" t="str">
        <f t="shared" si="0"/>
        <v>Not Found</v>
      </c>
    </row>
    <row r="21" spans="1:19" x14ac:dyDescent="0.25">
      <c r="A21" s="9" t="s">
        <v>8</v>
      </c>
      <c r="B21" s="1">
        <f t="shared" si="1"/>
        <v>4500</v>
      </c>
      <c r="C21" s="1">
        <f t="shared" si="0"/>
        <v>11250</v>
      </c>
      <c r="D21" s="1">
        <f t="shared" si="0"/>
        <v>10000</v>
      </c>
      <c r="E21" s="1">
        <f t="shared" si="0"/>
        <v>6275</v>
      </c>
      <c r="F21" s="1">
        <f t="shared" si="0"/>
        <v>16250</v>
      </c>
      <c r="G21" s="1">
        <f t="shared" si="0"/>
        <v>25000</v>
      </c>
      <c r="H21" s="1">
        <f t="shared" si="0"/>
        <v>10000</v>
      </c>
      <c r="I21" s="1" t="str">
        <f t="shared" si="0"/>
        <v>Not Found</v>
      </c>
      <c r="J21" s="1">
        <f t="shared" si="0"/>
        <v>6400</v>
      </c>
      <c r="K21" s="1">
        <f t="shared" si="0"/>
        <v>6275</v>
      </c>
      <c r="L21" s="1">
        <f t="shared" si="0"/>
        <v>6250</v>
      </c>
      <c r="M21" s="1">
        <f t="shared" si="0"/>
        <v>25000</v>
      </c>
      <c r="N21" s="1" t="str">
        <f t="shared" si="0"/>
        <v>Not Found</v>
      </c>
      <c r="O21" s="1">
        <f t="shared" si="0"/>
        <v>15000</v>
      </c>
      <c r="P21" s="1">
        <f t="shared" si="0"/>
        <v>6250</v>
      </c>
      <c r="Q21" s="1">
        <f t="shared" si="0"/>
        <v>15000</v>
      </c>
      <c r="R21" s="1">
        <f t="shared" si="0"/>
        <v>10000</v>
      </c>
      <c r="S21" s="1" t="str">
        <f t="shared" si="0"/>
        <v>Not Found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Data - LOOKUP</vt:lpstr>
      <vt:lpstr>Data -VLOOKUP</vt:lpstr>
      <vt:lpstr>VLOOKUP</vt:lpstr>
      <vt:lpstr>HLOOKUP</vt:lpstr>
      <vt:lpstr>'sample Data - LOOKUP'!Extract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Dubey</dc:creator>
  <cp:lastModifiedBy>Hp</cp:lastModifiedBy>
  <dcterms:created xsi:type="dcterms:W3CDTF">2023-06-12T12:54:05Z</dcterms:created>
  <dcterms:modified xsi:type="dcterms:W3CDTF">2023-06-30T18:11:52Z</dcterms:modified>
</cp:coreProperties>
</file>