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0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4" i="1"/>
  <c r="E13" i="1" s="1"/>
  <c r="D12" i="1"/>
  <c r="D11" i="1"/>
  <c r="D8" i="1"/>
  <c r="D7" i="1"/>
  <c r="E17" i="1" l="1"/>
  <c r="E10" i="1"/>
  <c r="D16" i="1"/>
  <c r="D9" i="1" s="1"/>
  <c r="E6" i="1" s="1"/>
  <c r="E16" i="1" l="1"/>
  <c r="D21" i="1" s="1"/>
  <c r="E21" i="1" s="1"/>
  <c r="E22" i="1" l="1"/>
  <c r="F17" i="1" l="1"/>
  <c r="F10" i="1"/>
  <c r="F13" i="1"/>
  <c r="F16" i="1"/>
  <c r="F6" i="1"/>
  <c r="F21" i="1"/>
</calcChain>
</file>

<file path=xl/sharedStrings.xml><?xml version="1.0" encoding="utf-8"?>
<sst xmlns="http://schemas.openxmlformats.org/spreadsheetml/2006/main" count="26" uniqueCount="26">
  <si>
    <t>Date:</t>
  </si>
  <si>
    <t># Units/Hrs.</t>
  </si>
  <si>
    <t>Cost/Unit/Hr.</t>
  </si>
  <si>
    <t>Subtotals</t>
  </si>
  <si>
    <t>WBS Level 1 Totals</t>
  </si>
  <si>
    <t>% of Total</t>
  </si>
  <si>
    <t>WBS Items</t>
  </si>
  <si>
    <t>1. Project Management</t>
  </si>
  <si>
    <t xml:space="preserve">   1.1 Project manager</t>
  </si>
  <si>
    <t xml:space="preserve">   1.2 Project team members</t>
  </si>
  <si>
    <t xml:space="preserve">   Contractors (10% of software development and testing)</t>
  </si>
  <si>
    <t>2. Hardware</t>
  </si>
  <si>
    <t xml:space="preserve">    2.2  Servers</t>
  </si>
  <si>
    <t>3. Software</t>
  </si>
  <si>
    <t xml:space="preserve">    3.1 Licensed software</t>
  </si>
  <si>
    <t xml:space="preserve">    3.2 Software development*</t>
  </si>
  <si>
    <r>
      <t xml:space="preserve">4. Testing </t>
    </r>
    <r>
      <rPr>
        <sz val="12"/>
        <rFont val="Times New Roman"/>
        <family val="1"/>
      </rPr>
      <t>(10% of total hardware and software costs)</t>
    </r>
  </si>
  <si>
    <t>5. Training and Support</t>
  </si>
  <si>
    <t xml:space="preserve">     5.1 Trainee cost</t>
  </si>
  <si>
    <t xml:space="preserve">     5.2 Travel cost</t>
  </si>
  <si>
    <t xml:space="preserve">     5.3 Project team members</t>
  </si>
  <si>
    <t>6. Reserves (20% of total estimate)</t>
  </si>
  <si>
    <t>Prepared by: Rahul Mallampati</t>
  </si>
  <si>
    <t>Project Cost estimate</t>
  </si>
  <si>
    <t xml:space="preserve">    2.1 Equipment cost</t>
  </si>
  <si>
    <t xml:space="preserve">   Total cost estimate for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</si>
</sst>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/>
    <xf numFmtId="0" fontId="4" fillId="0" borderId="1" xfId="0" applyFont="1" applyBorder="1"/>
    <xf numFmtId="6" fontId="4" fillId="0" borderId="1" xfId="0" applyNumberFormat="1" applyFont="1" applyBorder="1"/>
    <xf numFmtId="9" fontId="4" fillId="0" borderId="1" xfId="2" applyFont="1" applyBorder="1"/>
    <xf numFmtId="0" fontId="2" fillId="0" borderId="1" xfId="0" applyFont="1" applyBorder="1" applyAlignment="1"/>
    <xf numFmtId="6" fontId="2" fillId="0" borderId="1" xfId="0" applyNumberFormat="1" applyFont="1" applyBorder="1"/>
    <xf numFmtId="164" fontId="2" fillId="0" borderId="1" xfId="0" applyNumberFormat="1" applyFont="1" applyBorder="1" applyAlignment="1"/>
    <xf numFmtId="164" fontId="2" fillId="0" borderId="1" xfId="1" applyNumberFormat="1" applyFont="1" applyBorder="1"/>
    <xf numFmtId="9" fontId="2" fillId="0" borderId="1" xfId="0" applyNumberFormat="1" applyFont="1" applyBorder="1"/>
    <xf numFmtId="0" fontId="2" fillId="0" borderId="0" xfId="0" applyFont="1" applyAlignment="1"/>
    <xf numFmtId="164" fontId="2" fillId="0" borderId="0" xfId="1" applyNumberFormat="1" applyFont="1"/>
    <xf numFmtId="6" fontId="4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6" fontId="2" fillId="0" borderId="0" xfId="0" applyNumberFormat="1" applyFont="1"/>
    <xf numFmtId="43" fontId="2" fillId="0" borderId="0" xfId="0" applyNumberFormat="1" applyFont="1"/>
    <xf numFmtId="164" fontId="4" fillId="0" borderId="0" xfId="1" applyNumberFormat="1" applyFont="1"/>
    <xf numFmtId="0" fontId="5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D20" sqref="D20"/>
    </sheetView>
  </sheetViews>
  <sheetFormatPr defaultRowHeight="15.75" x14ac:dyDescent="0.25"/>
  <cols>
    <col min="1" max="1" width="50.85546875" style="1" customWidth="1"/>
    <col min="2" max="2" width="12" style="1" customWidth="1"/>
    <col min="3" max="3" width="12.7109375" style="1" bestFit="1" customWidth="1"/>
    <col min="4" max="4" width="10.28515625" style="1" bestFit="1" customWidth="1"/>
    <col min="5" max="5" width="19" style="1" bestFit="1" customWidth="1"/>
    <col min="6" max="6" width="11.42578125" style="1" customWidth="1"/>
    <col min="7" max="16384" width="9.140625" style="1"/>
  </cols>
  <sheetData>
    <row r="1" spans="1:6" ht="20.25" x14ac:dyDescent="0.3">
      <c r="A1" s="25"/>
      <c r="B1" s="2" t="s">
        <v>23</v>
      </c>
      <c r="C1" s="3"/>
      <c r="D1" s="3"/>
    </row>
    <row r="2" spans="1:6" x14ac:dyDescent="0.25">
      <c r="A2" s="4" t="s">
        <v>22</v>
      </c>
      <c r="B2" s="3" t="s">
        <v>0</v>
      </c>
      <c r="C2" s="5">
        <v>43244</v>
      </c>
      <c r="D2" s="3"/>
    </row>
    <row r="3" spans="1:6" x14ac:dyDescent="0.25">
      <c r="B3" s="3"/>
      <c r="C3" s="3"/>
      <c r="D3" s="3"/>
    </row>
    <row r="4" spans="1:6" x14ac:dyDescent="0.25">
      <c r="A4" s="8"/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</row>
    <row r="5" spans="1:6" x14ac:dyDescent="0.25">
      <c r="A5" s="6" t="s">
        <v>6</v>
      </c>
      <c r="B5" s="6"/>
      <c r="C5" s="6"/>
      <c r="D5" s="6"/>
      <c r="E5" s="6"/>
      <c r="F5" s="6"/>
    </row>
    <row r="6" spans="1:6" s="4" customFormat="1" x14ac:dyDescent="0.25">
      <c r="A6" s="7" t="s">
        <v>7</v>
      </c>
      <c r="B6" s="8"/>
      <c r="C6" s="8"/>
      <c r="D6" s="8"/>
      <c r="E6" s="9">
        <f>SUM(D7:D9)</f>
        <v>198560</v>
      </c>
      <c r="F6" s="10">
        <f>E6/E$22</f>
        <v>0.20119729413147538</v>
      </c>
    </row>
    <row r="7" spans="1:6" x14ac:dyDescent="0.25">
      <c r="A7" s="11" t="s">
        <v>8</v>
      </c>
      <c r="B7" s="11">
        <v>790</v>
      </c>
      <c r="C7" s="12">
        <v>100</v>
      </c>
      <c r="D7" s="12">
        <f>B7*C7</f>
        <v>79000</v>
      </c>
      <c r="E7" s="6"/>
      <c r="F7" s="6"/>
    </row>
    <row r="8" spans="1:6" x14ac:dyDescent="0.25">
      <c r="A8" s="11" t="s">
        <v>9</v>
      </c>
      <c r="B8" s="11">
        <v>1500</v>
      </c>
      <c r="C8" s="12">
        <v>50</v>
      </c>
      <c r="D8" s="12">
        <f>B8*C8</f>
        <v>75000</v>
      </c>
      <c r="E8" s="6"/>
      <c r="F8" s="6"/>
    </row>
    <row r="9" spans="1:6" x14ac:dyDescent="0.25">
      <c r="A9" s="11" t="s">
        <v>10</v>
      </c>
      <c r="B9" s="11"/>
      <c r="C9" s="6"/>
      <c r="D9" s="12">
        <f>0.1*(D15+D16)</f>
        <v>44560</v>
      </c>
      <c r="E9" s="6"/>
      <c r="F9" s="6"/>
    </row>
    <row r="10" spans="1:6" s="4" customFormat="1" x14ac:dyDescent="0.25">
      <c r="A10" s="7" t="s">
        <v>11</v>
      </c>
      <c r="B10" s="7"/>
      <c r="C10" s="8"/>
      <c r="D10" s="8"/>
      <c r="E10" s="9">
        <f>D11+D12</f>
        <v>36000</v>
      </c>
      <c r="F10" s="10">
        <f>E10/E$22</f>
        <v>3.6478155664449605E-2</v>
      </c>
    </row>
    <row r="11" spans="1:6" x14ac:dyDescent="0.25">
      <c r="A11" s="11" t="s">
        <v>24</v>
      </c>
      <c r="B11" s="11">
        <v>60</v>
      </c>
      <c r="C11" s="12">
        <v>500</v>
      </c>
      <c r="D11" s="12">
        <f>B11*C11</f>
        <v>30000</v>
      </c>
      <c r="E11" s="6"/>
      <c r="F11" s="6"/>
    </row>
    <row r="12" spans="1:6" x14ac:dyDescent="0.25">
      <c r="A12" s="11" t="s">
        <v>12</v>
      </c>
      <c r="B12" s="11">
        <v>2</v>
      </c>
      <c r="C12" s="12">
        <v>3000</v>
      </c>
      <c r="D12" s="12">
        <f>B12*C12</f>
        <v>6000</v>
      </c>
      <c r="E12" s="6"/>
      <c r="F12" s="6"/>
    </row>
    <row r="13" spans="1:6" s="4" customFormat="1" x14ac:dyDescent="0.25">
      <c r="A13" s="7" t="s">
        <v>13</v>
      </c>
      <c r="B13" s="7"/>
      <c r="C13" s="8"/>
      <c r="D13" s="8"/>
      <c r="E13" s="9">
        <f>SUM(D14:D15)</f>
        <v>420000</v>
      </c>
      <c r="F13" s="10">
        <f>E13/E$22</f>
        <v>0.42557848275191207</v>
      </c>
    </row>
    <row r="14" spans="1:6" x14ac:dyDescent="0.25">
      <c r="A14" s="11" t="s">
        <v>14</v>
      </c>
      <c r="B14" s="11">
        <v>10</v>
      </c>
      <c r="C14" s="12">
        <v>2000</v>
      </c>
      <c r="D14" s="12">
        <f>B14*C14</f>
        <v>20000</v>
      </c>
      <c r="E14" s="6"/>
      <c r="F14" s="6"/>
    </row>
    <row r="15" spans="1:6" x14ac:dyDescent="0.25">
      <c r="A15" s="11" t="s">
        <v>15</v>
      </c>
      <c r="B15" s="13"/>
      <c r="C15" s="6"/>
      <c r="D15" s="12">
        <v>400000</v>
      </c>
      <c r="E15" s="6"/>
      <c r="F15" s="6"/>
    </row>
    <row r="16" spans="1:6" s="4" customFormat="1" x14ac:dyDescent="0.25">
      <c r="A16" s="7" t="s">
        <v>16</v>
      </c>
      <c r="B16" s="7"/>
      <c r="C16" s="8"/>
      <c r="D16" s="12">
        <f>0.1*(D11+D12+D14+D15)</f>
        <v>45600</v>
      </c>
      <c r="E16" s="9">
        <f>D16</f>
        <v>45600</v>
      </c>
      <c r="F16" s="10">
        <f>E16/E$22</f>
        <v>4.6205663841636165E-2</v>
      </c>
    </row>
    <row r="17" spans="1:6" s="4" customFormat="1" x14ac:dyDescent="0.25">
      <c r="A17" s="7" t="s">
        <v>17</v>
      </c>
      <c r="B17" s="8"/>
      <c r="C17" s="8"/>
      <c r="D17" s="8"/>
      <c r="E17" s="9">
        <f>SUM(D18:D20)</f>
        <v>122250</v>
      </c>
      <c r="F17" s="10">
        <f>E17/E$22</f>
        <v>0.12387373694386011</v>
      </c>
    </row>
    <row r="18" spans="1:6" x14ac:dyDescent="0.25">
      <c r="A18" s="11" t="s">
        <v>18</v>
      </c>
      <c r="B18" s="11">
        <v>50</v>
      </c>
      <c r="C18" s="12">
        <v>250</v>
      </c>
      <c r="D18" s="12">
        <f>B18*C18</f>
        <v>12500</v>
      </c>
      <c r="E18" s="12"/>
      <c r="F18" s="6"/>
    </row>
    <row r="19" spans="1:6" x14ac:dyDescent="0.25">
      <c r="A19" s="11" t="s">
        <v>19</v>
      </c>
      <c r="B19" s="11">
        <v>7</v>
      </c>
      <c r="C19" s="12">
        <v>500</v>
      </c>
      <c r="D19" s="12">
        <f>B19*C19</f>
        <v>3500</v>
      </c>
      <c r="E19" s="6"/>
      <c r="F19" s="6"/>
    </row>
    <row r="20" spans="1:6" x14ac:dyDescent="0.25">
      <c r="A20" s="11" t="s">
        <v>20</v>
      </c>
      <c r="B20" s="11">
        <v>1250</v>
      </c>
      <c r="C20" s="12">
        <v>85</v>
      </c>
      <c r="D20" s="12">
        <f>B20*C20</f>
        <v>106250</v>
      </c>
      <c r="E20" s="6"/>
      <c r="F20" s="6"/>
    </row>
    <row r="21" spans="1:6" s="4" customFormat="1" x14ac:dyDescent="0.25">
      <c r="A21" s="7" t="s">
        <v>21</v>
      </c>
      <c r="B21" s="7"/>
      <c r="C21" s="8"/>
      <c r="D21" s="12">
        <f>0.2*SUM(E6:E17)</f>
        <v>164482</v>
      </c>
      <c r="E21" s="9">
        <f>D21</f>
        <v>164482</v>
      </c>
      <c r="F21" s="10">
        <f>E21/E$22</f>
        <v>0.16666666666666666</v>
      </c>
    </row>
    <row r="22" spans="1:6" x14ac:dyDescent="0.25">
      <c r="A22" s="7" t="s">
        <v>25</v>
      </c>
      <c r="B22" s="11"/>
      <c r="C22" s="6"/>
      <c r="D22" s="14"/>
      <c r="E22" s="9">
        <f>SUM(E6:E21)</f>
        <v>986892</v>
      </c>
      <c r="F22" s="15"/>
    </row>
    <row r="23" spans="1:6" x14ac:dyDescent="0.25">
      <c r="A23" s="16"/>
      <c r="B23" s="16"/>
      <c r="D23" s="17"/>
      <c r="E23" s="18"/>
    </row>
    <row r="24" spans="1:6" x14ac:dyDescent="0.25">
      <c r="A24" s="19"/>
      <c r="B24" s="16"/>
      <c r="D24" s="17"/>
      <c r="E24" s="18"/>
    </row>
    <row r="25" spans="1:6" x14ac:dyDescent="0.25">
      <c r="A25" s="19"/>
      <c r="B25" s="16"/>
      <c r="D25" s="17"/>
      <c r="E25" s="18"/>
    </row>
    <row r="26" spans="1:6" x14ac:dyDescent="0.25">
      <c r="A26" s="19"/>
      <c r="B26" s="16"/>
      <c r="D26" s="17"/>
      <c r="E26" s="18"/>
    </row>
    <row r="27" spans="1:6" x14ac:dyDescent="0.25">
      <c r="A27" s="19"/>
      <c r="B27" s="16"/>
      <c r="D27" s="17"/>
      <c r="E27" s="18"/>
    </row>
    <row r="28" spans="1:6" x14ac:dyDescent="0.25">
      <c r="A28" s="19"/>
      <c r="B28" s="16"/>
      <c r="D28" s="17"/>
      <c r="E28" s="18"/>
    </row>
    <row r="29" spans="1:6" x14ac:dyDescent="0.25">
      <c r="A29" s="19"/>
      <c r="B29" s="16"/>
      <c r="D29" s="17"/>
      <c r="E29" s="18"/>
    </row>
    <row r="30" spans="1:6" x14ac:dyDescent="0.25">
      <c r="A30" s="19"/>
      <c r="B30" s="16"/>
      <c r="D30" s="17"/>
      <c r="E30" s="18"/>
    </row>
    <row r="31" spans="1:6" x14ac:dyDescent="0.25">
      <c r="A31" s="19"/>
      <c r="B31" s="16"/>
      <c r="D31" s="17"/>
      <c r="E31" s="18"/>
    </row>
    <row r="32" spans="1:6" x14ac:dyDescent="0.25">
      <c r="A32" s="19"/>
      <c r="B32" s="16"/>
      <c r="D32" s="17"/>
      <c r="E32" s="18"/>
    </row>
    <row r="33" spans="1:5" x14ac:dyDescent="0.25">
      <c r="A33" s="19"/>
      <c r="B33" s="16"/>
      <c r="D33" s="17"/>
      <c r="E33" s="18"/>
    </row>
    <row r="34" spans="1:5" x14ac:dyDescent="0.25">
      <c r="A34" s="19"/>
      <c r="B34" s="16"/>
      <c r="D34" s="17"/>
      <c r="E34" s="18"/>
    </row>
    <row r="35" spans="1:5" x14ac:dyDescent="0.25">
      <c r="A35" s="19"/>
      <c r="B35" s="16"/>
      <c r="D35" s="17"/>
      <c r="E35" s="18"/>
    </row>
    <row r="36" spans="1:5" x14ac:dyDescent="0.25">
      <c r="A36" s="20"/>
      <c r="B36" s="3"/>
      <c r="C36" s="21"/>
      <c r="D36" s="17"/>
      <c r="E36" s="18"/>
    </row>
    <row r="37" spans="1:5" x14ac:dyDescent="0.25">
      <c r="A37" s="20"/>
      <c r="B37" s="20"/>
      <c r="C37" s="21"/>
      <c r="D37" s="17"/>
      <c r="E37" s="18"/>
    </row>
    <row r="39" spans="1:5" x14ac:dyDescent="0.25">
      <c r="C39" s="22"/>
      <c r="D39" s="22"/>
    </row>
    <row r="40" spans="1:5" x14ac:dyDescent="0.25">
      <c r="C40" s="22"/>
      <c r="D40" s="22"/>
    </row>
    <row r="41" spans="1:5" x14ac:dyDescent="0.25">
      <c r="A41" s="4"/>
      <c r="B41" s="4"/>
      <c r="C41" s="4"/>
      <c r="D41" s="18"/>
    </row>
    <row r="42" spans="1:5" x14ac:dyDescent="0.25">
      <c r="A42" s="4"/>
      <c r="B42" s="4"/>
      <c r="C42" s="4"/>
      <c r="D42" s="18"/>
    </row>
    <row r="51" spans="1:4" x14ac:dyDescent="0.25">
      <c r="D51" s="17"/>
    </row>
    <row r="52" spans="1:4" x14ac:dyDescent="0.25">
      <c r="D52" s="23"/>
    </row>
    <row r="53" spans="1:4" x14ac:dyDescent="0.25">
      <c r="D53" s="23"/>
    </row>
    <row r="54" spans="1:4" x14ac:dyDescent="0.25">
      <c r="D54" s="22"/>
    </row>
    <row r="55" spans="1:4" x14ac:dyDescent="0.25">
      <c r="A55" s="4"/>
      <c r="B55" s="4"/>
      <c r="C55" s="4"/>
      <c r="D55" s="2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2019-05-27T01:52:45Z</dcterms:created>
  <dcterms:modified xsi:type="dcterms:W3CDTF">2019-05-27T02:14:15Z</dcterms:modified>
</cp:coreProperties>
</file>