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ba47505869c46/Desktop/data analysis assignment/"/>
    </mc:Choice>
  </mc:AlternateContent>
  <xr:revisionPtr revIDLastSave="572" documentId="8_{AD54745A-68C1-4935-82C3-73B6522DC6C8}" xr6:coauthVersionLast="47" xr6:coauthVersionMax="47" xr10:uidLastSave="{38B2730A-6567-42BA-A40F-19C846FFB317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F8" i="9"/>
  <c r="F9" i="9"/>
  <c r="F10" i="9"/>
  <c r="F11" i="9"/>
  <c r="F12" i="9"/>
  <c r="F13" i="9"/>
  <c r="F14" i="9"/>
  <c r="F15" i="9"/>
  <c r="F16" i="9"/>
  <c r="F17" i="9"/>
  <c r="F7" i="9"/>
  <c r="D17" i="8"/>
  <c r="D17" i="3" l="1"/>
  <c r="D9" i="3"/>
  <c r="D10" i="3"/>
  <c r="D11" i="3"/>
  <c r="D12" i="3"/>
  <c r="D18" i="3"/>
  <c r="D19" i="3"/>
  <c r="D20" i="3"/>
  <c r="B25" i="3"/>
  <c r="D7" i="3" l="1"/>
  <c r="D16" i="3"/>
  <c r="D8" i="3"/>
  <c r="D13" i="3"/>
  <c r="D15" i="3"/>
  <c r="D22" i="3"/>
  <c r="D14" i="3"/>
  <c r="D23" i="3"/>
  <c r="D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<sst xmlns="http://schemas.openxmlformats.org/spreadsheetml/2006/main" count="45" uniqueCount="38">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</sst>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492770613520906E-2"/>
          <c:y val="0.15782407407407409"/>
          <c:w val="0.95701445877295821"/>
          <c:h val="0.73477653834937295"/>
        </c:manualLayout>
      </c:layout>
      <c:lineChart>
        <c:grouping val="standard"/>
        <c:varyColors val="0"/>
        <c:ser>
          <c:idx val="1"/>
          <c:order val="1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flat">
              <a:solidFill>
                <a:schemeClr val="accent1">
                  <a:lumMod val="60000"/>
                  <a:lumOff val="40000"/>
                </a:schemeClr>
              </a:solidFill>
              <a:round/>
              <a:headEnd type="triangle"/>
              <a:tailEnd type="triangle" w="lg" len="me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B-4FA8-884A-B2653FCCFF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8721599"/>
        <c:axId val="1727016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2B-4FA8-884A-B2653FCCFF67}"/>
                  </c:ext>
                </c:extLst>
              </c15:ser>
            </c15:filteredLineSeries>
          </c:ext>
        </c:extLst>
      </c:lineChart>
      <c:catAx>
        <c:axId val="558721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16783"/>
        <c:crosses val="autoZero"/>
        <c:auto val="1"/>
        <c:lblAlgn val="ctr"/>
        <c:lblOffset val="100"/>
        <c:noMultiLvlLbl val="0"/>
      </c:catAx>
      <c:valAx>
        <c:axId val="1727016783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5587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'000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Charts2!$B$29:$B$46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cat>
          <c:val>
            <c:numRef>
              <c:f>Charts2!$B$29:$B$46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2-4A72-A5EE-3D49DA6F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174223"/>
        <c:axId val="912603679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Charts2!$A$29:$A$46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Charts2!$C$29:$C$46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2-4A72-A5EE-3D49DA6F933C}"/>
            </c:ext>
          </c:extLst>
        </c:ser>
        <c:ser>
          <c:idx val="0"/>
          <c:order val="2"/>
          <c:tx>
            <c:v>date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Charts2!$A$29:$A$46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7D2-4A72-A5EE-3D49DA6F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60463"/>
        <c:axId val="912606655"/>
      </c:lineChart>
      <c:catAx>
        <c:axId val="5428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06655"/>
        <c:crosses val="autoZero"/>
        <c:auto val="1"/>
        <c:lblAlgn val="ctr"/>
        <c:lblOffset val="100"/>
        <c:noMultiLvlLbl val="0"/>
      </c:catAx>
      <c:valAx>
        <c:axId val="912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60463"/>
        <c:crosses val="autoZero"/>
        <c:crossBetween val="between"/>
      </c:valAx>
      <c:valAx>
        <c:axId val="912603679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74223"/>
        <c:crosses val="max"/>
        <c:crossBetween val="between"/>
      </c:valAx>
      <c:catAx>
        <c:axId val="1982174223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912603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tailEnd type="stealt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172353455818026E-2"/>
                  <c:y val="-0.167083333333333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21.932x</a:t>
                    </a:r>
                    <a:br>
                      <a:rPr lang="en-US" baseline="0"/>
                    </a:br>
                    <a:r>
                      <a:rPr lang="en-US" baseline="0"/>
                      <a:t>R² = 0.9748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46</c:v>
                </c:pt>
                <c:pt idx="1">
                  <c:v>85</c:v>
                </c:pt>
                <c:pt idx="2">
                  <c:v>87</c:v>
                </c:pt>
                <c:pt idx="3">
                  <c:v>88</c:v>
                </c:pt>
                <c:pt idx="4">
                  <c:v>88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97</c:v>
                </c:pt>
                <c:pt idx="13">
                  <c:v>113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190</c:v>
                </c:pt>
                <c:pt idx="23">
                  <c:v>193</c:v>
                </c:pt>
                <c:pt idx="24">
                  <c:v>198</c:v>
                </c:pt>
                <c:pt idx="25">
                  <c:v>200</c:v>
                </c:pt>
                <c:pt idx="26">
                  <c:v>210</c:v>
                </c:pt>
                <c:pt idx="27">
                  <c:v>215</c:v>
                </c:pt>
                <c:pt idx="28">
                  <c:v>215</c:v>
                </c:pt>
                <c:pt idx="29">
                  <c:v>220</c:v>
                </c:pt>
                <c:pt idx="30">
                  <c:v>225</c:v>
                </c:pt>
                <c:pt idx="31">
                  <c:v>225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1835</c:v>
                </c:pt>
                <c:pt idx="1">
                  <c:v>2587</c:v>
                </c:pt>
                <c:pt idx="2">
                  <c:v>2672</c:v>
                </c:pt>
                <c:pt idx="3">
                  <c:v>2130</c:v>
                </c:pt>
                <c:pt idx="4">
                  <c:v>2130</c:v>
                </c:pt>
                <c:pt idx="5">
                  <c:v>2430</c:v>
                </c:pt>
                <c:pt idx="6">
                  <c:v>2648</c:v>
                </c:pt>
                <c:pt idx="7">
                  <c:v>2264</c:v>
                </c:pt>
                <c:pt idx="8">
                  <c:v>2372</c:v>
                </c:pt>
                <c:pt idx="9">
                  <c:v>2833</c:v>
                </c:pt>
                <c:pt idx="10">
                  <c:v>2375</c:v>
                </c:pt>
                <c:pt idx="11">
                  <c:v>2228</c:v>
                </c:pt>
                <c:pt idx="12">
                  <c:v>2774</c:v>
                </c:pt>
                <c:pt idx="13">
                  <c:v>2234</c:v>
                </c:pt>
                <c:pt idx="14">
                  <c:v>3504</c:v>
                </c:pt>
                <c:pt idx="15">
                  <c:v>3449</c:v>
                </c:pt>
                <c:pt idx="16">
                  <c:v>3436</c:v>
                </c:pt>
                <c:pt idx="17">
                  <c:v>3433</c:v>
                </c:pt>
                <c:pt idx="18">
                  <c:v>3761</c:v>
                </c:pt>
                <c:pt idx="19">
                  <c:v>3609</c:v>
                </c:pt>
                <c:pt idx="20">
                  <c:v>3693</c:v>
                </c:pt>
                <c:pt idx="21">
                  <c:v>3563</c:v>
                </c:pt>
                <c:pt idx="22">
                  <c:v>3850</c:v>
                </c:pt>
                <c:pt idx="23">
                  <c:v>4732</c:v>
                </c:pt>
                <c:pt idx="24">
                  <c:v>4341</c:v>
                </c:pt>
                <c:pt idx="25">
                  <c:v>4376</c:v>
                </c:pt>
                <c:pt idx="26">
                  <c:v>4382</c:v>
                </c:pt>
                <c:pt idx="27">
                  <c:v>4312</c:v>
                </c:pt>
                <c:pt idx="28">
                  <c:v>4615</c:v>
                </c:pt>
                <c:pt idx="29">
                  <c:v>4354</c:v>
                </c:pt>
                <c:pt idx="30">
                  <c:v>4425</c:v>
                </c:pt>
                <c:pt idx="31">
                  <c:v>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4-4B1E-B9F4-95490D7A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92943"/>
        <c:axId val="441379631"/>
      </c:scatterChart>
      <c:valAx>
        <c:axId val="21342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79631"/>
        <c:crosses val="autoZero"/>
        <c:crossBetween val="midCat"/>
      </c:valAx>
      <c:valAx>
        <c:axId val="4413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chart'!$C$7:$E$17</c15:sqref>
                  </c15:fullRef>
                  <c15:levelRef>
                    <c15:sqref>'Gantt chart'!$C$7:$C$17</c15:sqref>
                  </c15:levelRef>
                </c:ext>
              </c:extLst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E-4F8E-AA9A-6D6445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8779792"/>
        <c:axId val="1943355984"/>
      </c:barChart>
      <c:catAx>
        <c:axId val="212877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355984"/>
        <c:crosses val="autoZero"/>
        <c:auto val="1"/>
        <c:lblAlgn val="ctr"/>
        <c:lblOffset val="100"/>
        <c:noMultiLvlLbl val="0"/>
      </c:catAx>
      <c:valAx>
        <c:axId val="19433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674AE4C-8EF6-4C01-944A-905BF84DB92A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68579</xdr:colOff>
      <xdr:row>4</xdr:row>
      <xdr:rowOff>160020</xdr:rowOff>
    </xdr:from>
    <xdr:to>
      <xdr:col>22</xdr:col>
      <xdr:colOff>15240</xdr:colOff>
      <xdr:row>19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699" y="891540"/>
          <a:ext cx="4213861" cy="2735580"/>
        </a:xfrm>
        <a:prstGeom prst="rect">
          <a:avLst/>
        </a:prstGeom>
      </xdr:spPr>
    </xdr:pic>
    <xdr:clientData/>
  </xdr:twoCellAnchor>
  <xdr:twoCellAnchor>
    <xdr:from>
      <xdr:col>4</xdr:col>
      <xdr:colOff>114300</xdr:colOff>
      <xdr:row>4</xdr:row>
      <xdr:rowOff>156210</xdr:rowOff>
    </xdr:from>
    <xdr:to>
      <xdr:col>14</xdr:col>
      <xdr:colOff>518160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F99A1-C1BD-C81D-C1C8-69AF46145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601981</xdr:colOff>
      <xdr:row>5</xdr:row>
      <xdr:rowOff>129540</xdr:rowOff>
    </xdr:from>
    <xdr:to>
      <xdr:col>18</xdr:col>
      <xdr:colOff>432587</xdr:colOff>
      <xdr:row>21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1043940"/>
          <a:ext cx="4097806" cy="2796540"/>
        </a:xfrm>
        <a:prstGeom prst="rect">
          <a:avLst/>
        </a:prstGeom>
      </xdr:spPr>
    </xdr:pic>
    <xdr:clientData/>
  </xdr:twoCellAnchor>
  <xdr:twoCellAnchor>
    <xdr:from>
      <xdr:col>4</xdr:col>
      <xdr:colOff>182880</xdr:colOff>
      <xdr:row>5</xdr:row>
      <xdr:rowOff>171450</xdr:rowOff>
    </xdr:from>
    <xdr:to>
      <xdr:col>11</xdr:col>
      <xdr:colOff>487680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27537-C9DF-0FEC-8A4C-37D5CEF75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205740</xdr:colOff>
      <xdr:row>17</xdr:row>
      <xdr:rowOff>72390</xdr:rowOff>
    </xdr:from>
    <xdr:to>
      <xdr:col>12</xdr:col>
      <xdr:colOff>510540</xdr:colOff>
      <xdr:row>32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8D3D4-9AD8-B6E9-94CD-74BD1303F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293742</xdr:colOff>
      <xdr:row>2</xdr:row>
      <xdr:rowOff>161108</xdr:rowOff>
    </xdr:from>
    <xdr:to>
      <xdr:col>26</xdr:col>
      <xdr:colOff>453507</xdr:colOff>
      <xdr:row>19</xdr:row>
      <xdr:rowOff>21771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4113" y="531222"/>
          <a:ext cx="6255765" cy="3006635"/>
        </a:xfrm>
        <a:prstGeom prst="rect">
          <a:avLst/>
        </a:prstGeom>
      </xdr:spPr>
    </xdr:pic>
    <xdr:clientData/>
  </xdr:twoCellAnchor>
  <xdr:twoCellAnchor>
    <xdr:from>
      <xdr:col>4</xdr:col>
      <xdr:colOff>484414</xdr:colOff>
      <xdr:row>3</xdr:row>
      <xdr:rowOff>122464</xdr:rowOff>
    </xdr:from>
    <xdr:to>
      <xdr:col>13</xdr:col>
      <xdr:colOff>595448</xdr:colOff>
      <xdr:row>18</xdr:row>
      <xdr:rowOff>122464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B65AF2-7E91-2D67-0EE8-08E6EB18BF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5294" y="671104"/>
              <a:ext cx="677091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563880</xdr:colOff>
      <xdr:row>1</xdr:row>
      <xdr:rowOff>91440</xdr:rowOff>
    </xdr:from>
    <xdr:to>
      <xdr:col>17</xdr:col>
      <xdr:colOff>381000</xdr:colOff>
      <xdr:row>11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6</xdr:row>
      <xdr:rowOff>57150</xdr:rowOff>
    </xdr:from>
    <xdr:to>
      <xdr:col>13</xdr:col>
      <xdr:colOff>403860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7FFFF-E675-258A-AA9D-CAFE3A860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G27" sqref="G27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A2:D46"/>
  <sheetViews>
    <sheetView workbookViewId="0">
      <selection activeCell="J24" sqref="J24"/>
    </sheetView>
  </sheetViews>
  <sheetFormatPr defaultRowHeight="14.4" x14ac:dyDescent="0.3"/>
  <cols>
    <col min="4" max="4" width="11.77734375" bestFit="1" customWidth="1"/>
  </cols>
  <sheetData>
    <row r="2" spans="1:4" x14ac:dyDescent="0.3">
      <c r="C2" s="7" t="s">
        <v>7</v>
      </c>
    </row>
    <row r="3" spans="1:4" x14ac:dyDescent="0.3">
      <c r="C3" s="7"/>
    </row>
    <row r="5" spans="1:4" x14ac:dyDescent="0.3">
      <c r="A5" s="1" t="s">
        <v>0</v>
      </c>
      <c r="B5" s="2" t="s">
        <v>1</v>
      </c>
      <c r="C5" s="2" t="s">
        <v>6</v>
      </c>
      <c r="D5" s="16" t="s">
        <v>5</v>
      </c>
    </row>
    <row r="6" spans="1:4" x14ac:dyDescent="0.3">
      <c r="A6" s="4">
        <v>2005</v>
      </c>
      <c r="B6" s="3">
        <v>528</v>
      </c>
      <c r="C6" s="14"/>
      <c r="D6" s="13"/>
    </row>
    <row r="7" spans="1:4" x14ac:dyDescent="0.3">
      <c r="A7" s="4">
        <v>2006</v>
      </c>
      <c r="B7" s="3">
        <v>4550</v>
      </c>
      <c r="C7" s="15">
        <f>SUM($B$6:B7)</f>
        <v>5078</v>
      </c>
      <c r="D7" s="14">
        <f t="shared" ref="D7:D23" si="0">C7/$C$23</f>
        <v>6.5615712624370076E-2</v>
      </c>
    </row>
    <row r="8" spans="1:4" x14ac:dyDescent="0.3">
      <c r="A8" s="4">
        <v>2007</v>
      </c>
      <c r="B8" s="3">
        <v>8189</v>
      </c>
      <c r="C8" s="15">
        <f>SUM($B$6:B8)</f>
        <v>13267</v>
      </c>
      <c r="D8" s="14">
        <f t="shared" si="0"/>
        <v>0.17143041736658482</v>
      </c>
    </row>
    <row r="9" spans="1:4" x14ac:dyDescent="0.3">
      <c r="A9" s="4">
        <v>2008</v>
      </c>
      <c r="B9" s="3">
        <v>1730</v>
      </c>
      <c r="C9" s="15">
        <f>SUM($B$6:B9)</f>
        <v>14997</v>
      </c>
      <c r="D9" s="14">
        <f t="shared" si="0"/>
        <v>0.19378472670887711</v>
      </c>
    </row>
    <row r="10" spans="1:4" x14ac:dyDescent="0.3">
      <c r="A10" s="4">
        <v>2009</v>
      </c>
      <c r="B10" s="3">
        <v>5262</v>
      </c>
      <c r="C10" s="15">
        <f>SUM($B$6:B10)</f>
        <v>20259</v>
      </c>
      <c r="D10" s="14">
        <f t="shared" si="0"/>
        <v>0.26177800749450836</v>
      </c>
    </row>
    <row r="11" spans="1:4" x14ac:dyDescent="0.3">
      <c r="A11" s="4">
        <v>2010</v>
      </c>
      <c r="B11" s="3">
        <v>2172</v>
      </c>
      <c r="C11" s="15">
        <f>SUM($B$6:B11)</f>
        <v>22431</v>
      </c>
      <c r="D11" s="14">
        <f t="shared" si="0"/>
        <v>0.28984364905026488</v>
      </c>
    </row>
    <row r="12" spans="1:4" x14ac:dyDescent="0.3">
      <c r="A12" s="4">
        <v>2011</v>
      </c>
      <c r="B12" s="3">
        <v>4384</v>
      </c>
      <c r="C12" s="15">
        <f>SUM($B$6:B12)</f>
        <v>26815</v>
      </c>
      <c r="D12" s="14">
        <f t="shared" si="0"/>
        <v>0.34649179480553044</v>
      </c>
    </row>
    <row r="13" spans="1:4" x14ac:dyDescent="0.3">
      <c r="A13" s="4">
        <v>2012</v>
      </c>
      <c r="B13" s="3">
        <v>8709</v>
      </c>
      <c r="C13" s="15">
        <f>SUM($B$6:B13)</f>
        <v>35524</v>
      </c>
      <c r="D13" s="14">
        <f t="shared" si="0"/>
        <v>0.45902571391652669</v>
      </c>
    </row>
    <row r="14" spans="1:4" x14ac:dyDescent="0.3">
      <c r="A14" s="4">
        <v>2013</v>
      </c>
      <c r="B14" s="3">
        <v>3618</v>
      </c>
      <c r="C14" s="15">
        <f>SUM($B$6:B14)</f>
        <v>39142</v>
      </c>
      <c r="D14" s="14">
        <f t="shared" si="0"/>
        <v>0.50577594004393334</v>
      </c>
    </row>
    <row r="15" spans="1:4" x14ac:dyDescent="0.3">
      <c r="A15" s="4">
        <v>2014</v>
      </c>
      <c r="B15" s="3">
        <v>6372</v>
      </c>
      <c r="C15" s="15">
        <f>SUM($B$6:B15)</f>
        <v>45514</v>
      </c>
      <c r="D15" s="14">
        <f t="shared" si="0"/>
        <v>0.58811215919369431</v>
      </c>
    </row>
    <row r="16" spans="1:4" x14ac:dyDescent="0.3">
      <c r="A16" s="4">
        <v>2015</v>
      </c>
      <c r="B16" s="3">
        <v>3456</v>
      </c>
      <c r="C16" s="15">
        <f>SUM($B$6:B16)</f>
        <v>48970</v>
      </c>
      <c r="D16" s="14">
        <f t="shared" si="0"/>
        <v>0.6327690916139036</v>
      </c>
    </row>
    <row r="17" spans="1:4" x14ac:dyDescent="0.3">
      <c r="A17" s="4">
        <v>2016</v>
      </c>
      <c r="B17" s="3">
        <v>7478</v>
      </c>
      <c r="C17" s="15">
        <f>SUM($B$6:B17)</f>
        <v>56448</v>
      </c>
      <c r="D17" s="14">
        <f t="shared" si="0"/>
        <v>0.72939656286341903</v>
      </c>
    </row>
    <row r="18" spans="1:4" x14ac:dyDescent="0.3">
      <c r="A18" s="4">
        <v>2017</v>
      </c>
      <c r="B18" s="3">
        <v>4649</v>
      </c>
      <c r="C18" s="15">
        <f>SUM($B$6:B18)</f>
        <v>61097</v>
      </c>
      <c r="D18" s="14">
        <f t="shared" si="0"/>
        <v>0.78946892363354437</v>
      </c>
    </row>
    <row r="19" spans="1:4" x14ac:dyDescent="0.3">
      <c r="A19" s="4">
        <v>2018</v>
      </c>
      <c r="B19" s="3">
        <v>5831</v>
      </c>
      <c r="C19" s="15">
        <f>SUM($B$6:B19)</f>
        <v>66928</v>
      </c>
      <c r="D19" s="14">
        <f t="shared" si="0"/>
        <v>0.86481457552655383</v>
      </c>
    </row>
    <row r="20" spans="1:4" x14ac:dyDescent="0.3">
      <c r="A20" s="4">
        <v>2019</v>
      </c>
      <c r="B20" s="3">
        <v>1599</v>
      </c>
      <c r="C20" s="15">
        <f>SUM($B$6:B20)</f>
        <v>68527</v>
      </c>
      <c r="D20" s="14">
        <f t="shared" si="0"/>
        <v>0.88547615971055693</v>
      </c>
    </row>
    <row r="21" spans="1:4" x14ac:dyDescent="0.3">
      <c r="A21" s="4">
        <v>2020</v>
      </c>
      <c r="B21" s="3">
        <v>3695</v>
      </c>
      <c r="C21" s="15">
        <f>SUM($B$6:B21)</f>
        <v>72222</v>
      </c>
      <c r="D21" s="14">
        <f t="shared" si="0"/>
        <v>0.93322134642718702</v>
      </c>
    </row>
    <row r="22" spans="1:4" x14ac:dyDescent="0.3">
      <c r="A22" s="4">
        <v>2021</v>
      </c>
      <c r="B22" s="3">
        <v>1678</v>
      </c>
      <c r="C22" s="15">
        <f>SUM($B$6:B22)</f>
        <v>73900</v>
      </c>
      <c r="D22" s="14">
        <f t="shared" si="0"/>
        <v>0.95490373433260112</v>
      </c>
    </row>
    <row r="23" spans="1:4" x14ac:dyDescent="0.3">
      <c r="A23" s="5">
        <v>2022</v>
      </c>
      <c r="B23" s="6">
        <v>3490</v>
      </c>
      <c r="C23" s="15">
        <f>SUM($B$6:B23)</f>
        <v>77390</v>
      </c>
      <c r="D23" s="14">
        <f t="shared" si="0"/>
        <v>1</v>
      </c>
    </row>
    <row r="25" spans="1:4" x14ac:dyDescent="0.3">
      <c r="A25" t="s">
        <v>4</v>
      </c>
      <c r="B25" s="12">
        <f>SUM(B6:B23)</f>
        <v>77390</v>
      </c>
    </row>
    <row r="29" spans="1:4" x14ac:dyDescent="0.3">
      <c r="A29" s="4">
        <v>2005</v>
      </c>
      <c r="B29" s="3">
        <v>528</v>
      </c>
      <c r="C29" s="14"/>
    </row>
    <row r="30" spans="1:4" x14ac:dyDescent="0.3">
      <c r="A30" s="4">
        <v>2006</v>
      </c>
      <c r="B30" s="3">
        <v>4550</v>
      </c>
      <c r="C30" s="14">
        <v>6.5615712624370076E-2</v>
      </c>
    </row>
    <row r="31" spans="1:4" x14ac:dyDescent="0.3">
      <c r="A31" s="4">
        <v>2007</v>
      </c>
      <c r="B31" s="3">
        <v>8189</v>
      </c>
      <c r="C31" s="14">
        <v>0.17143041736658482</v>
      </c>
    </row>
    <row r="32" spans="1:4" x14ac:dyDescent="0.3">
      <c r="A32" s="4">
        <v>2008</v>
      </c>
      <c r="B32" s="3">
        <v>1730</v>
      </c>
      <c r="C32" s="14">
        <v>0.19378472670887711</v>
      </c>
    </row>
    <row r="33" spans="1:3" x14ac:dyDescent="0.3">
      <c r="A33" s="4">
        <v>2009</v>
      </c>
      <c r="B33" s="3">
        <v>5262</v>
      </c>
      <c r="C33" s="14">
        <v>0.26177800749450836</v>
      </c>
    </row>
    <row r="34" spans="1:3" x14ac:dyDescent="0.3">
      <c r="A34" s="4">
        <v>2010</v>
      </c>
      <c r="B34" s="3">
        <v>2172</v>
      </c>
      <c r="C34" s="14">
        <v>0.28984364905026488</v>
      </c>
    </row>
    <row r="35" spans="1:3" x14ac:dyDescent="0.3">
      <c r="A35" s="4">
        <v>2011</v>
      </c>
      <c r="B35" s="3">
        <v>4384</v>
      </c>
      <c r="C35" s="14">
        <v>0.34649179480553044</v>
      </c>
    </row>
    <row r="36" spans="1:3" x14ac:dyDescent="0.3">
      <c r="A36" s="4">
        <v>2012</v>
      </c>
      <c r="B36" s="3">
        <v>8709</v>
      </c>
      <c r="C36" s="14">
        <v>0.45902571391652669</v>
      </c>
    </row>
    <row r="37" spans="1:3" x14ac:dyDescent="0.3">
      <c r="A37" s="4">
        <v>2013</v>
      </c>
      <c r="B37" s="3">
        <v>3618</v>
      </c>
      <c r="C37" s="14">
        <v>0.50577594004393334</v>
      </c>
    </row>
    <row r="38" spans="1:3" x14ac:dyDescent="0.3">
      <c r="A38" s="4">
        <v>2014</v>
      </c>
      <c r="B38" s="3">
        <v>6372</v>
      </c>
      <c r="C38" s="14">
        <v>0.58811215919369431</v>
      </c>
    </row>
    <row r="39" spans="1:3" x14ac:dyDescent="0.3">
      <c r="A39" s="4">
        <v>2015</v>
      </c>
      <c r="B39" s="3">
        <v>3456</v>
      </c>
      <c r="C39" s="14">
        <v>0.6327690916139036</v>
      </c>
    </row>
    <row r="40" spans="1:3" x14ac:dyDescent="0.3">
      <c r="A40" s="4">
        <v>2016</v>
      </c>
      <c r="B40" s="3">
        <v>7478</v>
      </c>
      <c r="C40" s="14">
        <v>0.72939656286341903</v>
      </c>
    </row>
    <row r="41" spans="1:3" x14ac:dyDescent="0.3">
      <c r="A41" s="4">
        <v>2017</v>
      </c>
      <c r="B41" s="3">
        <v>4649</v>
      </c>
      <c r="C41" s="14">
        <v>0.78946892363354437</v>
      </c>
    </row>
    <row r="42" spans="1:3" x14ac:dyDescent="0.3">
      <c r="A42" s="4">
        <v>2018</v>
      </c>
      <c r="B42" s="3">
        <v>5831</v>
      </c>
      <c r="C42" s="14">
        <v>0.86481457552655383</v>
      </c>
    </row>
    <row r="43" spans="1:3" x14ac:dyDescent="0.3">
      <c r="A43" s="4">
        <v>2019</v>
      </c>
      <c r="B43" s="3">
        <v>1599</v>
      </c>
      <c r="C43" s="14">
        <v>0.88547615971055693</v>
      </c>
    </row>
    <row r="44" spans="1:3" x14ac:dyDescent="0.3">
      <c r="A44" s="4">
        <v>2020</v>
      </c>
      <c r="B44" s="3">
        <v>3695</v>
      </c>
      <c r="C44" s="14">
        <v>0.93322134642718702</v>
      </c>
    </row>
    <row r="45" spans="1:3" x14ac:dyDescent="0.3">
      <c r="A45" s="4">
        <v>2021</v>
      </c>
      <c r="B45" s="3">
        <v>1678</v>
      </c>
      <c r="C45" s="14">
        <v>0.95490373433260112</v>
      </c>
    </row>
    <row r="46" spans="1:3" x14ac:dyDescent="0.3">
      <c r="A46" s="5">
        <v>2022</v>
      </c>
      <c r="B46" s="6">
        <v>3490</v>
      </c>
      <c r="C46" s="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sheetPr>
    <tabColor theme="2" tint="-0.499984740745262"/>
  </sheetPr>
  <dimension ref="C2:D37"/>
  <sheetViews>
    <sheetView workbookViewId="0">
      <selection activeCell="H14" sqref="H14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9">
        <v>46</v>
      </c>
      <c r="D6" s="19">
        <v>1835</v>
      </c>
    </row>
    <row r="7" spans="3:4" x14ac:dyDescent="0.3">
      <c r="C7" s="19">
        <v>85</v>
      </c>
      <c r="D7" s="19">
        <v>2587</v>
      </c>
    </row>
    <row r="8" spans="3:4" x14ac:dyDescent="0.3">
      <c r="C8" s="18">
        <v>87</v>
      </c>
      <c r="D8" s="18">
        <v>2672</v>
      </c>
    </row>
    <row r="9" spans="3:4" x14ac:dyDescent="0.3">
      <c r="C9" s="18">
        <v>88</v>
      </c>
      <c r="D9" s="18">
        <v>2130</v>
      </c>
    </row>
    <row r="10" spans="3:4" x14ac:dyDescent="0.3">
      <c r="C10" s="19">
        <v>88</v>
      </c>
      <c r="D10" s="19">
        <v>2130</v>
      </c>
    </row>
    <row r="11" spans="3:4" x14ac:dyDescent="0.3">
      <c r="C11" s="19">
        <v>90</v>
      </c>
      <c r="D11" s="19">
        <v>2430</v>
      </c>
    </row>
    <row r="12" spans="3:4" x14ac:dyDescent="0.3">
      <c r="C12" s="18">
        <v>90</v>
      </c>
      <c r="D12" s="18">
        <v>2648</v>
      </c>
    </row>
    <row r="13" spans="3:4" x14ac:dyDescent="0.3">
      <c r="C13" s="18">
        <v>90</v>
      </c>
      <c r="D13" s="18">
        <v>2264</v>
      </c>
    </row>
    <row r="14" spans="3:4" x14ac:dyDescent="0.3">
      <c r="C14" s="18">
        <v>95</v>
      </c>
      <c r="D14" s="18">
        <v>2372</v>
      </c>
    </row>
    <row r="15" spans="3:4" x14ac:dyDescent="0.3">
      <c r="C15" s="19">
        <v>95</v>
      </c>
      <c r="D15" s="19">
        <v>2833</v>
      </c>
    </row>
    <row r="16" spans="3:4" x14ac:dyDescent="0.3">
      <c r="C16" s="18">
        <v>95</v>
      </c>
      <c r="D16" s="18">
        <v>2375</v>
      </c>
    </row>
    <row r="17" spans="3:4" x14ac:dyDescent="0.3">
      <c r="C17" s="19">
        <v>95</v>
      </c>
      <c r="D17" s="19">
        <v>2228</v>
      </c>
    </row>
    <row r="18" spans="3:4" x14ac:dyDescent="0.3">
      <c r="C18" s="18">
        <v>97</v>
      </c>
      <c r="D18" s="18">
        <v>2774</v>
      </c>
    </row>
    <row r="19" spans="3:4" x14ac:dyDescent="0.3">
      <c r="C19" s="19">
        <v>113</v>
      </c>
      <c r="D19" s="19">
        <v>2234</v>
      </c>
    </row>
    <row r="20" spans="3:4" x14ac:dyDescent="0.3">
      <c r="C20" s="18">
        <v>130</v>
      </c>
      <c r="D20" s="18">
        <v>3504</v>
      </c>
    </row>
    <row r="21" spans="3:4" x14ac:dyDescent="0.3">
      <c r="C21" s="18">
        <v>140</v>
      </c>
      <c r="D21" s="18">
        <v>3449</v>
      </c>
    </row>
    <row r="22" spans="3:4" x14ac:dyDescent="0.3">
      <c r="C22" s="18">
        <v>150</v>
      </c>
      <c r="D22" s="18">
        <v>3436</v>
      </c>
    </row>
    <row r="23" spans="3:4" x14ac:dyDescent="0.3">
      <c r="C23" s="19">
        <v>150</v>
      </c>
      <c r="D23" s="19">
        <v>3433</v>
      </c>
    </row>
    <row r="24" spans="3:4" x14ac:dyDescent="0.3">
      <c r="C24" s="18">
        <v>150</v>
      </c>
      <c r="D24" s="18">
        <v>3761</v>
      </c>
    </row>
    <row r="25" spans="3:4" x14ac:dyDescent="0.3">
      <c r="C25" s="19">
        <v>160</v>
      </c>
      <c r="D25" s="19">
        <v>3609</v>
      </c>
    </row>
    <row r="26" spans="3:4" x14ac:dyDescent="0.3">
      <c r="C26" s="19">
        <v>165</v>
      </c>
      <c r="D26" s="19">
        <v>3693</v>
      </c>
    </row>
    <row r="27" spans="3:4" x14ac:dyDescent="0.3">
      <c r="C27" s="18">
        <v>170</v>
      </c>
      <c r="D27" s="18">
        <v>3563</v>
      </c>
    </row>
    <row r="28" spans="3:4" x14ac:dyDescent="0.3">
      <c r="C28" s="19">
        <v>190</v>
      </c>
      <c r="D28" s="19">
        <v>3850</v>
      </c>
    </row>
    <row r="29" spans="3:4" x14ac:dyDescent="0.3">
      <c r="C29" s="18">
        <v>193</v>
      </c>
      <c r="D29" s="18">
        <v>4732</v>
      </c>
    </row>
    <row r="30" spans="3:4" x14ac:dyDescent="0.3">
      <c r="C30" s="19">
        <v>198</v>
      </c>
      <c r="D30" s="19">
        <v>4341</v>
      </c>
    </row>
    <row r="31" spans="3:4" x14ac:dyDescent="0.3">
      <c r="C31" s="18">
        <v>200</v>
      </c>
      <c r="D31" s="18">
        <v>4376</v>
      </c>
    </row>
    <row r="32" spans="3:4" x14ac:dyDescent="0.3">
      <c r="C32" s="19">
        <v>210</v>
      </c>
      <c r="D32" s="19">
        <v>4382</v>
      </c>
    </row>
    <row r="33" spans="3:4" x14ac:dyDescent="0.3">
      <c r="C33" s="19">
        <v>215</v>
      </c>
      <c r="D33" s="19">
        <v>4312</v>
      </c>
    </row>
    <row r="34" spans="3:4" x14ac:dyDescent="0.3">
      <c r="C34" s="19">
        <v>215</v>
      </c>
      <c r="D34" s="19">
        <v>4615</v>
      </c>
    </row>
    <row r="35" spans="3:4" x14ac:dyDescent="0.3">
      <c r="C35" s="18">
        <v>220</v>
      </c>
      <c r="D35" s="18">
        <v>4354</v>
      </c>
    </row>
    <row r="36" spans="3:4" x14ac:dyDescent="0.3">
      <c r="C36" s="18">
        <v>225</v>
      </c>
      <c r="D36" s="18">
        <v>4425</v>
      </c>
    </row>
    <row r="37" spans="3:4" x14ac:dyDescent="0.3">
      <c r="C37" s="19">
        <v>225</v>
      </c>
      <c r="D37" s="19">
        <v>3086</v>
      </c>
    </row>
  </sheetData>
  <sortState xmlns:xlrd2="http://schemas.microsoft.com/office/spreadsheetml/2017/richdata2" ref="C6:D37">
    <sortCondition ref="C5:C3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E1" zoomScale="90" zoomScaleNormal="90" workbookViewId="0">
      <selection activeCell="J28" sqref="J28"/>
    </sheetView>
  </sheetViews>
  <sheetFormatPr defaultRowHeight="14.4" x14ac:dyDescent="0.3"/>
  <cols>
    <col min="3" max="3" width="16" bestFit="1" customWidth="1"/>
    <col min="4" max="4" width="13.332031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workbookViewId="0">
      <selection activeCell="K6" sqref="K6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Prajakta</cp:lastModifiedBy>
  <dcterms:created xsi:type="dcterms:W3CDTF">2022-07-29T06:27:39Z</dcterms:created>
  <dcterms:modified xsi:type="dcterms:W3CDTF">2024-03-07T14:48:03Z</dcterms:modified>
</cp:coreProperties>
</file>