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ba47505869c46/Desktop/data analysis assignment/"/>
    </mc:Choice>
  </mc:AlternateContent>
  <xr:revisionPtr revIDLastSave="275" documentId="8_{0E195831-CF47-4A96-81D4-ACD0A33B28C8}" xr6:coauthVersionLast="47" xr6:coauthVersionMax="47" xr10:uidLastSave="{C53EEC63-8617-488A-90D1-EBF24321DB1B}"/>
  <bookViews>
    <workbookView xWindow="-108" yWindow="-108" windowWidth="23256" windowHeight="12456" activeTab="1" xr2:uid="{A73E8477-6928-4E1A-B4C8-86936FD084D2}"/>
  </bookViews>
  <sheets>
    <sheet name="Text functions" sheetId="4" r:id="rId1"/>
    <sheet name="Date" sheetId="5" r:id="rId2"/>
  </sheets>
  <externalReferences>
    <externalReference r:id="rId3"/>
  </externalReferences>
  <definedNames>
    <definedName name="Andheri">[1]DataValidation!$J$7:$J$11</definedName>
    <definedName name="Area">[1]DataValidation!$I$5:$L$5</definedName>
    <definedName name="Churchgate">[1]DataValidation!$L$7:$L$11</definedName>
    <definedName name="Crasto">'Text functions'!$F$8:$F$23</definedName>
    <definedName name="Dhiren">'Text functions'!$F$10</definedName>
    <definedName name="East">[1]DataValidation!$I$6:$I$11</definedName>
    <definedName name="Melwyn">'Text functions'!$E$8:$E$24</definedName>
    <definedName name="North">[1]DataValidation!$K$6:$K$11</definedName>
    <definedName name="Piyush">'Text functions'!$F$8</definedName>
    <definedName name="Rajesh">'Text functions'!$F$9</definedName>
    <definedName name="South">[1]DataValidation!$L$6:$L$11</definedName>
    <definedName name="Virar">[1]DataValidation!$K$7:$K$11</definedName>
    <definedName name="West">[1]DataValidation!$J$6:$J$11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4" i="4" l="1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I8" i="5"/>
  <c r="I9" i="5"/>
  <c r="I10" i="5"/>
  <c r="I11" i="5"/>
  <c r="I12" i="5"/>
  <c r="I13" i="5"/>
  <c r="I14" i="5"/>
  <c r="I15" i="5"/>
  <c r="I16" i="5"/>
  <c r="I17" i="5"/>
  <c r="I18" i="5"/>
  <c r="I7" i="5"/>
  <c r="H8" i="5"/>
  <c r="H9" i="5"/>
  <c r="H10" i="5"/>
  <c r="H11" i="5"/>
  <c r="H12" i="5"/>
  <c r="H13" i="5"/>
  <c r="H14" i="5"/>
  <c r="H15" i="5"/>
  <c r="H16" i="5"/>
  <c r="H17" i="5"/>
  <c r="H18" i="5"/>
  <c r="H7" i="5"/>
  <c r="G8" i="5" l="1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7" i="5" a="1"/>
  <c r="E7" i="5" s="1"/>
  <c r="D7" i="5" a="1"/>
  <c r="D7" i="5" s="1"/>
  <c r="C29" i="5"/>
  <c r="C32" i="5"/>
  <c r="C26" i="5"/>
  <c r="C25" i="5"/>
  <c r="C30" i="5"/>
  <c r="C31" i="5"/>
  <c r="C33" i="5"/>
  <c r="C28" i="5"/>
  <c r="C2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<sst xmlns="http://schemas.openxmlformats.org/spreadsheetml/2006/main" count="307" uniqueCount="154">
  <si>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</si>
  <si>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</si>
  <si>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</si>
  <si>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</si>
  <si>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</si>
  <si>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</si>
  <si>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</si>
  <si>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</si>
  <si>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</si>
  <si>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</si>
  <si>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</si>
  <si>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</si>
  <si>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</si>
  <si>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</si>
  <si>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</si>
  <si>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</si>
  <si>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</si>
  <si>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</si>
  <si>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</si>
  <si>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</si>
  <si>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</si>
  <si>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</si>
  <si>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</si>
  <si>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</si>
  <si>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</si>
  <si>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</si>
  <si>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</si>
  <si>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</si>
  <si>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</si>
  <si>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</si>
  <si>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</si>
  <si>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</si>
  <si>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</si>
  <si>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</si>
  <si>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</si>
  <si>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</si>
  <si>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</si>
  <si>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</si>
  <si>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</si>
  <si>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</si>
  <si>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</si>
  <si>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</si>
  <si>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</si>
  <si>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</si>
  <si>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</si>
  <si>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</si>
  <si>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</si>
  <si>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</si>
  <si>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</si>
  <si>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</si>
  <si>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</si>
  <si>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</si>
  <si>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</si>
  <si>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</si>
  <si>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</si>
  <si>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</si>
  <si>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</si>
  <si>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</si>
  <si>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</si>
  <si>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</si>
  <si>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</si>
  <si>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</si>
  <si>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</si>
  <si>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</si>
  <si>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</si>
  <si>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</si>
  <si>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</si>
  <si>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</si>
  <si>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</si>
  <si>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</si>
  <si>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</si>
  <si>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</si>
  <si>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</si>
  <si>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</si>
  <si>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</si>
  <si>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</si>
  <si>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</si>
  <si>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</si>
  <si>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</si>
  <si>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</si>
  <si>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</si>
  <si>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</si>
  <si>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</si>
  <si>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</si>
  <si>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Create Employee ID: initials of Name+first 2 letters of Department name+region initial+S.No       (ALL IN UPPER CASE). Example: MCMAN01</t>
  </si>
  <si>
    <t>Melwyn</t>
  </si>
  <si>
    <t>Crasto</t>
  </si>
  <si>
    <t>Piyush</t>
  </si>
  <si>
    <t>Shah</t>
  </si>
  <si>
    <t>Rajesh</t>
  </si>
  <si>
    <t>Bohra</t>
  </si>
  <si>
    <t>Dhiren</t>
  </si>
  <si>
    <t>Haria</t>
  </si>
  <si>
    <t>Dedhia</t>
  </si>
  <si>
    <t>Heena</t>
  </si>
  <si>
    <t>Dongre</t>
  </si>
  <si>
    <t>Bobby</t>
  </si>
  <si>
    <t>Tanna</t>
  </si>
  <si>
    <t>Stan</t>
  </si>
  <si>
    <t>Serrao</t>
  </si>
  <si>
    <t>Rajeesh</t>
  </si>
  <si>
    <t>C</t>
  </si>
  <si>
    <t>Tulsidas</t>
  </si>
  <si>
    <t>Shetty</t>
  </si>
  <si>
    <t>Sachin</t>
  </si>
  <si>
    <t>Bangera</t>
  </si>
  <si>
    <t>Boneca</t>
  </si>
  <si>
    <t>Rego</t>
  </si>
  <si>
    <t>Rajeev</t>
  </si>
  <si>
    <t>Singh</t>
  </si>
  <si>
    <t>Gururaj</t>
  </si>
  <si>
    <t>Joshi</t>
  </si>
  <si>
    <t>Sudesh</t>
  </si>
  <si>
    <t>Pillai</t>
  </si>
  <si>
    <t>Yashraj</t>
  </si>
  <si>
    <t>Vaidya</t>
  </si>
  <si>
    <t>Dinesh</t>
  </si>
  <si>
    <t>Dhanuka</t>
  </si>
  <si>
    <t>Yogesh</t>
  </si>
  <si>
    <t>Mansharamani</t>
  </si>
  <si>
    <t>Ram</t>
  </si>
  <si>
    <t>Ambradkar</t>
  </si>
  <si>
    <t>Ruffina</t>
  </si>
  <si>
    <t>Simon</t>
  </si>
  <si>
    <t>Rodrigues</t>
  </si>
  <si>
    <t>Sheth</t>
  </si>
  <si>
    <t>Ashok</t>
  </si>
  <si>
    <t>Samtaney</t>
  </si>
  <si>
    <t>Vishnu</t>
  </si>
  <si>
    <t>Desai</t>
  </si>
  <si>
    <t>Raju</t>
  </si>
  <si>
    <t>Manek</t>
  </si>
  <si>
    <t>Jagjit</t>
  </si>
  <si>
    <t>Kahlon</t>
  </si>
  <si>
    <t>Satish</t>
  </si>
  <si>
    <t>Pasari</t>
  </si>
  <si>
    <t>Kawdoor</t>
  </si>
  <si>
    <t>Jitendra</t>
  </si>
  <si>
    <t>Thacker</t>
  </si>
  <si>
    <t>Dattatray</t>
  </si>
  <si>
    <t>Kamdar</t>
  </si>
  <si>
    <t>D</t>
  </si>
  <si>
    <t>Kulkarni</t>
  </si>
  <si>
    <t>Praful</t>
  </si>
  <si>
    <t>Savla</t>
  </si>
  <si>
    <t>Sharadchandra</t>
  </si>
  <si>
    <t>Riswadkar</t>
  </si>
  <si>
    <t>Nitin</t>
  </si>
  <si>
    <t>Patki</t>
  </si>
  <si>
    <t>Shankar</t>
  </si>
  <si>
    <t>Venitha</t>
  </si>
  <si>
    <t>Prem</t>
  </si>
  <si>
    <t>Pherwani</t>
  </si>
  <si>
    <t>28-07-2022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</si>
</sst>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FFFFFF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0" fontId="0" fillId="6" borderId="3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14" fontId="0" fillId="4" borderId="1" xfId="0" applyNumberFormat="1" applyFill="1" applyBorder="1"/>
    <xf numFmtId="20" fontId="0" fillId="4" borderId="1" xfId="0" applyNumberFormat="1" applyFill="1" applyBorder="1"/>
    <xf numFmtId="14" fontId="8" fillId="0" borderId="0" xfId="0" applyNumberFormat="1" applyFont="1" applyAlignment="1">
      <alignment vertical="center"/>
    </xf>
    <xf numFmtId="0" fontId="0" fillId="6" borderId="2" xfId="0" applyFill="1" applyBorder="1" applyAlignment="1">
      <alignment horizontal="right"/>
    </xf>
    <xf numFmtId="49" fontId="0" fillId="6" borderId="3" xfId="0" applyNumberFormat="1" applyFill="1" applyBorder="1" applyAlignment="1">
      <alignment horizontal="right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a6ba47505869c46/Desktop/data%20analysis%20assignment/Data%20Validation.xlsx" TargetMode="External"/><Relationship Id="rId1" Type="http://schemas.openxmlformats.org/officeDocument/2006/relationships/externalLinkPath" Target="Data%20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Validation"/>
    </sheetNames>
    <sheetDataSet>
      <sheetData sheetId="0">
        <row r="5">
          <cell r="I5" t="str">
            <v>East</v>
          </cell>
          <cell r="J5" t="str">
            <v>West</v>
          </cell>
          <cell r="K5" t="str">
            <v>North</v>
          </cell>
          <cell r="L5" t="str">
            <v>South</v>
          </cell>
        </row>
        <row r="6">
          <cell r="I6" t="str">
            <v>Kurla</v>
          </cell>
          <cell r="J6" t="str">
            <v>Andheri</v>
          </cell>
          <cell r="K6" t="str">
            <v>Virar</v>
          </cell>
          <cell r="L6" t="str">
            <v>Churchgate</v>
          </cell>
        </row>
        <row r="7">
          <cell r="I7" t="str">
            <v>Ghatkopar</v>
          </cell>
          <cell r="J7" t="str">
            <v>Santacruz</v>
          </cell>
          <cell r="K7" t="str">
            <v>Bhyander</v>
          </cell>
          <cell r="L7" t="str">
            <v>Nariman point</v>
          </cell>
        </row>
        <row r="8">
          <cell r="I8" t="str">
            <v>Vashi</v>
          </cell>
          <cell r="J8" t="str">
            <v>Vileparle</v>
          </cell>
          <cell r="K8" t="str">
            <v>Mira Road</v>
          </cell>
          <cell r="L8" t="str">
            <v>Colaba</v>
          </cell>
        </row>
        <row r="9">
          <cell r="I9" t="str">
            <v>Thane</v>
          </cell>
          <cell r="J9" t="str">
            <v>Khar</v>
          </cell>
          <cell r="K9" t="str">
            <v>Vasai</v>
          </cell>
          <cell r="L9" t="str">
            <v>Kalbadevi</v>
          </cell>
        </row>
        <row r="10">
          <cell r="I10" t="str">
            <v>Mulund</v>
          </cell>
          <cell r="J10" t="str">
            <v>Bandra</v>
          </cell>
          <cell r="K10" t="str">
            <v>Nallasopara</v>
          </cell>
          <cell r="L10" t="str">
            <v>Masjid Bunder</v>
          </cell>
        </row>
        <row r="11">
          <cell r="I11" t="str">
            <v>Chembur</v>
          </cell>
          <cell r="J11" t="str">
            <v>Gogeshwari</v>
          </cell>
          <cell r="K11" t="str">
            <v>Naigaon</v>
          </cell>
          <cell r="L11" t="str">
            <v>Dockyard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sheetPr codeName="Sheet1"/>
  <dimension ref="C2:M44"/>
  <sheetViews>
    <sheetView workbookViewId="0">
      <selection activeCell="M7" sqref="M7:M44"/>
    </sheetView>
  </sheetViews>
  <sheetFormatPr defaultRowHeight="14.4"/>
  <cols>
    <col min="4" max="4" width="19.5546875" customWidth="1"/>
    <col min="5" max="6" width="13.21875" bestFit="1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3" width="13.6640625" bestFit="1" customWidth="1"/>
    <col min="14" max="14" width="11.5546875" bestFit="1" customWidth="1"/>
    <col min="15" max="15" width="10.6640625" bestFit="1" customWidth="1"/>
  </cols>
  <sheetData>
    <row r="2" spans="3:13" ht="18">
      <c r="C2" s="6">
        <v>1</v>
      </c>
      <c r="D2" s="6" t="s">
        <v>68</v>
      </c>
      <c r="E2" s="6"/>
      <c r="F2" s="6"/>
      <c r="G2" s="7"/>
      <c r="H2" s="7"/>
      <c r="I2" s="7"/>
    </row>
    <row r="3" spans="3:13">
      <c r="C3" s="6">
        <v>2</v>
      </c>
      <c r="D3" s="6" t="s">
        <v>84</v>
      </c>
      <c r="E3" s="6"/>
      <c r="F3" s="6"/>
    </row>
    <row r="4" spans="3:13">
      <c r="C4" s="6"/>
      <c r="D4" s="6"/>
      <c r="E4" s="6"/>
      <c r="F4" s="6"/>
    </row>
    <row r="6" spans="3:13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>
      <c r="C7" s="3">
        <v>1</v>
      </c>
      <c r="D7" s="2" t="s">
        <v>57</v>
      </c>
      <c r="E7" s="8" t="s">
        <v>85</v>
      </c>
      <c r="F7" s="8" t="s">
        <v>86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UPPER(LEFT(D7, 1) &amp; LEFT(J7, 2) &amp; LEFT(K7, 1) &amp; TEXT(C7, "00"))</f>
        <v>MMAN01</v>
      </c>
    </row>
    <row r="8" spans="3:13">
      <c r="C8" s="3">
        <v>2</v>
      </c>
      <c r="D8" s="2" t="s">
        <v>56</v>
      </c>
      <c r="E8" s="8" t="s">
        <v>87</v>
      </c>
      <c r="F8" s="8" t="s">
        <v>88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0">UPPER(LEFT(D8, 1) &amp; LEFT(J8, 2) &amp; LEFT(K8, 1) &amp; TEXT(C8, "00"))</f>
        <v>PINE02</v>
      </c>
    </row>
    <row r="9" spans="3:13">
      <c r="C9" s="3">
        <v>3</v>
      </c>
      <c r="D9" s="2" t="s">
        <v>55</v>
      </c>
      <c r="E9" s="8" t="s">
        <v>89</v>
      </c>
      <c r="F9" s="8" t="s">
        <v>90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RDIN03</v>
      </c>
    </row>
    <row r="10" spans="3:13">
      <c r="C10" s="3">
        <v>4</v>
      </c>
      <c r="D10" s="2" t="s">
        <v>54</v>
      </c>
      <c r="E10" s="8" t="s">
        <v>91</v>
      </c>
      <c r="F10" s="8" t="s">
        <v>92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DLES04</v>
      </c>
    </row>
    <row r="11" spans="3:13">
      <c r="C11" s="3">
        <v>5</v>
      </c>
      <c r="D11" s="2" t="s">
        <v>53</v>
      </c>
      <c r="E11" s="8" t="s">
        <v>89</v>
      </c>
      <c r="F11" s="8" t="s">
        <v>93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RDIN05</v>
      </c>
    </row>
    <row r="12" spans="3:13">
      <c r="C12" s="3">
        <v>6</v>
      </c>
      <c r="D12" s="2" t="s">
        <v>52</v>
      </c>
      <c r="E12" s="8" t="s">
        <v>94</v>
      </c>
      <c r="F12" s="8" t="s">
        <v>95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HINN06</v>
      </c>
    </row>
    <row r="13" spans="3:13">
      <c r="C13" s="3">
        <v>7</v>
      </c>
      <c r="D13" s="2" t="s">
        <v>51</v>
      </c>
      <c r="E13" s="8" t="s">
        <v>96</v>
      </c>
      <c r="F13" s="8" t="s">
        <v>97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BMAS07</v>
      </c>
    </row>
    <row r="14" spans="3:13">
      <c r="C14" s="3">
        <v>8</v>
      </c>
      <c r="D14" s="2" t="s">
        <v>50</v>
      </c>
      <c r="E14" s="8" t="s">
        <v>98</v>
      </c>
      <c r="F14" s="8" t="s">
        <v>99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SFIN08</v>
      </c>
    </row>
    <row r="15" spans="3:13">
      <c r="C15" s="3">
        <v>9</v>
      </c>
      <c r="D15" s="2" t="s">
        <v>49</v>
      </c>
      <c r="E15" s="8" t="s">
        <v>100</v>
      </c>
      <c r="F15" s="8" t="s">
        <v>101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RINS09</v>
      </c>
    </row>
    <row r="16" spans="3:13">
      <c r="C16" s="3">
        <v>10</v>
      </c>
      <c r="D16" s="2" t="s">
        <v>48</v>
      </c>
      <c r="E16" s="8" t="s">
        <v>102</v>
      </c>
      <c r="F16" s="8" t="s">
        <v>103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0"/>
        <v>TDIN10</v>
      </c>
    </row>
    <row r="17" spans="3:13">
      <c r="C17" s="3">
        <v>11</v>
      </c>
      <c r="D17" s="2" t="s">
        <v>47</v>
      </c>
      <c r="E17" s="8" t="s">
        <v>104</v>
      </c>
      <c r="F17" s="8" t="s">
        <v>105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0"/>
        <v>SDIN11</v>
      </c>
    </row>
    <row r="18" spans="3:13">
      <c r="C18" s="3">
        <v>12</v>
      </c>
      <c r="D18" s="2" t="s">
        <v>46</v>
      </c>
      <c r="E18" s="8" t="s">
        <v>106</v>
      </c>
      <c r="F18" s="8" t="s">
        <v>107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0"/>
        <v>BFIE12</v>
      </c>
    </row>
    <row r="19" spans="3:13">
      <c r="C19" s="3">
        <v>13</v>
      </c>
      <c r="D19" s="2" t="s">
        <v>45</v>
      </c>
      <c r="E19" s="8" t="s">
        <v>108</v>
      </c>
      <c r="F19" s="8" t="s">
        <v>109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0"/>
        <v>RSAN13</v>
      </c>
    </row>
    <row r="20" spans="3:13">
      <c r="C20" s="3">
        <v>14</v>
      </c>
      <c r="D20" s="2" t="s">
        <v>44</v>
      </c>
      <c r="E20" s="8" t="s">
        <v>110</v>
      </c>
      <c r="F20" s="8" t="s">
        <v>111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0"/>
        <v>GLEE14</v>
      </c>
    </row>
    <row r="21" spans="3:13">
      <c r="C21" s="3">
        <v>15</v>
      </c>
      <c r="D21" s="2" t="s">
        <v>43</v>
      </c>
      <c r="E21" s="8" t="s">
        <v>112</v>
      </c>
      <c r="F21" s="8" t="s">
        <v>113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0"/>
        <v>SINE15</v>
      </c>
    </row>
    <row r="22" spans="3:13">
      <c r="C22" s="3">
        <v>16</v>
      </c>
      <c r="D22" s="2" t="s">
        <v>42</v>
      </c>
      <c r="E22" s="8" t="s">
        <v>114</v>
      </c>
      <c r="F22" s="8" t="s">
        <v>115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0"/>
        <v>YCCN16</v>
      </c>
    </row>
    <row r="23" spans="3:13">
      <c r="C23" s="3">
        <v>17</v>
      </c>
      <c r="D23" s="2" t="s">
        <v>41</v>
      </c>
      <c r="E23" s="8" t="s">
        <v>116</v>
      </c>
      <c r="F23" s="8" t="s">
        <v>117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0"/>
        <v>DDIE17</v>
      </c>
    </row>
    <row r="24" spans="3:13">
      <c r="C24" s="3">
        <v>18</v>
      </c>
      <c r="D24" s="2" t="s">
        <v>40</v>
      </c>
      <c r="E24" s="8" t="s">
        <v>118</v>
      </c>
      <c r="F24" s="8" t="s">
        <v>119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0"/>
        <v>YFLS18</v>
      </c>
    </row>
    <row r="25" spans="3:13">
      <c r="C25" s="3">
        <v>19</v>
      </c>
      <c r="D25" s="2" t="s">
        <v>38</v>
      </c>
      <c r="E25" s="8" t="s">
        <v>120</v>
      </c>
      <c r="F25" s="8" t="s">
        <v>121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0"/>
        <v>RFLN19</v>
      </c>
    </row>
    <row r="26" spans="3:13">
      <c r="C26" s="3">
        <v>20</v>
      </c>
      <c r="D26" s="2" t="s">
        <v>35</v>
      </c>
      <c r="E26" s="8" t="s">
        <v>122</v>
      </c>
      <c r="F26" s="8" t="s">
        <v>111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0"/>
        <v>RCEE20</v>
      </c>
    </row>
    <row r="27" spans="3:13">
      <c r="C27" s="3">
        <v>21</v>
      </c>
      <c r="D27" s="2" t="s">
        <v>33</v>
      </c>
      <c r="E27" s="8" t="s">
        <v>123</v>
      </c>
      <c r="F27" s="8" t="s">
        <v>124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0"/>
        <v>SFIM21</v>
      </c>
    </row>
    <row r="28" spans="3:13">
      <c r="C28" s="3">
        <v>22</v>
      </c>
      <c r="D28" s="2" t="s">
        <v>32</v>
      </c>
      <c r="E28" s="8" t="s">
        <v>91</v>
      </c>
      <c r="F28" s="8" t="s">
        <v>125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0"/>
        <v>DCCE22</v>
      </c>
    </row>
    <row r="29" spans="3:13">
      <c r="C29" s="3">
        <v>23</v>
      </c>
      <c r="D29" s="2" t="s">
        <v>31</v>
      </c>
      <c r="E29" s="8" t="s">
        <v>126</v>
      </c>
      <c r="F29" s="8" t="s">
        <v>127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0"/>
        <v>ASAS23</v>
      </c>
    </row>
    <row r="30" spans="3:13">
      <c r="C30" s="3">
        <v>24</v>
      </c>
      <c r="D30" s="2" t="s">
        <v>30</v>
      </c>
      <c r="E30" s="8" t="s">
        <v>128</v>
      </c>
      <c r="F30" s="8" t="s">
        <v>129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0"/>
        <v>VDIM24</v>
      </c>
    </row>
    <row r="31" spans="3:13">
      <c r="C31" s="3">
        <v>25</v>
      </c>
      <c r="D31" s="2" t="s">
        <v>29</v>
      </c>
      <c r="E31" s="8" t="s">
        <v>130</v>
      </c>
      <c r="F31" s="8" t="s">
        <v>131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0"/>
        <v>RCCS25</v>
      </c>
    </row>
    <row r="32" spans="3:13">
      <c r="C32" s="3">
        <v>26</v>
      </c>
      <c r="D32" s="2" t="s">
        <v>28</v>
      </c>
      <c r="E32" s="8" t="s">
        <v>132</v>
      </c>
      <c r="F32" s="8" t="s">
        <v>133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0"/>
        <v>JCCE26</v>
      </c>
    </row>
    <row r="33" spans="3:13">
      <c r="C33" s="3">
        <v>27</v>
      </c>
      <c r="D33" s="2" t="s">
        <v>27</v>
      </c>
      <c r="E33" s="8" t="s">
        <v>134</v>
      </c>
      <c r="F33" s="8" t="s">
        <v>135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0"/>
        <v>SINM27</v>
      </c>
    </row>
    <row r="34" spans="3:13">
      <c r="C34" s="3">
        <v>28</v>
      </c>
      <c r="D34" s="2" t="s">
        <v>26</v>
      </c>
      <c r="E34" s="8" t="s">
        <v>136</v>
      </c>
      <c r="F34" s="8" t="s">
        <v>103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0"/>
        <v>KSAS28</v>
      </c>
    </row>
    <row r="35" spans="3:13">
      <c r="C35" s="3">
        <v>29</v>
      </c>
      <c r="D35" s="2" t="s">
        <v>24</v>
      </c>
      <c r="E35" s="8" t="s">
        <v>137</v>
      </c>
      <c r="F35" s="8" t="s">
        <v>138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0"/>
        <v>JMAM29</v>
      </c>
    </row>
    <row r="36" spans="3:13">
      <c r="C36" s="3">
        <v>30</v>
      </c>
      <c r="D36" s="2" t="s">
        <v>23</v>
      </c>
      <c r="E36" s="8" t="s">
        <v>139</v>
      </c>
      <c r="F36" s="8" t="s">
        <v>129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0"/>
        <v>DLEM30</v>
      </c>
    </row>
    <row r="37" spans="3:13">
      <c r="C37" s="3">
        <v>31</v>
      </c>
      <c r="D37" s="2" t="s">
        <v>20</v>
      </c>
      <c r="E37" s="8" t="s">
        <v>87</v>
      </c>
      <c r="F37" s="8" t="s">
        <v>140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0"/>
        <v>PDIS31</v>
      </c>
    </row>
    <row r="38" spans="3:13">
      <c r="C38" s="3">
        <v>32</v>
      </c>
      <c r="D38" s="2" t="s">
        <v>18</v>
      </c>
      <c r="E38" s="8" t="s">
        <v>141</v>
      </c>
      <c r="F38" s="8" t="s">
        <v>142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0"/>
        <v>DINS32</v>
      </c>
    </row>
    <row r="39" spans="3:13">
      <c r="C39" s="3">
        <v>33</v>
      </c>
      <c r="D39" s="2" t="s">
        <v>16</v>
      </c>
      <c r="E39" s="8" t="s">
        <v>143</v>
      </c>
      <c r="F39" s="8" t="s">
        <v>144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0"/>
        <v>POPS33</v>
      </c>
    </row>
    <row r="40" spans="3:13">
      <c r="C40" s="3">
        <v>34</v>
      </c>
      <c r="D40" s="2" t="s">
        <v>15</v>
      </c>
      <c r="E40" s="8" t="s">
        <v>145</v>
      </c>
      <c r="F40" s="8" t="s">
        <v>146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0"/>
        <v>SCCS34</v>
      </c>
    </row>
    <row r="41" spans="3:13">
      <c r="C41" s="3">
        <v>35</v>
      </c>
      <c r="D41" s="2" t="s">
        <v>13</v>
      </c>
      <c r="E41" s="8" t="s">
        <v>147</v>
      </c>
      <c r="F41" s="8" t="s">
        <v>148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0"/>
        <v>NOPS35</v>
      </c>
    </row>
    <row r="42" spans="3:13">
      <c r="C42" s="3">
        <v>36</v>
      </c>
      <c r="D42" s="2" t="s">
        <v>11</v>
      </c>
      <c r="E42" s="8" t="s">
        <v>149</v>
      </c>
      <c r="F42" s="8" t="s">
        <v>103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0"/>
        <v>SDIS36</v>
      </c>
    </row>
    <row r="43" spans="3:13">
      <c r="C43" s="3">
        <v>37</v>
      </c>
      <c r="D43" s="2" t="s">
        <v>9</v>
      </c>
      <c r="E43" s="8" t="s">
        <v>150</v>
      </c>
      <c r="F43" s="8" t="s">
        <v>103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0"/>
        <v>VMAE37</v>
      </c>
    </row>
    <row r="44" spans="3:13">
      <c r="C44" s="3">
        <v>38</v>
      </c>
      <c r="D44" s="2" t="s">
        <v>5</v>
      </c>
      <c r="E44" s="8" t="s">
        <v>151</v>
      </c>
      <c r="F44" s="8" t="s">
        <v>152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0"/>
        <v>PFIS38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sheetPr codeName="Sheet2"/>
  <dimension ref="B3:I33"/>
  <sheetViews>
    <sheetView tabSelected="1" topLeftCell="A13" workbookViewId="0">
      <selection activeCell="C25" sqref="C25"/>
    </sheetView>
  </sheetViews>
  <sheetFormatPr defaultRowHeight="14.4"/>
  <cols>
    <col min="2" max="2" width="19.5546875" bestFit="1" customWidth="1"/>
    <col min="3" max="3" width="17.5546875" bestFit="1" customWidth="1"/>
    <col min="5" max="5" width="15.6640625" bestFit="1" customWidth="1"/>
    <col min="6" max="6" width="18.33203125" bestFit="1" customWidth="1"/>
    <col min="7" max="7" width="10.33203125" bestFit="1" customWidth="1"/>
    <col min="8" max="8" width="12" bestFit="1" customWidth="1"/>
    <col min="9" max="9" width="29.33203125" bestFit="1" customWidth="1"/>
    <col min="13" max="13" width="59.21875" bestFit="1" customWidth="1"/>
  </cols>
  <sheetData>
    <row r="3" spans="2:9">
      <c r="B3" s="9" t="s">
        <v>69</v>
      </c>
      <c r="C3" s="15">
        <v>45160</v>
      </c>
      <c r="F3" s="9" t="s">
        <v>70</v>
      </c>
      <c r="G3" s="10" t="s">
        <v>153</v>
      </c>
    </row>
    <row r="4" spans="2:9">
      <c r="B4" s="9" t="s">
        <v>71</v>
      </c>
      <c r="C4" s="16">
        <v>0.80486111111111114</v>
      </c>
      <c r="F4" s="9" t="s">
        <v>72</v>
      </c>
      <c r="G4" s="16">
        <v>0.53611111111111109</v>
      </c>
    </row>
    <row r="6" spans="2:9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>
      <c r="B7" s="2" t="s">
        <v>46</v>
      </c>
      <c r="C7" s="4">
        <v>36478</v>
      </c>
      <c r="D7" s="10" cm="1">
        <f t="array" ref="D7:D18">DAY(C7:C18)</f>
        <v>14</v>
      </c>
      <c r="E7" s="10">
        <f t="array" ref="E7">MONTH(C7:C18)</f>
        <v>11</v>
      </c>
      <c r="F7" s="10" t="str">
        <f>TEXT(C7,"mmm")</f>
        <v>Nov</v>
      </c>
      <c r="G7" s="10" t="str">
        <f>TEXT(C7,"yyy")</f>
        <v>1999</v>
      </c>
      <c r="H7" s="10">
        <f>DATEDIF(C7,$C$3,"Y")</f>
        <v>23</v>
      </c>
      <c r="I7" s="10" t="str">
        <f>DATEDIF(C7,$C$3,"Y")&amp;"Years,"&amp;DATEDIF(C7,$C$3,"YM")&amp;"Months,"&amp;DATEDIF(C7,$C$3,"MD")&amp;"Days"</f>
        <v>23Years,9Months,8Days</v>
      </c>
    </row>
    <row r="8" spans="2:9">
      <c r="B8" s="2" t="s">
        <v>45</v>
      </c>
      <c r="C8" s="4">
        <v>37027</v>
      </c>
      <c r="D8" s="10">
        <v>16</v>
      </c>
      <c r="E8" s="10">
        <f t="array" ref="E8">MONTH(C8:C19)</f>
        <v>5</v>
      </c>
      <c r="F8" s="10" t="str">
        <f t="shared" ref="F8:F18" si="0">TEXT(C8,"mmm")</f>
        <v>May</v>
      </c>
      <c r="G8" s="10" t="str">
        <f t="shared" ref="G8:G18" si="1">TEXT(C8,"yyy")</f>
        <v>2001</v>
      </c>
      <c r="H8" s="10">
        <f t="shared" ref="H8:H18" si="2">DATEDIF(C8,$C$3,"Y")</f>
        <v>22</v>
      </c>
      <c r="I8" s="10" t="str">
        <f t="shared" ref="I8:I18" si="3">DATEDIF(C8,$C$3,"Y")&amp;"Years,"&amp;DATEDIF(C8,$C$3,"YM")&amp;"Months,"&amp;DATEDIF(C8,$C$3,"MD")&amp;"Days"</f>
        <v>22Years,3Months,6Days</v>
      </c>
    </row>
    <row r="9" spans="2:9">
      <c r="B9" s="2" t="s">
        <v>44</v>
      </c>
      <c r="C9" s="4">
        <v>37946</v>
      </c>
      <c r="D9" s="10">
        <v>21</v>
      </c>
      <c r="E9" s="10">
        <f t="array" ref="E9">MONTH(C9:C20)</f>
        <v>11</v>
      </c>
      <c r="F9" s="10" t="str">
        <f t="shared" si="0"/>
        <v>Nov</v>
      </c>
      <c r="G9" s="10" t="str">
        <f t="shared" si="1"/>
        <v>2003</v>
      </c>
      <c r="H9" s="10">
        <f t="shared" si="2"/>
        <v>19</v>
      </c>
      <c r="I9" s="10" t="str">
        <f t="shared" si="3"/>
        <v>19Years,9Months,1Days</v>
      </c>
    </row>
    <row r="10" spans="2:9">
      <c r="B10" s="2" t="s">
        <v>43</v>
      </c>
      <c r="C10" s="4">
        <v>38113</v>
      </c>
      <c r="D10" s="10">
        <v>6</v>
      </c>
      <c r="E10" s="10">
        <f t="array" ref="E10">MONTH(C10:C21)</f>
        <v>5</v>
      </c>
      <c r="F10" s="10" t="str">
        <f t="shared" si="0"/>
        <v>May</v>
      </c>
      <c r="G10" s="10" t="str">
        <f t="shared" si="1"/>
        <v>2004</v>
      </c>
      <c r="H10" s="10">
        <f t="shared" si="2"/>
        <v>19</v>
      </c>
      <c r="I10" s="10" t="str">
        <f t="shared" si="3"/>
        <v>19Years,3Months,16Days</v>
      </c>
    </row>
    <row r="11" spans="2:9">
      <c r="B11" s="2" t="s">
        <v>42</v>
      </c>
      <c r="C11" s="4">
        <v>38449</v>
      </c>
      <c r="D11" s="10">
        <v>7</v>
      </c>
      <c r="E11" s="10">
        <f t="array" ref="E11">MONTH(C11:C22)</f>
        <v>4</v>
      </c>
      <c r="F11" s="10" t="str">
        <f t="shared" si="0"/>
        <v>Apr</v>
      </c>
      <c r="G11" s="10" t="str">
        <f t="shared" si="1"/>
        <v>2005</v>
      </c>
      <c r="H11" s="10">
        <f t="shared" si="2"/>
        <v>18</v>
      </c>
      <c r="I11" s="10" t="str">
        <f t="shared" si="3"/>
        <v>18Years,4Months,15Days</v>
      </c>
    </row>
    <row r="12" spans="2:9">
      <c r="B12" s="2" t="s">
        <v>41</v>
      </c>
      <c r="C12" s="4">
        <v>39846</v>
      </c>
      <c r="D12" s="10">
        <v>2</v>
      </c>
      <c r="E12" s="10">
        <f t="array" ref="E12">MONTH(C12:C23)</f>
        <v>2</v>
      </c>
      <c r="F12" s="10" t="str">
        <f t="shared" si="0"/>
        <v>Feb</v>
      </c>
      <c r="G12" s="10" t="str">
        <f t="shared" si="1"/>
        <v>2009</v>
      </c>
      <c r="H12" s="10">
        <f t="shared" si="2"/>
        <v>14</v>
      </c>
      <c r="I12" s="10" t="str">
        <f t="shared" si="3"/>
        <v>14Years,6Months,20Days</v>
      </c>
    </row>
    <row r="13" spans="2:9">
      <c r="B13" s="2" t="s">
        <v>40</v>
      </c>
      <c r="C13" s="4">
        <v>40330</v>
      </c>
      <c r="D13" s="10">
        <v>1</v>
      </c>
      <c r="E13" s="10">
        <f t="array" ref="E13">MONTH(C13:C24)</f>
        <v>6</v>
      </c>
      <c r="F13" s="10" t="str">
        <f t="shared" si="0"/>
        <v>Jun</v>
      </c>
      <c r="G13" s="10" t="str">
        <f t="shared" si="1"/>
        <v>2010</v>
      </c>
      <c r="H13" s="10">
        <f t="shared" si="2"/>
        <v>13</v>
      </c>
      <c r="I13" s="10" t="str">
        <f t="shared" si="3"/>
        <v>13Years,2Months,21Days</v>
      </c>
    </row>
    <row r="14" spans="2:9">
      <c r="B14" s="2" t="s">
        <v>38</v>
      </c>
      <c r="C14" s="4">
        <v>40495</v>
      </c>
      <c r="D14" s="10">
        <v>13</v>
      </c>
      <c r="E14" s="10">
        <f t="array" ref="E14">MONTH(C14:C25)</f>
        <v>11</v>
      </c>
      <c r="F14" s="10" t="str">
        <f t="shared" si="0"/>
        <v>Nov</v>
      </c>
      <c r="G14" s="10" t="str">
        <f t="shared" si="1"/>
        <v>2010</v>
      </c>
      <c r="H14" s="10">
        <f t="shared" si="2"/>
        <v>12</v>
      </c>
      <c r="I14" s="10" t="str">
        <f t="shared" si="3"/>
        <v>12Years,9Months,9Days</v>
      </c>
    </row>
    <row r="15" spans="2:9">
      <c r="B15" s="2" t="s">
        <v>35</v>
      </c>
      <c r="C15" s="4">
        <v>40574</v>
      </c>
      <c r="D15" s="10">
        <v>31</v>
      </c>
      <c r="E15" s="10">
        <f t="array" ref="E15">MONTH(C15:C26)</f>
        <v>1</v>
      </c>
      <c r="F15" s="10" t="str">
        <f t="shared" si="0"/>
        <v>Jan</v>
      </c>
      <c r="G15" s="10" t="str">
        <f t="shared" si="1"/>
        <v>2011</v>
      </c>
      <c r="H15" s="10">
        <f t="shared" si="2"/>
        <v>12</v>
      </c>
      <c r="I15" s="10" t="str">
        <f t="shared" si="3"/>
        <v>12Years,6Months,22Days</v>
      </c>
    </row>
    <row r="16" spans="2:9">
      <c r="B16" s="2" t="s">
        <v>33</v>
      </c>
      <c r="C16" s="4">
        <v>41400</v>
      </c>
      <c r="D16" s="10">
        <v>6</v>
      </c>
      <c r="E16" s="10">
        <f t="array" ref="E16">MONTH(C16:C27)</f>
        <v>5</v>
      </c>
      <c r="F16" s="10" t="str">
        <f t="shared" si="0"/>
        <v>May</v>
      </c>
      <c r="G16" s="10" t="str">
        <f t="shared" si="1"/>
        <v>2013</v>
      </c>
      <c r="H16" s="10">
        <f t="shared" si="2"/>
        <v>10</v>
      </c>
      <c r="I16" s="10" t="str">
        <f t="shared" si="3"/>
        <v>10Years,3Months,16Days</v>
      </c>
    </row>
    <row r="17" spans="2:9">
      <c r="B17" s="2" t="s">
        <v>32</v>
      </c>
      <c r="C17" s="4">
        <v>42027</v>
      </c>
      <c r="D17" s="10">
        <v>23</v>
      </c>
      <c r="E17" s="10">
        <f t="array" ref="E17">MONTH(C17:C28)</f>
        <v>1</v>
      </c>
      <c r="F17" s="10" t="str">
        <f t="shared" si="0"/>
        <v>Jan</v>
      </c>
      <c r="G17" s="10" t="str">
        <f t="shared" si="1"/>
        <v>2015</v>
      </c>
      <c r="H17" s="10">
        <f t="shared" si="2"/>
        <v>8</v>
      </c>
      <c r="I17" s="10" t="str">
        <f t="shared" si="3"/>
        <v>8Years,6Months,30Days</v>
      </c>
    </row>
    <row r="18" spans="2:9">
      <c r="B18" s="2" t="s">
        <v>31</v>
      </c>
      <c r="C18" s="4">
        <v>42124</v>
      </c>
      <c r="D18" s="10">
        <v>30</v>
      </c>
      <c r="E18" s="10">
        <f t="array" ref="E18">MONTH(C18:C29)</f>
        <v>4</v>
      </c>
      <c r="F18" s="10" t="str">
        <f t="shared" si="0"/>
        <v>Apr</v>
      </c>
      <c r="G18" s="10" t="str">
        <f t="shared" si="1"/>
        <v>2015</v>
      </c>
      <c r="H18" s="10">
        <f t="shared" si="2"/>
        <v>8</v>
      </c>
      <c r="I18" s="10" t="str">
        <f t="shared" si="3"/>
        <v>8Years,3Months,23Days</v>
      </c>
    </row>
    <row r="22" spans="2:9">
      <c r="B22" s="11" t="s">
        <v>81</v>
      </c>
    </row>
    <row r="24" spans="2:9">
      <c r="B24" s="12" t="s">
        <v>82</v>
      </c>
      <c r="C24" s="12" t="s">
        <v>83</v>
      </c>
    </row>
    <row r="25" spans="2:9">
      <c r="B25" s="18">
        <v>20051220</v>
      </c>
      <c r="C25" s="17">
        <f ca="1">DATE(LEFT(C25,4),MID(C25,5,2),RIGHT(C25,2))</f>
        <v>0</v>
      </c>
    </row>
    <row r="26" spans="2:9">
      <c r="B26" s="13">
        <v>20061202</v>
      </c>
      <c r="C26" s="17">
        <f t="shared" ref="C26:C33" ca="1" si="4">DATE(LEFT(C26,4),MID(C26,5,2),RIGHT(C26,2))</f>
        <v>0</v>
      </c>
    </row>
    <row r="27" spans="2:9">
      <c r="B27" s="13">
        <v>20070112</v>
      </c>
      <c r="C27" s="17">
        <f t="shared" ca="1" si="4"/>
        <v>0</v>
      </c>
    </row>
    <row r="28" spans="2:9">
      <c r="B28" s="13">
        <v>20070519</v>
      </c>
      <c r="C28" s="17">
        <f t="shared" ca="1" si="4"/>
        <v>0</v>
      </c>
    </row>
    <row r="29" spans="2:9">
      <c r="B29" s="13">
        <v>20070523</v>
      </c>
      <c r="C29" s="17">
        <f t="shared" ca="1" si="4"/>
        <v>0</v>
      </c>
    </row>
    <row r="30" spans="2:9">
      <c r="B30" s="19">
        <v>20070623</v>
      </c>
      <c r="C30" s="17">
        <f t="shared" ca="1" si="4"/>
        <v>0</v>
      </c>
    </row>
    <row r="31" spans="2:9">
      <c r="B31" s="13">
        <v>20070624</v>
      </c>
      <c r="C31" s="17">
        <f t="shared" ca="1" si="4"/>
        <v>0</v>
      </c>
    </row>
    <row r="32" spans="2:9">
      <c r="B32" s="13">
        <v>20071017</v>
      </c>
      <c r="C32" s="17">
        <f t="shared" ca="1" si="4"/>
        <v>0</v>
      </c>
    </row>
    <row r="33" spans="2:3">
      <c r="B33" s="14">
        <v>20080419</v>
      </c>
      <c r="C33" s="17">
        <f t="shared" ca="1" si="4"/>
        <v>0</v>
      </c>
    </row>
  </sheetData>
  <sortState xmlns:xlrd2="http://schemas.microsoft.com/office/spreadsheetml/2017/richdata2" ref="B25:C33">
    <sortCondition ref="B25:B33"/>
  </sortState>
  <pageMargins left="0.7" right="0.7" top="0.75" bottom="0.75" header="0.3" footer="0.3"/>
  <pageSetup orientation="portrait" r:id="rId1"/>
  <ignoredErrors>
    <ignoredError sqref="E8:E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Text functions</vt:lpstr>
      <vt:lpstr>Date</vt:lpstr>
      <vt:lpstr>Crasto</vt:lpstr>
      <vt:lpstr>Dhiren</vt:lpstr>
      <vt:lpstr>Melwyn</vt:lpstr>
      <vt:lpstr>Piyush</vt:lpstr>
      <vt:lpstr>Rajesh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Prajakta</cp:lastModifiedBy>
  <dcterms:created xsi:type="dcterms:W3CDTF">2022-07-28T07:22:53Z</dcterms:created>
  <dcterms:modified xsi:type="dcterms:W3CDTF">2024-03-11T08:25:51Z</dcterms:modified>
</cp:coreProperties>
</file>