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ptor\Downloads\"/>
    </mc:Choice>
  </mc:AlternateContent>
  <bookViews>
    <workbookView xWindow="0" yWindow="0" windowWidth="23040" windowHeight="9120"/>
  </bookViews>
  <sheets>
    <sheet name="Compression Ratio" sheetId="4" r:id="rId1"/>
    <sheet name="GlobalLess" sheetId="3" r:id="rId2"/>
    <sheet name="CharArray" sheetId="2" r:id="rId3"/>
    <sheet name="String Implementation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83" i="3" l="1"/>
  <c r="T82" i="3"/>
  <c r="T81" i="3"/>
  <c r="T80" i="3"/>
  <c r="T79" i="3"/>
  <c r="T78" i="3"/>
  <c r="T77" i="3"/>
  <c r="T76" i="3"/>
  <c r="T75" i="3"/>
  <c r="T74" i="3"/>
  <c r="T73" i="3"/>
  <c r="T72" i="3"/>
  <c r="M83" i="3"/>
  <c r="M82" i="3"/>
  <c r="M81" i="3"/>
  <c r="M80" i="3"/>
  <c r="M79" i="3"/>
  <c r="M78" i="3"/>
  <c r="M77" i="3"/>
  <c r="M76" i="3"/>
  <c r="M75" i="3"/>
  <c r="M74" i="3"/>
  <c r="M73" i="3"/>
  <c r="M72" i="3"/>
  <c r="F83" i="3"/>
  <c r="F82" i="3"/>
  <c r="F81" i="3"/>
  <c r="F80" i="3"/>
  <c r="F79" i="3"/>
  <c r="F78" i="3"/>
  <c r="F77" i="3"/>
  <c r="F76" i="3"/>
  <c r="F75" i="3"/>
  <c r="F74" i="3"/>
  <c r="F73" i="3"/>
  <c r="E72" i="3"/>
  <c r="F72" i="3" s="1"/>
  <c r="E12" i="3"/>
</calcChain>
</file>

<file path=xl/comments1.xml><?xml version="1.0" encoding="utf-8"?>
<comments xmlns="http://schemas.openxmlformats.org/spreadsheetml/2006/main">
  <authors>
    <author>Raptor</author>
  </authors>
  <commentList>
    <comment ref="D5" authorId="0" shapeId="0">
      <text>
        <r>
          <rPr>
            <b/>
            <sz val="9"/>
            <color indexed="81"/>
            <rFont val="Tahoma"/>
            <family val="2"/>
          </rPr>
          <t>Raptor:</t>
        </r>
        <r>
          <rPr>
            <sz val="9"/>
            <color indexed="81"/>
            <rFont val="Tahoma"/>
            <family val="2"/>
          </rPr>
          <t xml:space="preserve">
58.055 s (364359 allocations: 51.59 MiB)</t>
        </r>
      </text>
    </comment>
    <comment ref="D6" authorId="0" shapeId="0">
      <text>
        <r>
          <rPr>
            <b/>
            <sz val="9"/>
            <color indexed="81"/>
            <rFont val="Tahoma"/>
            <family val="2"/>
          </rPr>
          <t>Raptor:</t>
        </r>
        <r>
          <rPr>
            <sz val="9"/>
            <color indexed="81"/>
            <rFont val="Tahoma"/>
            <family val="2"/>
          </rPr>
          <t xml:space="preserve">
265.212 s (807457 allocations: 184.95 MiB)</t>
        </r>
      </text>
    </comment>
    <comment ref="D7" authorId="0" shapeId="0">
      <text>
        <r>
          <rPr>
            <b/>
            <sz val="9"/>
            <color indexed="81"/>
            <rFont val="Tahoma"/>
            <family val="2"/>
          </rPr>
          <t>Raptor:</t>
        </r>
        <r>
          <rPr>
            <sz val="9"/>
            <color indexed="81"/>
            <rFont val="Tahoma"/>
            <family val="2"/>
          </rPr>
          <t xml:space="preserve">
55.296 ms (36716 allocations: 1.55 MiB)</t>
        </r>
      </text>
    </comment>
    <comment ref="K7" authorId="0" shapeId="0">
      <text>
        <r>
          <rPr>
            <b/>
            <sz val="9"/>
            <color indexed="81"/>
            <rFont val="Tahoma"/>
            <family val="2"/>
          </rPr>
          <t>Raptor:</t>
        </r>
        <r>
          <rPr>
            <sz val="9"/>
            <color indexed="81"/>
            <rFont val="Tahoma"/>
            <family val="2"/>
          </rPr>
          <t xml:space="preserve">
211.304 ms (138916 allocations: 5.91 MiB)</t>
        </r>
      </text>
    </comment>
    <comment ref="Q7" authorId="0" shapeId="0">
      <text>
        <r>
          <rPr>
            <b/>
            <sz val="9"/>
            <color indexed="81"/>
            <rFont val="Tahoma"/>
            <family val="2"/>
          </rPr>
          <t>Raptor:</t>
        </r>
        <r>
          <rPr>
            <sz val="9"/>
            <color indexed="81"/>
            <rFont val="Tahoma"/>
            <family val="2"/>
          </rPr>
          <t xml:space="preserve">
17.721 s (9705024 allocations: 423.28 MiB)</t>
        </r>
      </text>
    </comment>
    <comment ref="D8" authorId="0" shapeId="0">
      <text>
        <r>
          <rPr>
            <b/>
            <sz val="9"/>
            <color indexed="81"/>
            <rFont val="Tahoma"/>
            <family val="2"/>
          </rPr>
          <t>Raptor:</t>
        </r>
        <r>
          <rPr>
            <sz val="9"/>
            <color indexed="81"/>
            <rFont val="Tahoma"/>
            <family val="2"/>
          </rPr>
          <t xml:space="preserve">
250.287 ms (45098 allocations: 1.57 MiB)</t>
        </r>
      </text>
    </comment>
    <comment ref="K8" authorId="0" shapeId="0">
      <text>
        <r>
          <rPr>
            <b/>
            <sz val="9"/>
            <color indexed="81"/>
            <rFont val="Tahoma"/>
            <family val="2"/>
          </rPr>
          <t>Raptor:</t>
        </r>
        <r>
          <rPr>
            <sz val="9"/>
            <color indexed="81"/>
            <rFont val="Tahoma"/>
            <family val="2"/>
          </rPr>
          <t xml:space="preserve">
1.989 s (152270 allocations: 5.47 MiB)</t>
        </r>
      </text>
    </comment>
    <comment ref="Q8" authorId="0" shapeId="0">
      <text>
        <r>
          <rPr>
            <b/>
            <sz val="9"/>
            <color indexed="81"/>
            <rFont val="Tahoma"/>
            <family val="2"/>
          </rPr>
          <t>Raptor:</t>
        </r>
        <r>
          <rPr>
            <sz val="9"/>
            <color indexed="81"/>
            <rFont val="Tahoma"/>
            <family val="2"/>
          </rPr>
          <t xml:space="preserve">
171.138 s (9662756 allocations: 363.72 MiB)</t>
        </r>
      </text>
    </comment>
  </commentList>
</comments>
</file>

<file path=xl/sharedStrings.xml><?xml version="1.0" encoding="utf-8"?>
<sst xmlns="http://schemas.openxmlformats.org/spreadsheetml/2006/main" count="205" uniqueCount="35">
  <si>
    <t>Search buffer length</t>
  </si>
  <si>
    <t>Function</t>
  </si>
  <si>
    <t>Eachindex</t>
  </si>
  <si>
    <t>Findall</t>
  </si>
  <si>
    <t>Time(S)</t>
  </si>
  <si>
    <t>Threads</t>
  </si>
  <si>
    <t>Parallel Search</t>
  </si>
  <si>
    <t>Parallel Divide</t>
  </si>
  <si>
    <t>GPU Search</t>
  </si>
  <si>
    <t>?</t>
  </si>
  <si>
    <t>160.584(Findall)</t>
  </si>
  <si>
    <t>Char_Array</t>
  </si>
  <si>
    <t>14.3MB(14,967,604 Characters)</t>
  </si>
  <si>
    <t>179KB(182,644 Characters)</t>
  </si>
  <si>
    <t>45.4KB(46,505 Characters)</t>
  </si>
  <si>
    <t>KB</t>
  </si>
  <si>
    <t>MB</t>
  </si>
  <si>
    <t>Based on Previous results It will take 2.5Hours to get this result at MAX Power</t>
  </si>
  <si>
    <t>11 to 12 minutes to get these result</t>
  </si>
  <si>
    <t>Compression Time(S)</t>
  </si>
  <si>
    <t>Uncompress Time(S)</t>
  </si>
  <si>
    <t>3.819 s (117704794 allocations: 2.28 GiB)</t>
  </si>
  <si>
    <t>17.101 s (531980590 allocations: 10.32 GiB)</t>
  </si>
  <si>
    <t>3.167 s (107040351 allocations: 2.12 GiB)</t>
  </si>
  <si>
    <t>14.401 s (484756627 allocations: 9.62 GiB)</t>
  </si>
  <si>
    <t>2 Global Variables</t>
  </si>
  <si>
    <t>1 Global Variables</t>
  </si>
  <si>
    <t>No Global Variables</t>
  </si>
  <si>
    <t>55.099 ms (36716 allocations: 1.55 MiB)</t>
  </si>
  <si>
    <t>249.127 ms (45098 allocations: 1.57 MiB)</t>
  </si>
  <si>
    <t>Size(KB)</t>
  </si>
  <si>
    <t>Size(MB)</t>
  </si>
  <si>
    <t>Divisions</t>
  </si>
  <si>
    <t>Values in ms</t>
  </si>
  <si>
    <t>Values in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</si>
</sst>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"/>
  </numFmts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6"/>
      <color rgb="FFFA7D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/>
      <diagonal/>
    </border>
    <border>
      <left/>
      <right/>
      <top/>
      <bottom style="thin">
        <color rgb="FF7F7F7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</cellStyleXfs>
  <cellXfs count="2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vertical="center"/>
    </xf>
    <xf numFmtId="0" fontId="1" fillId="2" borderId="0" xfId="1"/>
    <xf numFmtId="0" fontId="5" fillId="5" borderId="1" xfId="4" applyFont="1" applyAlignment="1"/>
    <xf numFmtId="164" fontId="0" fillId="0" borderId="0" xfId="0" applyNumberFormat="1"/>
    <xf numFmtId="164" fontId="0" fillId="0" borderId="0" xfId="0" applyNumberFormat="1" applyAlignment="1">
      <alignment horizontal="center"/>
    </xf>
    <xf numFmtId="164" fontId="1" fillId="2" borderId="0" xfId="1" applyNumberFormat="1"/>
    <xf numFmtId="0" fontId="3" fillId="4" borderId="0" xfId="3" applyAlignment="1">
      <alignment horizontal="center"/>
    </xf>
    <xf numFmtId="1" fontId="0" fillId="0" borderId="0" xfId="0" applyNumberFormat="1"/>
    <xf numFmtId="2" fontId="0" fillId="0" borderId="0" xfId="0" applyNumberFormat="1"/>
    <xf numFmtId="2" fontId="0" fillId="0" borderId="0" xfId="0" applyNumberFormat="1" applyAlignment="1">
      <alignment horizontal="center"/>
    </xf>
    <xf numFmtId="0" fontId="2" fillId="3" borderId="0" xfId="2"/>
    <xf numFmtId="0" fontId="3" fillId="4" borderId="0" xfId="3"/>
    <xf numFmtId="0" fontId="4" fillId="5" borderId="1" xfId="4"/>
    <xf numFmtId="1" fontId="3" fillId="4" borderId="0" xfId="3" applyNumberFormat="1"/>
    <xf numFmtId="164" fontId="2" fillId="3" borderId="0" xfId="2" applyNumberFormat="1"/>
    <xf numFmtId="2" fontId="2" fillId="3" borderId="0" xfId="2" applyNumberFormat="1"/>
    <xf numFmtId="0" fontId="0" fillId="0" borderId="0" xfId="0" applyAlignment="1">
      <alignment horizontal="center" vertical="center"/>
    </xf>
    <xf numFmtId="0" fontId="4" fillId="5" borderId="1" xfId="4" applyAlignment="1">
      <alignment horizontal="center" wrapText="1"/>
    </xf>
    <xf numFmtId="0" fontId="1" fillId="2" borderId="0" xfId="1" applyAlignment="1">
      <alignment horizontal="center" vertical="center" wrapText="1"/>
    </xf>
    <xf numFmtId="0" fontId="0" fillId="0" borderId="0" xfId="0" applyAlignment="1">
      <alignment horizontal="center"/>
    </xf>
    <xf numFmtId="0" fontId="2" fillId="3" borderId="0" xfId="2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5" borderId="1" xfId="4" applyFont="1" applyAlignment="1">
      <alignment horizontal="center"/>
    </xf>
    <xf numFmtId="0" fontId="0" fillId="0" borderId="0" xfId="0" applyAlignment="1">
      <alignment horizontal="center" wrapText="1"/>
    </xf>
  </cellXfs>
  <cellStyles count="5">
    <cellStyle name="Bad" xfId="2" builtinId="27"/>
    <cellStyle name="Calculation" xfId="4" builtinId="22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Parallel</a:t>
            </a:r>
            <a:r>
              <a:rPr lang="en-IN" baseline="0"/>
              <a:t> Divide </a:t>
            </a:r>
            <a:r>
              <a:rPr lang="en-IN"/>
              <a:t>Compression Ratios for Different Number of Chunks for 3 Files of Different Sizes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185464429242414"/>
          <c:y val="5.5480237715781082E-2"/>
          <c:w val="0.83837764512011492"/>
          <c:h val="0.65187907293670933"/>
        </c:manualLayout>
      </c:layout>
      <c:lineChart>
        <c:grouping val="standard"/>
        <c:varyColors val="0"/>
        <c:ser>
          <c:idx val="0"/>
          <c:order val="0"/>
          <c:tx>
            <c:v>179KB (4075)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Lit>
              <c:formatCode>General</c:formatCode>
              <c:ptCount val="6"/>
              <c:pt idx="0">
                <c:v>1</c:v>
              </c:pt>
              <c:pt idx="1">
                <c:v>2</c:v>
              </c:pt>
              <c:pt idx="2">
                <c:v>4</c:v>
              </c:pt>
              <c:pt idx="3">
                <c:v>6</c:v>
              </c:pt>
              <c:pt idx="4">
                <c:v>8</c:v>
              </c:pt>
              <c:pt idx="5">
                <c:v>12</c:v>
              </c:pt>
            </c:numLit>
          </c:cat>
          <c:val>
            <c:numRef>
              <c:f>GlobalLess!$M$72:$M$77</c:f>
              <c:numCache>
                <c:formatCode>General</c:formatCode>
                <c:ptCount val="6"/>
                <c:pt idx="0">
                  <c:v>0.75418994413407825</c:v>
                </c:pt>
                <c:pt idx="1">
                  <c:v>0.75977653631284914</c:v>
                </c:pt>
                <c:pt idx="2">
                  <c:v>0.76536312849162014</c:v>
                </c:pt>
                <c:pt idx="3">
                  <c:v>0.77653631284916202</c:v>
                </c:pt>
                <c:pt idx="4">
                  <c:v>0.78212290502793291</c:v>
                </c:pt>
                <c:pt idx="5">
                  <c:v>0.7988826815642458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BFC-436E-BB0A-AB72D59FD03D}"/>
            </c:ext>
          </c:extLst>
        </c:ser>
        <c:ser>
          <c:idx val="1"/>
          <c:order val="1"/>
          <c:tx>
            <c:v>45.4KB ( 4075)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Lit>
              <c:formatCode>General</c:formatCode>
              <c:ptCount val="6"/>
              <c:pt idx="0">
                <c:v>1</c:v>
              </c:pt>
              <c:pt idx="1">
                <c:v>2</c:v>
              </c:pt>
              <c:pt idx="2">
                <c:v>4</c:v>
              </c:pt>
              <c:pt idx="3">
                <c:v>6</c:v>
              </c:pt>
              <c:pt idx="4">
                <c:v>8</c:v>
              </c:pt>
              <c:pt idx="5">
                <c:v>12</c:v>
              </c:pt>
            </c:numLit>
          </c:cat>
          <c:val>
            <c:numRef>
              <c:f>GlobalLess!$F$72:$F$77</c:f>
              <c:numCache>
                <c:formatCode>General</c:formatCode>
                <c:ptCount val="6"/>
                <c:pt idx="0">
                  <c:v>0.78854625550660784</c:v>
                </c:pt>
                <c:pt idx="1">
                  <c:v>0.80396475770925113</c:v>
                </c:pt>
                <c:pt idx="2">
                  <c:v>0.8325991189427312</c:v>
                </c:pt>
                <c:pt idx="3">
                  <c:v>0.8590308370044053</c:v>
                </c:pt>
                <c:pt idx="4">
                  <c:v>0.88986784140969166</c:v>
                </c:pt>
                <c:pt idx="5">
                  <c:v>0.94493392070484583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BFC-436E-BB0A-AB72D59FD03D}"/>
            </c:ext>
          </c:extLst>
        </c:ser>
        <c:ser>
          <c:idx val="2"/>
          <c:order val="2"/>
          <c:tx>
            <c:v>14.3MB (4075)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Lit>
              <c:formatCode>General</c:formatCode>
              <c:ptCount val="6"/>
              <c:pt idx="0">
                <c:v>1</c:v>
              </c:pt>
              <c:pt idx="1">
                <c:v>2</c:v>
              </c:pt>
              <c:pt idx="2">
                <c:v>4</c:v>
              </c:pt>
              <c:pt idx="3">
                <c:v>6</c:v>
              </c:pt>
              <c:pt idx="4">
                <c:v>8</c:v>
              </c:pt>
              <c:pt idx="5">
                <c:v>12</c:v>
              </c:pt>
            </c:numLit>
          </c:cat>
          <c:val>
            <c:numRef>
              <c:f>GlobalLess!$T$72:$T$77</c:f>
              <c:numCache>
                <c:formatCode>General</c:formatCode>
                <c:ptCount val="6"/>
                <c:pt idx="0">
                  <c:v>0.64895104895104883</c:v>
                </c:pt>
                <c:pt idx="1">
                  <c:v>0.64895104895104883</c:v>
                </c:pt>
                <c:pt idx="2">
                  <c:v>0.64895104895104883</c:v>
                </c:pt>
                <c:pt idx="3">
                  <c:v>0.64965034965034951</c:v>
                </c:pt>
                <c:pt idx="4">
                  <c:v>0.64965034965034951</c:v>
                </c:pt>
                <c:pt idx="5">
                  <c:v>0.64965034965034951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BFC-436E-BB0A-AB72D59FD03D}"/>
            </c:ext>
          </c:extLst>
        </c:ser>
        <c:ser>
          <c:idx val="3"/>
          <c:order val="3"/>
          <c:tx>
            <c:v>45.4KB (65000)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GlobalLess!$F$78:$F$83</c:f>
              <c:numCache>
                <c:formatCode>General</c:formatCode>
                <c:ptCount val="6"/>
                <c:pt idx="0">
                  <c:v>0.8083700440528635</c:v>
                </c:pt>
                <c:pt idx="1">
                  <c:v>0.88766519823788548</c:v>
                </c:pt>
                <c:pt idx="2">
                  <c:v>0.98458149779735693</c:v>
                </c:pt>
                <c:pt idx="3">
                  <c:v>1.0484581497797358</c:v>
                </c:pt>
                <c:pt idx="4">
                  <c:v>1.1035242290748899</c:v>
                </c:pt>
                <c:pt idx="5">
                  <c:v>1.1806167400881058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BFC-436E-BB0A-AB72D59FD03D}"/>
            </c:ext>
          </c:extLst>
        </c:ser>
        <c:ser>
          <c:idx val="4"/>
          <c:order val="4"/>
          <c:tx>
            <c:v>179KB (65000)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dPt>
            <c:idx val="4"/>
            <c:marker>
              <c:symbol val="circle"/>
              <c:size val="5"/>
              <c:spPr>
                <a:solidFill>
                  <a:schemeClr val="accent5"/>
                </a:solidFill>
                <a:ln w="9525">
                  <a:solidFill>
                    <a:schemeClr val="accent5"/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chemeClr val="accent5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CBFC-436E-BB0A-AB72D59FD03D}"/>
              </c:ext>
            </c:extLst>
          </c:dPt>
          <c:val>
            <c:numRef>
              <c:f>GlobalLess!$M$78:$M$83</c:f>
              <c:numCache>
                <c:formatCode>General</c:formatCode>
                <c:ptCount val="6"/>
                <c:pt idx="0">
                  <c:v>0.69273743016759781</c:v>
                </c:pt>
                <c:pt idx="1">
                  <c:v>0.72067039106145248</c:v>
                </c:pt>
                <c:pt idx="2">
                  <c:v>0.78770949720670391</c:v>
                </c:pt>
                <c:pt idx="3">
                  <c:v>0.83240223463687146</c:v>
                </c:pt>
                <c:pt idx="4">
                  <c:v>0.87150837988826813</c:v>
                </c:pt>
                <c:pt idx="5">
                  <c:v>0.92178770949720668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BFC-436E-BB0A-AB72D59FD03D}"/>
            </c:ext>
          </c:extLst>
        </c:ser>
        <c:ser>
          <c:idx val="5"/>
          <c:order val="5"/>
          <c:tx>
            <c:v>14.3MB (65000)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val>
            <c:numRef>
              <c:f>GlobalLess!$T$78:$T$83</c:f>
              <c:numCache>
                <c:formatCode>General</c:formatCode>
                <c:ptCount val="6"/>
                <c:pt idx="0">
                  <c:v>0.53846153846153844</c:v>
                </c:pt>
                <c:pt idx="1">
                  <c:v>0.53846153846153844</c:v>
                </c:pt>
                <c:pt idx="2">
                  <c:v>0.53916083916083912</c:v>
                </c:pt>
                <c:pt idx="3">
                  <c:v>0.54055944055944061</c:v>
                </c:pt>
                <c:pt idx="4">
                  <c:v>0.54125874125874129</c:v>
                </c:pt>
                <c:pt idx="5">
                  <c:v>0.54265734265734267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CBFC-436E-BB0A-AB72D59FD0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53887280"/>
        <c:axId val="753885840"/>
      </c:lineChart>
      <c:catAx>
        <c:axId val="7538872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No of Chunks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3885840"/>
        <c:crosses val="max"/>
        <c:auto val="1"/>
        <c:lblAlgn val="ctr"/>
        <c:lblOffset val="100"/>
        <c:noMultiLvlLbl val="0"/>
      </c:catAx>
      <c:valAx>
        <c:axId val="753885840"/>
        <c:scaling>
          <c:orientation val="maxMin"/>
        </c:scaling>
        <c:delete val="0"/>
        <c:axPos val="l"/>
        <c:majorGridlines>
          <c:spPr>
            <a:ln w="317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Comression ratio=</a:t>
                </a:r>
                <a:r>
                  <a:rPr lang="en-IN" baseline="0"/>
                  <a:t> Compressed size/Input Size</a:t>
                </a:r>
                <a:endParaRPr lang="en-IN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3887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4918897583872853"/>
          <c:y val="0.86831961856934559"/>
          <c:w val="0.69050726395933648"/>
          <c:h val="0.1316803921568627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87" workbookViewId="0" zoomToFit="1"/>
  </sheetViews>
  <pageMargins left="0.7" right="0.7" top="0.75" bottom="0.75" header="0.3" footer="0.3"/>
  <pageSetup orientation="landscape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2276" cy="6279931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0.37266</cdr:x>
      <cdr:y>0.82853</cdr:y>
    </cdr:from>
    <cdr:to>
      <cdr:x>0.52601</cdr:x>
      <cdr:y>0.87552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223801FB-3090-E214-E40B-7B98A9CE7E7A}"/>
            </a:ext>
          </a:extLst>
        </cdr:cNvPr>
        <cdr:cNvSpPr txBox="1"/>
      </cdr:nvSpPr>
      <cdr:spPr>
        <a:xfrm xmlns:a="http://schemas.openxmlformats.org/drawingml/2006/main">
          <a:off x="1703280" y="2535302"/>
          <a:ext cx="700896" cy="14377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IN" sz="1100"/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394178</xdr:colOff>
      <xdr:row>109</xdr:row>
      <xdr:rowOff>8387</xdr:rowOff>
    </xdr:from>
    <xdr:to>
      <xdr:col>3</xdr:col>
      <xdr:colOff>245613</xdr:colOff>
      <xdr:row>110</xdr:row>
      <xdr:rowOff>38339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372509BB-0E64-ACD5-307F-BD4FD7692F1A}"/>
            </a:ext>
          </a:extLst>
        </xdr:cNvPr>
        <xdr:cNvSpPr txBox="1"/>
      </xdr:nvSpPr>
      <xdr:spPr>
        <a:xfrm>
          <a:off x="1242442" y="20136689"/>
          <a:ext cx="1102265" cy="20966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File Size()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85"/>
  <sheetViews>
    <sheetView topLeftCell="B93" zoomScale="106" zoomScaleNormal="106" workbookViewId="0">
      <selection activeCell="Q100" sqref="Q100"/>
    </sheetView>
  </sheetViews>
  <sheetFormatPr defaultRowHeight="14.4" x14ac:dyDescent="0.3"/>
  <cols>
    <col min="1" max="1" width="12.33203125" customWidth="1"/>
    <col min="3" max="3" width="9.33203125" bestFit="1" customWidth="1"/>
    <col min="4" max="4" width="9.5546875" style="6" bestFit="1" customWidth="1"/>
    <col min="5" max="5" width="8.88671875" style="11"/>
    <col min="11" max="11" width="9.5546875" style="6" bestFit="1" customWidth="1"/>
    <col min="12" max="12" width="10.5546875" style="11" bestFit="1" customWidth="1"/>
    <col min="17" max="17" width="10.5546875" style="6" bestFit="1" customWidth="1"/>
    <col min="18" max="18" width="13.77734375" customWidth="1"/>
  </cols>
  <sheetData>
    <row r="1" spans="1:19" ht="21" x14ac:dyDescent="0.4">
      <c r="A1" s="5" t="s">
        <v>14</v>
      </c>
      <c r="B1" s="5"/>
      <c r="C1" s="5"/>
      <c r="H1" s="5" t="s">
        <v>13</v>
      </c>
      <c r="N1" s="5" t="s">
        <v>12</v>
      </c>
    </row>
    <row r="2" spans="1:19" x14ac:dyDescent="0.3">
      <c r="B2" s="4" t="s">
        <v>1</v>
      </c>
      <c r="C2" s="4" t="s">
        <v>0</v>
      </c>
      <c r="D2" s="4" t="s">
        <v>4</v>
      </c>
      <c r="I2" s="4" t="s">
        <v>1</v>
      </c>
      <c r="J2" s="4" t="s">
        <v>0</v>
      </c>
      <c r="K2" s="4" t="s">
        <v>4</v>
      </c>
      <c r="O2" s="4" t="s">
        <v>1</v>
      </c>
      <c r="P2" s="4" t="s">
        <v>0</v>
      </c>
      <c r="Q2" s="4" t="s">
        <v>4</v>
      </c>
      <c r="R2" s="10"/>
    </row>
    <row r="3" spans="1:19" x14ac:dyDescent="0.3">
      <c r="B3" s="9" t="s">
        <v>2</v>
      </c>
      <c r="C3" s="2">
        <v>4075</v>
      </c>
      <c r="D3">
        <v>860</v>
      </c>
      <c r="I3" s="9" t="s">
        <v>2</v>
      </c>
      <c r="J3" s="2">
        <v>4075</v>
      </c>
      <c r="K3"/>
      <c r="O3" s="9" t="s">
        <v>2</v>
      </c>
      <c r="P3" s="2">
        <v>4075</v>
      </c>
      <c r="Q3"/>
      <c r="R3" s="10"/>
    </row>
    <row r="4" spans="1:19" x14ac:dyDescent="0.3">
      <c r="B4" s="9" t="s">
        <v>2</v>
      </c>
      <c r="C4" s="2">
        <v>65000</v>
      </c>
      <c r="D4" s="2"/>
      <c r="I4" s="9" t="s">
        <v>2</v>
      </c>
      <c r="J4" s="2">
        <v>65000</v>
      </c>
      <c r="K4" s="2"/>
      <c r="O4" s="9" t="s">
        <v>2</v>
      </c>
      <c r="P4" s="2">
        <v>65000</v>
      </c>
      <c r="Q4" s="2"/>
      <c r="R4" s="10"/>
    </row>
    <row r="5" spans="1:19" x14ac:dyDescent="0.3">
      <c r="B5" s="9" t="s">
        <v>3</v>
      </c>
      <c r="C5" s="2">
        <v>4075</v>
      </c>
      <c r="D5" s="2">
        <v>58.055</v>
      </c>
      <c r="E5" s="12"/>
      <c r="I5" s="9" t="s">
        <v>3</v>
      </c>
      <c r="J5" s="2">
        <v>4075</v>
      </c>
      <c r="O5" s="9" t="s">
        <v>3</v>
      </c>
      <c r="P5" s="2">
        <v>4075</v>
      </c>
      <c r="R5" s="10"/>
    </row>
    <row r="6" spans="1:19" x14ac:dyDescent="0.3">
      <c r="B6" s="9" t="s">
        <v>3</v>
      </c>
      <c r="C6" s="2">
        <v>65000</v>
      </c>
      <c r="D6" s="2">
        <v>265.21199999999999</v>
      </c>
      <c r="I6" s="9" t="s">
        <v>3</v>
      </c>
      <c r="J6" s="2">
        <v>65000</v>
      </c>
      <c r="O6" s="9" t="s">
        <v>3</v>
      </c>
      <c r="P6" s="2">
        <v>65000</v>
      </c>
      <c r="R6" s="10"/>
    </row>
    <row r="7" spans="1:19" x14ac:dyDescent="0.3">
      <c r="B7" s="1" t="s">
        <v>11</v>
      </c>
      <c r="C7" s="2">
        <v>4075</v>
      </c>
      <c r="D7" s="2">
        <v>5.5295999999999998E-2</v>
      </c>
      <c r="E7" s="11">
        <v>35.799999999999997</v>
      </c>
      <c r="I7" s="1" t="s">
        <v>11</v>
      </c>
      <c r="J7" s="2">
        <v>4075</v>
      </c>
      <c r="K7" s="2">
        <v>0.21099999999999999</v>
      </c>
      <c r="L7" s="11">
        <v>135</v>
      </c>
      <c r="O7" s="1" t="s">
        <v>11</v>
      </c>
      <c r="P7" s="2">
        <v>4075</v>
      </c>
      <c r="Q7" s="2">
        <v>17.721</v>
      </c>
      <c r="R7">
        <v>9.2799999999999994</v>
      </c>
    </row>
    <row r="8" spans="1:19" x14ac:dyDescent="0.3">
      <c r="B8" s="1" t="s">
        <v>11</v>
      </c>
      <c r="C8" s="2">
        <v>65000</v>
      </c>
      <c r="D8" s="2">
        <v>0.25028699999999998</v>
      </c>
      <c r="E8" s="11">
        <v>36.700000000000003</v>
      </c>
      <c r="I8" s="1" t="s">
        <v>11</v>
      </c>
      <c r="J8" s="2">
        <v>65000</v>
      </c>
      <c r="K8" s="2">
        <v>1.9890000000000001</v>
      </c>
      <c r="L8" s="11">
        <v>124</v>
      </c>
      <c r="O8" s="1" t="s">
        <v>11</v>
      </c>
      <c r="P8" s="2">
        <v>65000</v>
      </c>
      <c r="Q8" s="2">
        <v>171.13800000000001</v>
      </c>
      <c r="R8">
        <v>7.7</v>
      </c>
    </row>
    <row r="9" spans="1:19" x14ac:dyDescent="0.3">
      <c r="A9" s="1"/>
      <c r="B9" s="2"/>
      <c r="C9" s="2"/>
    </row>
    <row r="10" spans="1:19" ht="21" x14ac:dyDescent="0.4">
      <c r="A10" s="5" t="s">
        <v>14</v>
      </c>
      <c r="B10" s="5"/>
      <c r="C10" s="5"/>
      <c r="E10" s="12"/>
      <c r="H10" s="5" t="s">
        <v>13</v>
      </c>
      <c r="I10" s="5"/>
      <c r="J10" s="5"/>
      <c r="L10" s="12"/>
      <c r="M10" s="1"/>
      <c r="N10" s="5" t="s">
        <v>12</v>
      </c>
      <c r="O10" s="5"/>
      <c r="P10" s="5"/>
      <c r="R10" s="1"/>
    </row>
    <row r="11" spans="1:19" x14ac:dyDescent="0.3">
      <c r="A11" s="13" t="s">
        <v>1</v>
      </c>
      <c r="B11" s="13" t="s">
        <v>0</v>
      </c>
      <c r="C11" s="13" t="s">
        <v>5</v>
      </c>
      <c r="D11" s="17" t="s">
        <v>19</v>
      </c>
      <c r="E11" s="18" t="s">
        <v>30</v>
      </c>
      <c r="F11" s="17" t="s">
        <v>20</v>
      </c>
      <c r="H11" s="13" t="s">
        <v>1</v>
      </c>
      <c r="I11" s="13" t="s">
        <v>0</v>
      </c>
      <c r="J11" s="13" t="s">
        <v>5</v>
      </c>
      <c r="K11" s="17" t="s">
        <v>4</v>
      </c>
      <c r="L11" s="18" t="s">
        <v>30</v>
      </c>
      <c r="N11" s="13" t="s">
        <v>1</v>
      </c>
      <c r="O11" s="13" t="s">
        <v>0</v>
      </c>
      <c r="P11" s="13" t="s">
        <v>5</v>
      </c>
      <c r="Q11" s="17" t="s">
        <v>19</v>
      </c>
      <c r="R11" s="13" t="s">
        <v>31</v>
      </c>
      <c r="S11" s="17" t="s">
        <v>20</v>
      </c>
    </row>
    <row r="12" spans="1:19" ht="14.4" customHeight="1" x14ac:dyDescent="0.3">
      <c r="A12" s="21" t="s">
        <v>7</v>
      </c>
      <c r="B12" s="19">
        <v>4075</v>
      </c>
      <c r="C12" s="2">
        <v>1</v>
      </c>
      <c r="D12" s="6">
        <v>6.2216E-2</v>
      </c>
      <c r="E12" s="11">
        <f>35.8</f>
        <v>35.799999999999997</v>
      </c>
      <c r="H12" s="21" t="s">
        <v>7</v>
      </c>
      <c r="I12" s="19">
        <v>4075</v>
      </c>
      <c r="J12" s="2">
        <v>1</v>
      </c>
      <c r="K12" s="6">
        <v>0.242896</v>
      </c>
      <c r="L12" s="11">
        <v>135</v>
      </c>
      <c r="N12" s="21" t="s">
        <v>7</v>
      </c>
      <c r="O12" s="19">
        <v>4075</v>
      </c>
      <c r="P12" s="2">
        <v>1</v>
      </c>
      <c r="Q12" s="6">
        <v>17.672999999999998</v>
      </c>
      <c r="R12">
        <v>9.2799999999999994</v>
      </c>
    </row>
    <row r="13" spans="1:19" x14ac:dyDescent="0.3">
      <c r="A13" s="21"/>
      <c r="B13" s="19"/>
      <c r="C13" s="2">
        <v>2</v>
      </c>
      <c r="D13" s="6">
        <v>3.1968999999999997E-2</v>
      </c>
      <c r="E13" s="11">
        <v>36.5</v>
      </c>
      <c r="H13" s="21"/>
      <c r="I13" s="19"/>
      <c r="J13" s="2">
        <v>2</v>
      </c>
      <c r="K13" s="6">
        <v>0.106</v>
      </c>
      <c r="L13" s="11">
        <v>136</v>
      </c>
      <c r="N13" s="21"/>
      <c r="O13" s="19"/>
      <c r="P13" s="2">
        <v>2</v>
      </c>
      <c r="Q13" s="6">
        <v>9.5389999999999997</v>
      </c>
      <c r="R13">
        <v>9.2799999999999994</v>
      </c>
    </row>
    <row r="14" spans="1:19" x14ac:dyDescent="0.3">
      <c r="A14" s="21"/>
      <c r="B14" s="19"/>
      <c r="C14" s="2">
        <v>4</v>
      </c>
      <c r="D14" s="6">
        <v>1.5876E-3</v>
      </c>
      <c r="E14" s="11">
        <v>37.799999999999997</v>
      </c>
      <c r="H14" s="21"/>
      <c r="I14" s="19"/>
      <c r="J14" s="2">
        <v>4</v>
      </c>
      <c r="K14" s="6">
        <v>5.6457E-2</v>
      </c>
      <c r="L14" s="11">
        <v>137</v>
      </c>
      <c r="N14" s="21"/>
      <c r="O14" s="19"/>
      <c r="P14" s="2">
        <v>4</v>
      </c>
      <c r="Q14" s="6">
        <v>5.9470000000000001</v>
      </c>
      <c r="R14">
        <v>9.2799999999999994</v>
      </c>
    </row>
    <row r="15" spans="1:19" x14ac:dyDescent="0.3">
      <c r="A15" s="21"/>
      <c r="B15" s="19"/>
      <c r="C15" s="2">
        <v>6</v>
      </c>
      <c r="D15" s="6">
        <v>1.0763E-2</v>
      </c>
      <c r="E15" s="11">
        <v>39</v>
      </c>
      <c r="H15" s="21"/>
      <c r="I15" s="19"/>
      <c r="J15" s="2">
        <v>6</v>
      </c>
      <c r="K15" s="6">
        <v>5.2436999999999998E-2</v>
      </c>
      <c r="L15" s="11">
        <v>139</v>
      </c>
      <c r="N15" s="21"/>
      <c r="O15" s="19"/>
      <c r="P15" s="2">
        <v>6</v>
      </c>
      <c r="Q15" s="6">
        <v>4.367</v>
      </c>
      <c r="R15">
        <v>9.2899999999999991</v>
      </c>
    </row>
    <row r="16" spans="1:19" x14ac:dyDescent="0.3">
      <c r="A16" s="21"/>
      <c r="B16" s="19"/>
      <c r="C16" s="2">
        <v>8</v>
      </c>
      <c r="D16" s="6">
        <v>1.038E-2</v>
      </c>
      <c r="E16" s="11">
        <v>40.4</v>
      </c>
      <c r="H16" s="21"/>
      <c r="I16" s="19"/>
      <c r="J16" s="2">
        <v>8</v>
      </c>
      <c r="K16" s="6">
        <v>4.9121999999999999E-2</v>
      </c>
      <c r="L16" s="11">
        <v>140</v>
      </c>
      <c r="N16" s="21"/>
      <c r="O16" s="19"/>
      <c r="P16" s="2">
        <v>8</v>
      </c>
      <c r="Q16" s="6">
        <v>3.94</v>
      </c>
      <c r="R16">
        <v>9.2899999999999991</v>
      </c>
    </row>
    <row r="17" spans="1:18" x14ac:dyDescent="0.3">
      <c r="A17" s="21"/>
      <c r="B17" s="19"/>
      <c r="C17" s="2">
        <v>12</v>
      </c>
      <c r="D17" s="6">
        <v>7.6020000000000003E-3</v>
      </c>
      <c r="E17" s="11">
        <v>42.9</v>
      </c>
      <c r="H17" s="21"/>
      <c r="I17" s="19"/>
      <c r="J17" s="2">
        <v>12</v>
      </c>
      <c r="K17" s="6">
        <v>3.9271E-2</v>
      </c>
      <c r="L17" s="11">
        <v>143</v>
      </c>
      <c r="N17" s="21"/>
      <c r="O17" s="19"/>
      <c r="P17" s="2">
        <v>12</v>
      </c>
      <c r="Q17" s="6">
        <v>3.2370000000000001</v>
      </c>
      <c r="R17">
        <v>9.2899999999999991</v>
      </c>
    </row>
    <row r="18" spans="1:18" x14ac:dyDescent="0.3">
      <c r="A18" s="21"/>
      <c r="B18" s="19">
        <v>65000</v>
      </c>
      <c r="C18" s="2">
        <v>1</v>
      </c>
      <c r="D18" s="6">
        <v>0.28789999999999999</v>
      </c>
      <c r="E18" s="11">
        <v>36.700000000000003</v>
      </c>
      <c r="H18" s="21"/>
      <c r="I18" s="19">
        <v>65000</v>
      </c>
      <c r="J18" s="2">
        <v>1</v>
      </c>
      <c r="K18" s="6">
        <v>2.2400000000000002</v>
      </c>
      <c r="L18" s="11">
        <v>124</v>
      </c>
      <c r="N18" s="21"/>
      <c r="O18" s="19">
        <v>65000</v>
      </c>
      <c r="P18" s="2">
        <v>1</v>
      </c>
      <c r="Q18" s="6">
        <v>181.197</v>
      </c>
      <c r="R18">
        <v>7.7</v>
      </c>
    </row>
    <row r="19" spans="1:18" x14ac:dyDescent="0.3">
      <c r="A19" s="21"/>
      <c r="B19" s="19"/>
      <c r="C19" s="2">
        <v>2</v>
      </c>
      <c r="D19" s="6">
        <v>7.8566999999999998E-2</v>
      </c>
      <c r="E19" s="11">
        <v>40.299999999999997</v>
      </c>
      <c r="H19" s="21"/>
      <c r="I19" s="19"/>
      <c r="J19" s="2">
        <v>2</v>
      </c>
      <c r="K19" s="6">
        <v>0.794852</v>
      </c>
      <c r="L19" s="11">
        <v>129</v>
      </c>
      <c r="N19" s="21"/>
      <c r="O19" s="19"/>
      <c r="P19" s="2">
        <v>2</v>
      </c>
      <c r="Q19" s="6">
        <v>93.85</v>
      </c>
      <c r="R19">
        <v>7.7</v>
      </c>
    </row>
    <row r="20" spans="1:18" x14ac:dyDescent="0.3">
      <c r="A20" s="21"/>
      <c r="B20" s="19"/>
      <c r="C20" s="2">
        <v>4</v>
      </c>
      <c r="D20" s="6">
        <v>2.4166E-2</v>
      </c>
      <c r="E20" s="11">
        <v>44.7</v>
      </c>
      <c r="H20" s="21"/>
      <c r="I20" s="19"/>
      <c r="J20" s="2">
        <v>4</v>
      </c>
      <c r="K20" s="6">
        <v>0.38031399999999999</v>
      </c>
      <c r="L20" s="11">
        <v>141</v>
      </c>
      <c r="N20" s="21"/>
      <c r="O20" s="19"/>
      <c r="P20" s="2">
        <v>4</v>
      </c>
      <c r="Q20" s="6">
        <v>55.875999999999998</v>
      </c>
      <c r="R20">
        <v>7.71</v>
      </c>
    </row>
    <row r="21" spans="1:18" x14ac:dyDescent="0.3">
      <c r="A21" s="21"/>
      <c r="B21" s="19"/>
      <c r="C21" s="2">
        <v>6</v>
      </c>
      <c r="D21" s="6">
        <v>1.2583E-2</v>
      </c>
      <c r="E21" s="11">
        <v>47.6</v>
      </c>
      <c r="H21" s="21"/>
      <c r="I21" s="19"/>
      <c r="J21" s="2">
        <v>6</v>
      </c>
      <c r="K21" s="6">
        <v>0.16700000000000001</v>
      </c>
      <c r="L21" s="11">
        <v>149</v>
      </c>
      <c r="N21" s="21"/>
      <c r="O21" s="19"/>
      <c r="P21" s="2">
        <v>6</v>
      </c>
      <c r="Q21" s="6">
        <v>42.692999999999998</v>
      </c>
      <c r="R21">
        <v>7.73</v>
      </c>
    </row>
    <row r="22" spans="1:18" x14ac:dyDescent="0.3">
      <c r="A22" s="21"/>
      <c r="B22" s="19"/>
      <c r="C22" s="2">
        <v>8</v>
      </c>
      <c r="D22" s="6">
        <v>1.0524E-2</v>
      </c>
      <c r="E22" s="11">
        <v>50.1</v>
      </c>
      <c r="H22" s="21"/>
      <c r="I22" s="19"/>
      <c r="J22" s="2">
        <v>8</v>
      </c>
      <c r="K22" s="6">
        <v>0.114325</v>
      </c>
      <c r="L22" s="11">
        <v>156</v>
      </c>
      <c r="N22" s="21"/>
      <c r="O22" s="19"/>
      <c r="P22" s="2">
        <v>8</v>
      </c>
      <c r="Q22" s="6">
        <v>35.616999999999997</v>
      </c>
      <c r="R22">
        <v>7.74</v>
      </c>
    </row>
    <row r="23" spans="1:18" x14ac:dyDescent="0.3">
      <c r="A23" s="21"/>
      <c r="B23" s="19"/>
      <c r="C23" s="2">
        <v>12</v>
      </c>
      <c r="D23" s="6">
        <v>7.4390000000000003E-3</v>
      </c>
      <c r="E23" s="11">
        <v>53.6</v>
      </c>
      <c r="H23" s="21"/>
      <c r="I23" s="19"/>
      <c r="J23" s="2">
        <v>12</v>
      </c>
      <c r="K23" s="6">
        <v>6.7000000000000004E-2</v>
      </c>
      <c r="L23" s="11">
        <v>165</v>
      </c>
      <c r="N23" s="21"/>
      <c r="O23" s="19"/>
      <c r="P23" s="2">
        <v>12</v>
      </c>
      <c r="Q23" s="6">
        <v>27.834</v>
      </c>
      <c r="R23">
        <v>7.76</v>
      </c>
    </row>
    <row r="24" spans="1:18" x14ac:dyDescent="0.3">
      <c r="A24" s="20" t="s">
        <v>8</v>
      </c>
      <c r="D24" s="6">
        <v>0.82</v>
      </c>
      <c r="H24" s="20" t="s">
        <v>8</v>
      </c>
      <c r="I24" s="3">
        <v>4075</v>
      </c>
      <c r="K24" s="6">
        <v>3.13</v>
      </c>
      <c r="N24" s="20" t="s">
        <v>8</v>
      </c>
      <c r="O24" s="3">
        <v>4075</v>
      </c>
      <c r="Q24" s="6">
        <v>297.83999999999997</v>
      </c>
    </row>
    <row r="25" spans="1:18" x14ac:dyDescent="0.3">
      <c r="A25" s="20"/>
      <c r="D25" s="6">
        <v>0.63</v>
      </c>
      <c r="H25" s="20"/>
      <c r="I25" s="3">
        <v>65000</v>
      </c>
      <c r="K25" s="6">
        <v>2.3199999999999998</v>
      </c>
      <c r="N25" s="20"/>
      <c r="O25" s="3">
        <v>65000</v>
      </c>
      <c r="Q25" s="6">
        <v>198.3</v>
      </c>
    </row>
    <row r="26" spans="1:18" x14ac:dyDescent="0.3">
      <c r="I26" s="3"/>
    </row>
    <row r="27" spans="1:18" x14ac:dyDescent="0.3">
      <c r="I27" s="3"/>
    </row>
    <row r="28" spans="1:18" x14ac:dyDescent="0.3">
      <c r="I28" s="3"/>
    </row>
    <row r="29" spans="1:18" x14ac:dyDescent="0.3">
      <c r="I29" s="3"/>
    </row>
    <row r="30" spans="1:18" ht="21" x14ac:dyDescent="0.4">
      <c r="A30" s="5" t="s">
        <v>14</v>
      </c>
      <c r="I30" s="3"/>
      <c r="P30" s="2"/>
    </row>
    <row r="31" spans="1:18" x14ac:dyDescent="0.3">
      <c r="C31" s="22" t="s">
        <v>25</v>
      </c>
      <c r="D31" s="22"/>
      <c r="E31" s="22"/>
      <c r="F31" s="22"/>
      <c r="G31" s="22" t="s">
        <v>26</v>
      </c>
      <c r="H31" s="22"/>
      <c r="I31" s="22"/>
      <c r="J31" s="22"/>
      <c r="K31" s="22" t="s">
        <v>27</v>
      </c>
      <c r="L31" s="22"/>
      <c r="M31" s="22"/>
      <c r="N31" s="22"/>
      <c r="P31" s="2"/>
    </row>
    <row r="32" spans="1:18" x14ac:dyDescent="0.3">
      <c r="A32" s="9" t="s">
        <v>11</v>
      </c>
      <c r="B32" s="2">
        <v>4075</v>
      </c>
      <c r="C32" s="22" t="s">
        <v>21</v>
      </c>
      <c r="D32" s="22"/>
      <c r="E32" s="22"/>
      <c r="F32" s="22"/>
      <c r="G32" s="22" t="s">
        <v>23</v>
      </c>
      <c r="H32" s="22"/>
      <c r="I32" s="22"/>
      <c r="J32" s="22"/>
      <c r="K32" s="22" t="s">
        <v>28</v>
      </c>
      <c r="L32" s="22"/>
      <c r="M32" s="22"/>
      <c r="N32" s="22"/>
      <c r="P32" s="2"/>
    </row>
    <row r="33" spans="1:21" x14ac:dyDescent="0.3">
      <c r="A33" s="9" t="s">
        <v>11</v>
      </c>
      <c r="B33" s="2">
        <v>65000</v>
      </c>
      <c r="C33" s="22" t="s">
        <v>22</v>
      </c>
      <c r="D33" s="22"/>
      <c r="E33" s="22"/>
      <c r="F33" s="22"/>
      <c r="G33" s="22" t="s">
        <v>24</v>
      </c>
      <c r="H33" s="22"/>
      <c r="I33" s="22"/>
      <c r="J33" s="22"/>
      <c r="K33" s="22" t="s">
        <v>29</v>
      </c>
      <c r="L33" s="22"/>
      <c r="M33" s="22"/>
      <c r="N33" s="22"/>
      <c r="P33" s="2"/>
    </row>
    <row r="34" spans="1:21" x14ac:dyDescent="0.3">
      <c r="P34" s="2"/>
    </row>
    <row r="35" spans="1:21" ht="21" x14ac:dyDescent="0.4">
      <c r="A35" s="5" t="s">
        <v>13</v>
      </c>
      <c r="L35" s="5" t="s">
        <v>14</v>
      </c>
      <c r="O35" s="6"/>
      <c r="P35" s="11"/>
      <c r="Q35"/>
    </row>
    <row r="36" spans="1:21" x14ac:dyDescent="0.3">
      <c r="A36" s="4" t="s">
        <v>1</v>
      </c>
      <c r="C36" s="15" t="s">
        <v>5</v>
      </c>
      <c r="D36" s="15" t="s">
        <v>32</v>
      </c>
      <c r="E36" s="14">
        <v>1</v>
      </c>
      <c r="F36" s="14">
        <v>2</v>
      </c>
      <c r="G36" s="14">
        <v>4</v>
      </c>
      <c r="H36" s="14">
        <v>6</v>
      </c>
      <c r="I36" s="14">
        <v>8</v>
      </c>
      <c r="J36" s="14">
        <v>12</v>
      </c>
      <c r="L36" s="4" t="s">
        <v>1</v>
      </c>
      <c r="N36" s="15" t="s">
        <v>5</v>
      </c>
      <c r="O36" s="15" t="s">
        <v>32</v>
      </c>
      <c r="P36" s="14">
        <v>1</v>
      </c>
      <c r="Q36" s="14">
        <v>2</v>
      </c>
      <c r="R36" s="14">
        <v>4</v>
      </c>
      <c r="S36" s="14">
        <v>6</v>
      </c>
      <c r="T36" s="14">
        <v>8</v>
      </c>
      <c r="U36" s="14">
        <v>12</v>
      </c>
    </row>
    <row r="37" spans="1:21" x14ac:dyDescent="0.3">
      <c r="A37" s="23" t="s">
        <v>6</v>
      </c>
      <c r="B37" s="19">
        <v>4075</v>
      </c>
      <c r="C37" s="14">
        <v>1</v>
      </c>
      <c r="D37" s="24" t="s">
        <v>33</v>
      </c>
      <c r="E37">
        <v>332.553</v>
      </c>
      <c r="F37">
        <v>362.15100000000001</v>
      </c>
      <c r="G37">
        <v>420.88200000000001</v>
      </c>
      <c r="H37">
        <v>466.98200000000003</v>
      </c>
      <c r="I37">
        <v>515.41800000000001</v>
      </c>
      <c r="J37">
        <v>610.85799999999995</v>
      </c>
      <c r="L37" s="23" t="s">
        <v>6</v>
      </c>
      <c r="M37" s="19">
        <v>4075</v>
      </c>
      <c r="N37" s="14">
        <v>1</v>
      </c>
      <c r="O37" s="24" t="s">
        <v>33</v>
      </c>
      <c r="P37">
        <v>86.954999999999998</v>
      </c>
      <c r="Q37">
        <v>94.658000000000001</v>
      </c>
      <c r="R37">
        <v>107.914</v>
      </c>
      <c r="S37">
        <v>121.32</v>
      </c>
      <c r="T37">
        <v>133.07</v>
      </c>
      <c r="U37">
        <v>160.22200000000001</v>
      </c>
    </row>
    <row r="38" spans="1:21" x14ac:dyDescent="0.3">
      <c r="A38" s="23"/>
      <c r="B38" s="19"/>
      <c r="C38" s="14">
        <v>2</v>
      </c>
      <c r="D38" s="25"/>
      <c r="E38">
        <v>517.33799999999997</v>
      </c>
      <c r="F38">
        <v>314.39499999999998</v>
      </c>
      <c r="G38">
        <v>408.517</v>
      </c>
      <c r="H38">
        <v>388.673</v>
      </c>
      <c r="I38">
        <v>455.20800000000003</v>
      </c>
      <c r="J38">
        <v>544.05100000000004</v>
      </c>
      <c r="L38" s="23"/>
      <c r="M38" s="19"/>
      <c r="N38" s="14">
        <v>2</v>
      </c>
      <c r="O38" s="25"/>
      <c r="P38">
        <v>134.41900000000001</v>
      </c>
      <c r="Q38">
        <v>80.326999999999998</v>
      </c>
      <c r="R38">
        <v>106.389</v>
      </c>
      <c r="S38">
        <v>99.881</v>
      </c>
      <c r="T38">
        <v>116.07899999999999</v>
      </c>
      <c r="U38">
        <v>142.958</v>
      </c>
    </row>
    <row r="39" spans="1:21" x14ac:dyDescent="0.3">
      <c r="A39" s="23"/>
      <c r="B39" s="19"/>
      <c r="C39" s="14">
        <v>4</v>
      </c>
      <c r="D39" s="25"/>
      <c r="E39">
        <v>530.63400000000001</v>
      </c>
      <c r="F39">
        <v>454.19499999999999</v>
      </c>
      <c r="G39">
        <v>362.43599999999998</v>
      </c>
      <c r="H39">
        <v>398.31099999999998</v>
      </c>
      <c r="I39">
        <v>431.01299999999998</v>
      </c>
      <c r="J39">
        <v>514.601</v>
      </c>
      <c r="L39" s="23"/>
      <c r="M39" s="19"/>
      <c r="N39" s="14">
        <v>4</v>
      </c>
      <c r="O39" s="25"/>
      <c r="P39">
        <v>139.22999999999999</v>
      </c>
      <c r="Q39">
        <v>117.952</v>
      </c>
      <c r="R39">
        <v>94.536000000000001</v>
      </c>
      <c r="S39">
        <v>103.872</v>
      </c>
      <c r="T39">
        <v>113.14100000000001</v>
      </c>
      <c r="U39">
        <v>134.62700000000001</v>
      </c>
    </row>
    <row r="40" spans="1:21" x14ac:dyDescent="0.3">
      <c r="A40" s="23"/>
      <c r="B40" s="19"/>
      <c r="C40" s="14">
        <v>6</v>
      </c>
      <c r="D40" s="25"/>
      <c r="E40">
        <v>526.92399999999998</v>
      </c>
      <c r="F40">
        <v>464.97199999999998</v>
      </c>
      <c r="G40">
        <v>374.709</v>
      </c>
      <c r="H40">
        <v>408.34899999999999</v>
      </c>
      <c r="I40">
        <v>447.54599999999999</v>
      </c>
      <c r="J40">
        <v>535.42700000000002</v>
      </c>
      <c r="L40" s="23"/>
      <c r="M40" s="19"/>
      <c r="N40" s="14">
        <v>6</v>
      </c>
      <c r="O40" s="25"/>
      <c r="P40">
        <v>138.42500000000001</v>
      </c>
      <c r="Q40">
        <v>120.161</v>
      </c>
      <c r="R40">
        <v>100.52500000000001</v>
      </c>
      <c r="S40">
        <v>109.551</v>
      </c>
      <c r="T40">
        <v>119.33799999999999</v>
      </c>
      <c r="U40">
        <v>144.63399999999999</v>
      </c>
    </row>
    <row r="41" spans="1:21" x14ac:dyDescent="0.3">
      <c r="A41" s="23"/>
      <c r="B41" s="19"/>
      <c r="C41" s="14">
        <v>8</v>
      </c>
      <c r="D41" s="25"/>
      <c r="E41">
        <v>600.04</v>
      </c>
      <c r="F41">
        <v>593.85900000000004</v>
      </c>
      <c r="G41">
        <v>518.25800000000004</v>
      </c>
      <c r="H41">
        <v>491.84500000000003</v>
      </c>
      <c r="I41">
        <v>515.41099999999994</v>
      </c>
      <c r="J41">
        <v>616.30799999999999</v>
      </c>
      <c r="L41" s="23"/>
      <c r="M41" s="19"/>
      <c r="N41" s="14">
        <v>8</v>
      </c>
      <c r="O41" s="25"/>
      <c r="P41">
        <v>156.05799999999999</v>
      </c>
      <c r="Q41">
        <v>149.328</v>
      </c>
      <c r="R41">
        <v>130.21799999999999</v>
      </c>
      <c r="S41">
        <v>128.84700000000001</v>
      </c>
      <c r="T41">
        <v>135.155</v>
      </c>
      <c r="U41">
        <v>160.184</v>
      </c>
    </row>
    <row r="42" spans="1:21" x14ac:dyDescent="0.3">
      <c r="A42" s="23"/>
      <c r="B42" s="19"/>
      <c r="C42" s="14">
        <v>12</v>
      </c>
      <c r="D42" s="26"/>
      <c r="E42">
        <v>662.73699999999997</v>
      </c>
      <c r="F42">
        <v>885.81299999999999</v>
      </c>
      <c r="G42">
        <v>668.59100000000001</v>
      </c>
      <c r="H42">
        <v>652.83000000000004</v>
      </c>
      <c r="I42">
        <v>718.22799999999995</v>
      </c>
      <c r="J42">
        <v>866.87699999999995</v>
      </c>
      <c r="L42" s="23"/>
      <c r="M42" s="19"/>
      <c r="N42" s="14">
        <v>12</v>
      </c>
      <c r="O42" s="26"/>
      <c r="P42">
        <v>180.81800000000001</v>
      </c>
      <c r="Q42">
        <v>241.40600000000001</v>
      </c>
      <c r="R42">
        <v>178.392</v>
      </c>
      <c r="S42">
        <v>186.309</v>
      </c>
      <c r="T42">
        <v>183.81200000000001</v>
      </c>
      <c r="U42">
        <v>229.11799999999999</v>
      </c>
    </row>
    <row r="43" spans="1:21" x14ac:dyDescent="0.3">
      <c r="A43" s="23"/>
      <c r="B43" s="19">
        <v>65000</v>
      </c>
      <c r="C43" s="15" t="s">
        <v>5</v>
      </c>
      <c r="D43" s="15" t="s">
        <v>32</v>
      </c>
      <c r="E43" s="16">
        <v>1</v>
      </c>
      <c r="F43" s="16">
        <v>2</v>
      </c>
      <c r="G43" s="16">
        <v>4</v>
      </c>
      <c r="H43" s="16">
        <v>6</v>
      </c>
      <c r="I43" s="16">
        <v>8</v>
      </c>
      <c r="J43" s="16">
        <v>12</v>
      </c>
      <c r="L43" s="23"/>
      <c r="M43" s="19">
        <v>65000</v>
      </c>
      <c r="N43" s="15" t="s">
        <v>5</v>
      </c>
      <c r="O43" s="15" t="s">
        <v>32</v>
      </c>
      <c r="P43" s="14">
        <v>1</v>
      </c>
      <c r="Q43" s="14">
        <v>2</v>
      </c>
      <c r="R43" s="14">
        <v>4</v>
      </c>
      <c r="S43" s="14">
        <v>6</v>
      </c>
      <c r="T43" s="14">
        <v>8</v>
      </c>
      <c r="U43" s="14">
        <v>12</v>
      </c>
    </row>
    <row r="44" spans="1:21" x14ac:dyDescent="0.3">
      <c r="A44" s="23"/>
      <c r="B44" s="19"/>
      <c r="C44" s="14">
        <v>1</v>
      </c>
      <c r="D44" s="24" t="s">
        <v>34</v>
      </c>
      <c r="E44">
        <v>2.6890000000000001</v>
      </c>
      <c r="F44">
        <v>2.7679999999999998</v>
      </c>
      <c r="G44">
        <v>2.8010000000000002</v>
      </c>
      <c r="H44">
        <v>2.8380000000000001</v>
      </c>
      <c r="I44">
        <v>2.8479999999999999</v>
      </c>
      <c r="J44">
        <v>2.9319999999999999</v>
      </c>
      <c r="L44" s="23"/>
      <c r="M44" s="19"/>
      <c r="N44" s="14">
        <v>1</v>
      </c>
      <c r="O44" s="24" t="s">
        <v>33</v>
      </c>
      <c r="P44">
        <v>576.88499999999999</v>
      </c>
      <c r="Q44">
        <v>594.73599999999999</v>
      </c>
      <c r="R44">
        <v>604.39599999999996</v>
      </c>
      <c r="S44">
        <v>612.48099999999999</v>
      </c>
      <c r="T44">
        <v>626.971</v>
      </c>
      <c r="U44">
        <v>639.06700000000001</v>
      </c>
    </row>
    <row r="45" spans="1:21" x14ac:dyDescent="0.3">
      <c r="A45" s="23"/>
      <c r="B45" s="19"/>
      <c r="C45" s="14">
        <v>2</v>
      </c>
      <c r="D45" s="25"/>
      <c r="E45">
        <v>2.726</v>
      </c>
      <c r="F45">
        <v>2.2999999999999998</v>
      </c>
      <c r="G45">
        <v>2.3079999999999998</v>
      </c>
      <c r="H45">
        <v>2.2949999999999999</v>
      </c>
      <c r="I45">
        <v>2.327</v>
      </c>
      <c r="J45">
        <v>2.4420000000000002</v>
      </c>
      <c r="L45" s="23"/>
      <c r="M45" s="19"/>
      <c r="N45" s="14">
        <v>2</v>
      </c>
      <c r="O45" s="25"/>
      <c r="P45">
        <v>569.70299999999997</v>
      </c>
      <c r="Q45">
        <v>553.56700000000001</v>
      </c>
      <c r="R45">
        <v>556.12300000000005</v>
      </c>
      <c r="S45">
        <v>559.59900000000005</v>
      </c>
      <c r="T45">
        <v>583.20399999999995</v>
      </c>
      <c r="U45">
        <v>593.31500000000005</v>
      </c>
    </row>
    <row r="46" spans="1:21" x14ac:dyDescent="0.3">
      <c r="A46" s="23"/>
      <c r="B46" s="19"/>
      <c r="C46" s="14">
        <v>4</v>
      </c>
      <c r="D46" s="25"/>
      <c r="E46">
        <v>2.734</v>
      </c>
      <c r="F46">
        <v>2.2999999999999998</v>
      </c>
      <c r="G46">
        <v>1.93</v>
      </c>
      <c r="H46">
        <v>2.1429999999999998</v>
      </c>
      <c r="I46">
        <v>2.0339999999999998</v>
      </c>
      <c r="J46">
        <v>2.165</v>
      </c>
      <c r="L46" s="23"/>
      <c r="M46" s="19"/>
      <c r="N46" s="14">
        <v>4</v>
      </c>
      <c r="O46" s="25"/>
      <c r="P46">
        <v>589.39400000000001</v>
      </c>
      <c r="Q46">
        <v>554.66999999999996</v>
      </c>
      <c r="R46">
        <v>514.11199999999997</v>
      </c>
      <c r="S46">
        <v>552.90599999999995</v>
      </c>
      <c r="T46">
        <v>536.78800000000001</v>
      </c>
      <c r="U46">
        <v>554.79399999999998</v>
      </c>
    </row>
    <row r="47" spans="1:21" x14ac:dyDescent="0.3">
      <c r="A47" s="23"/>
      <c r="B47" s="19"/>
      <c r="C47" s="14">
        <v>6</v>
      </c>
      <c r="D47" s="25"/>
      <c r="E47">
        <v>3.0089999999999999</v>
      </c>
      <c r="F47">
        <v>2.3820000000000001</v>
      </c>
      <c r="G47">
        <v>2.1080000000000001</v>
      </c>
      <c r="H47">
        <v>1.9</v>
      </c>
      <c r="I47">
        <v>2.081</v>
      </c>
      <c r="J47">
        <v>2.0430000000000001</v>
      </c>
      <c r="L47" s="23"/>
      <c r="M47" s="19"/>
      <c r="N47" s="14">
        <v>6</v>
      </c>
      <c r="O47" s="25"/>
      <c r="P47">
        <v>667.08399999999995</v>
      </c>
      <c r="Q47">
        <v>592.94799999999998</v>
      </c>
      <c r="R47">
        <v>564.51499999999999</v>
      </c>
      <c r="S47">
        <v>534.46600000000001</v>
      </c>
      <c r="T47">
        <v>547.91200000000003</v>
      </c>
      <c r="U47">
        <v>555.60199999999998</v>
      </c>
    </row>
    <row r="48" spans="1:21" x14ac:dyDescent="0.3">
      <c r="A48" s="23"/>
      <c r="B48" s="19"/>
      <c r="C48" s="14">
        <v>8</v>
      </c>
      <c r="D48" s="25"/>
      <c r="E48">
        <v>3.2040000000000002</v>
      </c>
      <c r="F48">
        <v>2.5990000000000002</v>
      </c>
      <c r="G48">
        <v>2.2829999999999999</v>
      </c>
      <c r="H48">
        <v>2.2010000000000001</v>
      </c>
      <c r="I48">
        <v>2.2410000000000001</v>
      </c>
      <c r="J48">
        <v>2.117</v>
      </c>
      <c r="L48" s="23"/>
      <c r="M48" s="19"/>
      <c r="N48" s="14">
        <v>8</v>
      </c>
      <c r="O48" s="25"/>
      <c r="P48">
        <v>725.21500000000003</v>
      </c>
      <c r="Q48">
        <v>633.64700000000005</v>
      </c>
      <c r="R48">
        <v>585.14499999999998</v>
      </c>
      <c r="S48">
        <v>596.08000000000004</v>
      </c>
      <c r="T48">
        <v>584.67200000000003</v>
      </c>
      <c r="U48">
        <v>586.88599999999997</v>
      </c>
    </row>
    <row r="49" spans="1:21" ht="14.4" customHeight="1" x14ac:dyDescent="0.3">
      <c r="A49" s="23"/>
      <c r="B49" s="19"/>
      <c r="C49" s="14">
        <v>12</v>
      </c>
      <c r="D49" s="26"/>
      <c r="E49">
        <v>3.2389999999999999</v>
      </c>
      <c r="F49">
        <v>2.6960000000000002</v>
      </c>
      <c r="G49">
        <v>2.496</v>
      </c>
      <c r="H49">
        <v>2.4470000000000001</v>
      </c>
      <c r="I49">
        <v>2.4169999999999998</v>
      </c>
      <c r="J49">
        <v>2.532</v>
      </c>
      <c r="L49" s="23"/>
      <c r="M49" s="19"/>
      <c r="N49" s="14">
        <v>12</v>
      </c>
      <c r="O49" s="26"/>
      <c r="P49">
        <v>735.39300000000003</v>
      </c>
      <c r="Q49">
        <v>694.73900000000003</v>
      </c>
      <c r="R49">
        <v>673.08399999999995</v>
      </c>
      <c r="S49">
        <v>687.49900000000002</v>
      </c>
      <c r="T49">
        <v>687.97199999999998</v>
      </c>
      <c r="U49">
        <v>695.572</v>
      </c>
    </row>
    <row r="51" spans="1:21" ht="21" x14ac:dyDescent="0.4">
      <c r="A51" s="5" t="s">
        <v>12</v>
      </c>
    </row>
    <row r="52" spans="1:21" x14ac:dyDescent="0.3">
      <c r="A52" s="4" t="s">
        <v>1</v>
      </c>
      <c r="C52" s="15" t="s">
        <v>5</v>
      </c>
      <c r="D52" s="15" t="s">
        <v>32</v>
      </c>
      <c r="E52" s="16">
        <v>1</v>
      </c>
      <c r="F52" s="16">
        <v>2</v>
      </c>
      <c r="G52" s="16">
        <v>4</v>
      </c>
      <c r="H52" s="16">
        <v>6</v>
      </c>
      <c r="I52" s="16">
        <v>8</v>
      </c>
      <c r="J52" s="16">
        <v>12</v>
      </c>
    </row>
    <row r="53" spans="1:21" x14ac:dyDescent="0.3">
      <c r="A53" s="23" t="s">
        <v>6</v>
      </c>
      <c r="B53" s="19">
        <v>4075</v>
      </c>
      <c r="C53" s="14">
        <v>1</v>
      </c>
      <c r="D53" s="24" t="s">
        <v>34</v>
      </c>
      <c r="E53">
        <v>23.751000000000001</v>
      </c>
      <c r="F53">
        <v>25.959</v>
      </c>
      <c r="G53">
        <v>29.388999999999999</v>
      </c>
      <c r="H53">
        <v>32.472999999999999</v>
      </c>
      <c r="I53">
        <v>35.886000000000003</v>
      </c>
      <c r="J53">
        <v>42.661000000000001</v>
      </c>
      <c r="N53" s="15" t="s">
        <v>5</v>
      </c>
      <c r="O53" s="15" t="s">
        <v>32</v>
      </c>
      <c r="P53" s="14">
        <v>1</v>
      </c>
      <c r="Q53" s="14">
        <v>2</v>
      </c>
      <c r="R53" s="14">
        <v>4</v>
      </c>
      <c r="S53" s="14">
        <v>6</v>
      </c>
      <c r="T53" s="14">
        <v>8</v>
      </c>
      <c r="U53" s="14">
        <v>12</v>
      </c>
    </row>
    <row r="54" spans="1:21" ht="14.4" customHeight="1" x14ac:dyDescent="0.3">
      <c r="A54" s="23"/>
      <c r="B54" s="19"/>
      <c r="C54" s="14">
        <v>2</v>
      </c>
      <c r="D54" s="25"/>
      <c r="E54">
        <v>37.064999999999998</v>
      </c>
      <c r="F54">
        <v>23.315000000000001</v>
      </c>
      <c r="G54">
        <v>30.452999999999999</v>
      </c>
      <c r="H54">
        <v>30.76</v>
      </c>
      <c r="I54">
        <v>34.463000000000001</v>
      </c>
      <c r="J54">
        <v>41.491</v>
      </c>
      <c r="N54" s="14">
        <v>1</v>
      </c>
      <c r="O54" s="24" t="s">
        <v>33</v>
      </c>
      <c r="P54">
        <v>86.954999999999998</v>
      </c>
      <c r="Q54">
        <v>94.658000000000001</v>
      </c>
      <c r="R54">
        <v>107.914</v>
      </c>
      <c r="S54">
        <v>121.32</v>
      </c>
      <c r="T54">
        <v>133.07</v>
      </c>
      <c r="U54">
        <v>160.22200000000001</v>
      </c>
    </row>
    <row r="55" spans="1:21" x14ac:dyDescent="0.3">
      <c r="A55" s="23"/>
      <c r="B55" s="19"/>
      <c r="C55" s="14">
        <v>4</v>
      </c>
      <c r="D55" s="25"/>
      <c r="E55">
        <v>37.656999999999996</v>
      </c>
      <c r="F55">
        <v>32.517000000000003</v>
      </c>
      <c r="G55">
        <v>27.686</v>
      </c>
      <c r="H55">
        <v>30.568999999999999</v>
      </c>
      <c r="I55">
        <v>33.619999999999997</v>
      </c>
      <c r="J55">
        <v>40.543999999999997</v>
      </c>
      <c r="N55" s="14">
        <v>2</v>
      </c>
      <c r="O55" s="25"/>
      <c r="P55">
        <v>134.41900000000001</v>
      </c>
      <c r="Q55">
        <v>80.326999999999998</v>
      </c>
      <c r="R55">
        <v>106.389</v>
      </c>
      <c r="S55">
        <v>99.881</v>
      </c>
      <c r="T55">
        <v>116.07899999999999</v>
      </c>
      <c r="U55">
        <v>142.958</v>
      </c>
    </row>
    <row r="56" spans="1:21" ht="15.6" customHeight="1" x14ac:dyDescent="0.3">
      <c r="A56" s="23"/>
      <c r="B56" s="19"/>
      <c r="C56" s="14">
        <v>6</v>
      </c>
      <c r="D56" s="25"/>
      <c r="E56">
        <v>38.561</v>
      </c>
      <c r="F56">
        <v>34.03</v>
      </c>
      <c r="G56">
        <v>29.231999999999999</v>
      </c>
      <c r="H56">
        <v>32.182000000000002</v>
      </c>
      <c r="I56">
        <v>35.341999999999999</v>
      </c>
      <c r="J56">
        <v>43.154000000000003</v>
      </c>
      <c r="N56" s="14">
        <v>4</v>
      </c>
      <c r="O56" s="25"/>
      <c r="P56">
        <v>139.22999999999999</v>
      </c>
      <c r="Q56">
        <v>117.952</v>
      </c>
      <c r="R56">
        <v>94.536000000000001</v>
      </c>
      <c r="S56">
        <v>103.872</v>
      </c>
      <c r="T56">
        <v>113.14100000000001</v>
      </c>
      <c r="U56">
        <v>134.62700000000001</v>
      </c>
    </row>
    <row r="57" spans="1:21" x14ac:dyDescent="0.3">
      <c r="A57" s="23"/>
      <c r="B57" s="19"/>
      <c r="C57" s="14">
        <v>8</v>
      </c>
      <c r="D57" s="25"/>
      <c r="E57">
        <v>43.161000000000001</v>
      </c>
      <c r="F57">
        <v>43.014000000000003</v>
      </c>
      <c r="G57">
        <v>39.853999999999999</v>
      </c>
      <c r="H57">
        <v>39.713999999999999</v>
      </c>
      <c r="I57">
        <v>42.375</v>
      </c>
      <c r="J57">
        <v>51.622</v>
      </c>
      <c r="N57" s="14">
        <v>6</v>
      </c>
      <c r="O57" s="25"/>
      <c r="P57">
        <v>138.42500000000001</v>
      </c>
      <c r="Q57">
        <v>120.161</v>
      </c>
      <c r="R57">
        <v>100.52500000000001</v>
      </c>
      <c r="S57">
        <v>109.551</v>
      </c>
      <c r="T57">
        <v>119.33799999999999</v>
      </c>
      <c r="U57">
        <v>144.63399999999999</v>
      </c>
    </row>
    <row r="58" spans="1:21" x14ac:dyDescent="0.3">
      <c r="A58" s="23"/>
      <c r="B58" s="19"/>
      <c r="C58" s="14">
        <v>12</v>
      </c>
      <c r="D58" s="26"/>
      <c r="E58">
        <v>51.73</v>
      </c>
      <c r="F58">
        <v>73.337000000000003</v>
      </c>
      <c r="G58">
        <v>58.933</v>
      </c>
      <c r="H58">
        <v>59.777999999999999</v>
      </c>
      <c r="I58">
        <v>61.161000000000001</v>
      </c>
      <c r="J58">
        <v>71.775999999999996</v>
      </c>
      <c r="N58" s="14">
        <v>8</v>
      </c>
      <c r="O58" s="25"/>
      <c r="P58">
        <v>156.05799999999999</v>
      </c>
      <c r="Q58">
        <v>149.328</v>
      </c>
      <c r="R58">
        <v>130.21799999999999</v>
      </c>
      <c r="S58">
        <v>128.84700000000001</v>
      </c>
      <c r="T58">
        <v>135.155</v>
      </c>
      <c r="U58">
        <v>160.184</v>
      </c>
    </row>
    <row r="59" spans="1:21" x14ac:dyDescent="0.3">
      <c r="A59" s="23"/>
      <c r="B59" s="19">
        <v>65000</v>
      </c>
      <c r="C59" s="15" t="s">
        <v>5</v>
      </c>
      <c r="D59" s="15" t="s">
        <v>32</v>
      </c>
      <c r="E59" s="10">
        <v>1</v>
      </c>
      <c r="F59" s="10">
        <v>2</v>
      </c>
      <c r="G59" s="10">
        <v>4</v>
      </c>
      <c r="H59" s="10">
        <v>6</v>
      </c>
      <c r="I59" s="10">
        <v>8</v>
      </c>
      <c r="J59" s="10">
        <v>12</v>
      </c>
      <c r="N59" s="14">
        <v>12</v>
      </c>
      <c r="O59" s="26"/>
      <c r="P59">
        <v>180.81800000000001</v>
      </c>
      <c r="Q59">
        <v>241.40600000000001</v>
      </c>
      <c r="R59">
        <v>178.392</v>
      </c>
      <c r="S59">
        <v>186.309</v>
      </c>
      <c r="T59">
        <v>183.81200000000001</v>
      </c>
      <c r="U59">
        <v>229.11799999999999</v>
      </c>
    </row>
    <row r="60" spans="1:21" x14ac:dyDescent="0.3">
      <c r="A60" s="23"/>
      <c r="B60" s="19"/>
      <c r="C60">
        <v>1</v>
      </c>
      <c r="D60" s="24" t="s">
        <v>34</v>
      </c>
      <c r="E60"/>
    </row>
    <row r="61" spans="1:21" x14ac:dyDescent="0.3">
      <c r="A61" s="23"/>
      <c r="B61" s="19"/>
      <c r="C61">
        <v>2</v>
      </c>
      <c r="D61" s="25"/>
      <c r="E61"/>
    </row>
    <row r="62" spans="1:21" x14ac:dyDescent="0.3">
      <c r="A62" s="23"/>
      <c r="B62" s="19"/>
      <c r="C62">
        <v>4</v>
      </c>
      <c r="D62" s="25"/>
      <c r="E62"/>
    </row>
    <row r="63" spans="1:21" x14ac:dyDescent="0.3">
      <c r="A63" s="23"/>
      <c r="B63" s="19"/>
      <c r="C63">
        <v>6</v>
      </c>
      <c r="D63" s="25"/>
      <c r="E63"/>
    </row>
    <row r="64" spans="1:21" x14ac:dyDescent="0.3">
      <c r="A64" s="23"/>
      <c r="B64" s="19"/>
      <c r="C64">
        <v>8</v>
      </c>
      <c r="D64" s="25"/>
      <c r="E64"/>
    </row>
    <row r="65" spans="1:20" ht="14.4" customHeight="1" x14ac:dyDescent="0.3">
      <c r="A65" s="23"/>
      <c r="B65" s="19"/>
      <c r="C65">
        <v>12</v>
      </c>
      <c r="D65" s="26"/>
      <c r="E65"/>
    </row>
    <row r="70" spans="1:20" ht="21" x14ac:dyDescent="0.4">
      <c r="A70" s="5" t="s">
        <v>14</v>
      </c>
      <c r="B70" s="5"/>
      <c r="C70" s="5"/>
      <c r="E70" s="12"/>
      <c r="H70" s="5" t="s">
        <v>13</v>
      </c>
      <c r="I70" s="5"/>
      <c r="J70" s="5"/>
      <c r="L70" s="12"/>
      <c r="O70" s="5" t="s">
        <v>12</v>
      </c>
      <c r="P70" s="5"/>
      <c r="Q70" s="5"/>
      <c r="R70" s="6"/>
      <c r="S70" s="1"/>
    </row>
    <row r="71" spans="1:20" x14ac:dyDescent="0.3">
      <c r="A71" s="13" t="s">
        <v>1</v>
      </c>
      <c r="B71" s="13" t="s">
        <v>0</v>
      </c>
      <c r="C71" s="13" t="s">
        <v>5</v>
      </c>
      <c r="D71" s="17" t="s">
        <v>19</v>
      </c>
      <c r="E71" s="18" t="s">
        <v>30</v>
      </c>
      <c r="F71" s="17" t="s">
        <v>20</v>
      </c>
      <c r="H71" s="13" t="s">
        <v>1</v>
      </c>
      <c r="I71" s="13" t="s">
        <v>0</v>
      </c>
      <c r="J71" s="13" t="s">
        <v>5</v>
      </c>
      <c r="K71" s="17" t="s">
        <v>4</v>
      </c>
      <c r="L71" s="18" t="s">
        <v>30</v>
      </c>
      <c r="O71" s="13" t="s">
        <v>1</v>
      </c>
      <c r="P71" s="13" t="s">
        <v>0</v>
      </c>
      <c r="Q71" s="13" t="s">
        <v>5</v>
      </c>
      <c r="R71" s="17" t="s">
        <v>19</v>
      </c>
      <c r="S71" s="13" t="s">
        <v>31</v>
      </c>
      <c r="T71" s="17" t="s">
        <v>20</v>
      </c>
    </row>
    <row r="72" spans="1:20" x14ac:dyDescent="0.3">
      <c r="A72" s="21" t="s">
        <v>7</v>
      </c>
      <c r="B72" s="19">
        <v>4075</v>
      </c>
      <c r="C72" s="2">
        <v>1</v>
      </c>
      <c r="D72" s="6">
        <v>6.2216E-2</v>
      </c>
      <c r="E72" s="11">
        <f>35.8</f>
        <v>35.799999999999997</v>
      </c>
      <c r="F72">
        <f>E72/45.4</f>
        <v>0.78854625550660784</v>
      </c>
      <c r="H72" s="21" t="s">
        <v>7</v>
      </c>
      <c r="I72" s="19">
        <v>4075</v>
      </c>
      <c r="J72" s="2">
        <v>1</v>
      </c>
      <c r="K72" s="6">
        <v>0.242896</v>
      </c>
      <c r="L72" s="11">
        <v>135</v>
      </c>
      <c r="M72">
        <f>L72/179</f>
        <v>0.75418994413407825</v>
      </c>
      <c r="O72" s="21" t="s">
        <v>7</v>
      </c>
      <c r="P72" s="19">
        <v>4075</v>
      </c>
      <c r="Q72" s="2">
        <v>1</v>
      </c>
      <c r="R72" s="6">
        <v>17.672999999999998</v>
      </c>
      <c r="S72">
        <v>9.2799999999999994</v>
      </c>
      <c r="T72">
        <f>S72/14.3</f>
        <v>0.64895104895104883</v>
      </c>
    </row>
    <row r="73" spans="1:20" x14ac:dyDescent="0.3">
      <c r="A73" s="21"/>
      <c r="B73" s="19"/>
      <c r="C73" s="2">
        <v>2</v>
      </c>
      <c r="D73" s="6">
        <v>3.1968999999999997E-2</v>
      </c>
      <c r="E73" s="11">
        <v>36.5</v>
      </c>
      <c r="F73">
        <f t="shared" ref="F73:F83" si="0">E73/45.4</f>
        <v>0.80396475770925113</v>
      </c>
      <c r="H73" s="21"/>
      <c r="I73" s="19"/>
      <c r="J73" s="2">
        <v>2</v>
      </c>
      <c r="K73" s="6">
        <v>0.106</v>
      </c>
      <c r="L73" s="11">
        <v>136</v>
      </c>
      <c r="M73">
        <f t="shared" ref="M73:M83" si="1">L73/179</f>
        <v>0.75977653631284914</v>
      </c>
      <c r="O73" s="21"/>
      <c r="P73" s="19"/>
      <c r="Q73" s="2">
        <v>2</v>
      </c>
      <c r="R73" s="6">
        <v>9.5389999999999997</v>
      </c>
      <c r="S73">
        <v>9.2799999999999994</v>
      </c>
      <c r="T73">
        <f>S73/14.3</f>
        <v>0.64895104895104883</v>
      </c>
    </row>
    <row r="74" spans="1:20" x14ac:dyDescent="0.3">
      <c r="A74" s="21"/>
      <c r="B74" s="19"/>
      <c r="C74" s="2">
        <v>4</v>
      </c>
      <c r="D74" s="6">
        <v>1.5876E-3</v>
      </c>
      <c r="E74" s="11">
        <v>37.799999999999997</v>
      </c>
      <c r="F74">
        <f t="shared" si="0"/>
        <v>0.8325991189427312</v>
      </c>
      <c r="H74" s="21"/>
      <c r="I74" s="19"/>
      <c r="J74" s="2">
        <v>4</v>
      </c>
      <c r="K74" s="6">
        <v>5.6457E-2</v>
      </c>
      <c r="L74" s="11">
        <v>137</v>
      </c>
      <c r="M74">
        <f t="shared" si="1"/>
        <v>0.76536312849162014</v>
      </c>
      <c r="O74" s="21"/>
      <c r="P74" s="19"/>
      <c r="Q74" s="2">
        <v>4</v>
      </c>
      <c r="R74" s="6">
        <v>5.9470000000000001</v>
      </c>
      <c r="S74">
        <v>9.2799999999999994</v>
      </c>
      <c r="T74">
        <f t="shared" ref="T74:T83" si="2">S74/14.3</f>
        <v>0.64895104895104883</v>
      </c>
    </row>
    <row r="75" spans="1:20" x14ac:dyDescent="0.3">
      <c r="A75" s="21"/>
      <c r="B75" s="19"/>
      <c r="C75" s="2">
        <v>6</v>
      </c>
      <c r="D75" s="6">
        <v>1.0763E-2</v>
      </c>
      <c r="E75" s="11">
        <v>39</v>
      </c>
      <c r="F75">
        <f t="shared" si="0"/>
        <v>0.8590308370044053</v>
      </c>
      <c r="H75" s="21"/>
      <c r="I75" s="19"/>
      <c r="J75" s="2">
        <v>6</v>
      </c>
      <c r="K75" s="6">
        <v>5.2436999999999998E-2</v>
      </c>
      <c r="L75" s="11">
        <v>139</v>
      </c>
      <c r="M75">
        <f t="shared" si="1"/>
        <v>0.77653631284916202</v>
      </c>
      <c r="O75" s="21"/>
      <c r="P75" s="19"/>
      <c r="Q75" s="2">
        <v>6</v>
      </c>
      <c r="R75" s="6">
        <v>4.367</v>
      </c>
      <c r="S75">
        <v>9.2899999999999991</v>
      </c>
      <c r="T75">
        <f t="shared" si="2"/>
        <v>0.64965034965034951</v>
      </c>
    </row>
    <row r="76" spans="1:20" x14ac:dyDescent="0.3">
      <c r="A76" s="21"/>
      <c r="B76" s="19"/>
      <c r="C76" s="2">
        <v>8</v>
      </c>
      <c r="D76" s="6">
        <v>1.038E-2</v>
      </c>
      <c r="E76" s="11">
        <v>40.4</v>
      </c>
      <c r="F76">
        <f t="shared" si="0"/>
        <v>0.88986784140969166</v>
      </c>
      <c r="H76" s="21"/>
      <c r="I76" s="19"/>
      <c r="J76" s="2">
        <v>8</v>
      </c>
      <c r="K76" s="6">
        <v>4.9121999999999999E-2</v>
      </c>
      <c r="L76" s="11">
        <v>140</v>
      </c>
      <c r="M76">
        <f t="shared" si="1"/>
        <v>0.78212290502793291</v>
      </c>
      <c r="O76" s="21"/>
      <c r="P76" s="19"/>
      <c r="Q76" s="2">
        <v>8</v>
      </c>
      <c r="R76" s="6">
        <v>3.94</v>
      </c>
      <c r="S76">
        <v>9.2899999999999991</v>
      </c>
      <c r="T76">
        <f t="shared" si="2"/>
        <v>0.64965034965034951</v>
      </c>
    </row>
    <row r="77" spans="1:20" x14ac:dyDescent="0.3">
      <c r="A77" s="21"/>
      <c r="B77" s="19"/>
      <c r="C77" s="2">
        <v>12</v>
      </c>
      <c r="D77" s="6">
        <v>7.6020000000000003E-3</v>
      </c>
      <c r="E77" s="11">
        <v>42.9</v>
      </c>
      <c r="F77">
        <f t="shared" si="0"/>
        <v>0.94493392070484583</v>
      </c>
      <c r="H77" s="21"/>
      <c r="I77" s="19"/>
      <c r="J77" s="2">
        <v>12</v>
      </c>
      <c r="K77" s="6">
        <v>3.9271E-2</v>
      </c>
      <c r="L77" s="11">
        <v>143</v>
      </c>
      <c r="M77">
        <f t="shared" si="1"/>
        <v>0.7988826815642458</v>
      </c>
      <c r="O77" s="21"/>
      <c r="P77" s="19"/>
      <c r="Q77" s="2">
        <v>12</v>
      </c>
      <c r="R77" s="6">
        <v>3.2370000000000001</v>
      </c>
      <c r="S77">
        <v>9.2899999999999991</v>
      </c>
      <c r="T77">
        <f t="shared" si="2"/>
        <v>0.64965034965034951</v>
      </c>
    </row>
    <row r="78" spans="1:20" x14ac:dyDescent="0.3">
      <c r="A78" s="21"/>
      <c r="B78" s="19">
        <v>65000</v>
      </c>
      <c r="C78" s="2">
        <v>1</v>
      </c>
      <c r="D78" s="6">
        <v>0.28789999999999999</v>
      </c>
      <c r="E78" s="11">
        <v>36.700000000000003</v>
      </c>
      <c r="F78">
        <f t="shared" si="0"/>
        <v>0.8083700440528635</v>
      </c>
      <c r="H78" s="21"/>
      <c r="I78" s="19">
        <v>65000</v>
      </c>
      <c r="J78" s="2">
        <v>1</v>
      </c>
      <c r="K78" s="6">
        <v>2.2400000000000002</v>
      </c>
      <c r="L78" s="11">
        <v>124</v>
      </c>
      <c r="M78">
        <f t="shared" si="1"/>
        <v>0.69273743016759781</v>
      </c>
      <c r="O78" s="21"/>
      <c r="P78" s="19">
        <v>65000</v>
      </c>
      <c r="Q78" s="2">
        <v>1</v>
      </c>
      <c r="R78" s="6">
        <v>181.197</v>
      </c>
      <c r="S78">
        <v>7.7</v>
      </c>
      <c r="T78">
        <f t="shared" si="2"/>
        <v>0.53846153846153844</v>
      </c>
    </row>
    <row r="79" spans="1:20" x14ac:dyDescent="0.3">
      <c r="A79" s="21"/>
      <c r="B79" s="19"/>
      <c r="C79" s="2">
        <v>2</v>
      </c>
      <c r="D79" s="6">
        <v>7.8566999999999998E-2</v>
      </c>
      <c r="E79" s="11">
        <v>40.299999999999997</v>
      </c>
      <c r="F79">
        <f t="shared" si="0"/>
        <v>0.88766519823788548</v>
      </c>
      <c r="H79" s="21"/>
      <c r="I79" s="19"/>
      <c r="J79" s="2">
        <v>2</v>
      </c>
      <c r="K79" s="6">
        <v>0.794852</v>
      </c>
      <c r="L79" s="11">
        <v>129</v>
      </c>
      <c r="M79">
        <f t="shared" si="1"/>
        <v>0.72067039106145248</v>
      </c>
      <c r="O79" s="21"/>
      <c r="P79" s="19"/>
      <c r="Q79" s="2">
        <v>2</v>
      </c>
      <c r="R79" s="6">
        <v>93.85</v>
      </c>
      <c r="S79">
        <v>7.7</v>
      </c>
      <c r="T79">
        <f t="shared" si="2"/>
        <v>0.53846153846153844</v>
      </c>
    </row>
    <row r="80" spans="1:20" x14ac:dyDescent="0.3">
      <c r="A80" s="21"/>
      <c r="B80" s="19"/>
      <c r="C80" s="2">
        <v>4</v>
      </c>
      <c r="D80" s="6">
        <v>2.4166E-2</v>
      </c>
      <c r="E80" s="11">
        <v>44.7</v>
      </c>
      <c r="F80">
        <f t="shared" si="0"/>
        <v>0.98458149779735693</v>
      </c>
      <c r="H80" s="21"/>
      <c r="I80" s="19"/>
      <c r="J80" s="2">
        <v>4</v>
      </c>
      <c r="K80" s="6">
        <v>0.38031399999999999</v>
      </c>
      <c r="L80" s="11">
        <v>141</v>
      </c>
      <c r="M80">
        <f t="shared" si="1"/>
        <v>0.78770949720670391</v>
      </c>
      <c r="O80" s="21"/>
      <c r="P80" s="19"/>
      <c r="Q80" s="2">
        <v>4</v>
      </c>
      <c r="R80" s="6">
        <v>55.875999999999998</v>
      </c>
      <c r="S80">
        <v>7.71</v>
      </c>
      <c r="T80">
        <f t="shared" si="2"/>
        <v>0.53916083916083912</v>
      </c>
    </row>
    <row r="81" spans="1:20" x14ac:dyDescent="0.3">
      <c r="A81" s="21"/>
      <c r="B81" s="19"/>
      <c r="C81" s="2">
        <v>6</v>
      </c>
      <c r="D81" s="6">
        <v>1.2583E-2</v>
      </c>
      <c r="E81" s="11">
        <v>47.6</v>
      </c>
      <c r="F81">
        <f t="shared" si="0"/>
        <v>1.0484581497797358</v>
      </c>
      <c r="H81" s="21"/>
      <c r="I81" s="19"/>
      <c r="J81" s="2">
        <v>6</v>
      </c>
      <c r="K81" s="6">
        <v>0.16700000000000001</v>
      </c>
      <c r="L81" s="11">
        <v>149</v>
      </c>
      <c r="M81">
        <f t="shared" si="1"/>
        <v>0.83240223463687146</v>
      </c>
      <c r="O81" s="21"/>
      <c r="P81" s="19"/>
      <c r="Q81" s="2">
        <v>6</v>
      </c>
      <c r="R81" s="6">
        <v>42.692999999999998</v>
      </c>
      <c r="S81">
        <v>7.73</v>
      </c>
      <c r="T81">
        <f t="shared" si="2"/>
        <v>0.54055944055944061</v>
      </c>
    </row>
    <row r="82" spans="1:20" x14ac:dyDescent="0.3">
      <c r="A82" s="21"/>
      <c r="B82" s="19"/>
      <c r="C82" s="2">
        <v>8</v>
      </c>
      <c r="D82" s="6">
        <v>1.0524E-2</v>
      </c>
      <c r="E82" s="11">
        <v>50.1</v>
      </c>
      <c r="F82">
        <f t="shared" si="0"/>
        <v>1.1035242290748899</v>
      </c>
      <c r="H82" s="21"/>
      <c r="I82" s="19"/>
      <c r="J82" s="2">
        <v>8</v>
      </c>
      <c r="K82" s="6">
        <v>0.114325</v>
      </c>
      <c r="L82" s="11">
        <v>156</v>
      </c>
      <c r="M82">
        <f t="shared" si="1"/>
        <v>0.87150837988826813</v>
      </c>
      <c r="O82" s="21"/>
      <c r="P82" s="19"/>
      <c r="Q82" s="2">
        <v>8</v>
      </c>
      <c r="R82" s="6">
        <v>35.616999999999997</v>
      </c>
      <c r="S82">
        <v>7.74</v>
      </c>
      <c r="T82">
        <f t="shared" si="2"/>
        <v>0.54125874125874129</v>
      </c>
    </row>
    <row r="83" spans="1:20" x14ac:dyDescent="0.3">
      <c r="A83" s="21"/>
      <c r="B83" s="19"/>
      <c r="C83" s="2">
        <v>12</v>
      </c>
      <c r="D83" s="6">
        <v>7.4390000000000003E-3</v>
      </c>
      <c r="E83" s="11">
        <v>53.6</v>
      </c>
      <c r="F83">
        <f t="shared" si="0"/>
        <v>1.1806167400881058</v>
      </c>
      <c r="H83" s="21"/>
      <c r="I83" s="19"/>
      <c r="J83" s="2">
        <v>12</v>
      </c>
      <c r="K83" s="6">
        <v>6.7000000000000004E-2</v>
      </c>
      <c r="L83" s="11">
        <v>165</v>
      </c>
      <c r="M83">
        <f t="shared" si="1"/>
        <v>0.92178770949720668</v>
      </c>
      <c r="O83" s="21"/>
      <c r="P83" s="19"/>
      <c r="Q83" s="2">
        <v>12</v>
      </c>
      <c r="R83" s="6">
        <v>27.834</v>
      </c>
      <c r="S83">
        <v>7.76</v>
      </c>
      <c r="T83">
        <f t="shared" si="2"/>
        <v>0.54265734265734267</v>
      </c>
    </row>
    <row r="84" spans="1:20" x14ac:dyDescent="0.3">
      <c r="A84" s="20" t="s">
        <v>8</v>
      </c>
      <c r="D84" s="6">
        <v>0.82</v>
      </c>
      <c r="H84" s="20" t="s">
        <v>8</v>
      </c>
      <c r="I84" s="3">
        <v>4075</v>
      </c>
      <c r="K84" s="6">
        <v>3.13</v>
      </c>
      <c r="O84" s="20" t="s">
        <v>8</v>
      </c>
      <c r="P84" s="3">
        <v>4075</v>
      </c>
      <c r="Q84"/>
      <c r="R84" s="6">
        <v>297.83999999999997</v>
      </c>
    </row>
    <row r="85" spans="1:20" x14ac:dyDescent="0.3">
      <c r="A85" s="20"/>
      <c r="D85" s="6">
        <v>0.63</v>
      </c>
      <c r="H85" s="20"/>
      <c r="I85" s="3">
        <v>65000</v>
      </c>
      <c r="K85" s="6">
        <v>2.3199999999999998</v>
      </c>
      <c r="O85" s="20"/>
      <c r="P85" s="3">
        <v>65000</v>
      </c>
      <c r="Q85"/>
      <c r="R85" s="6">
        <v>198.3</v>
      </c>
    </row>
  </sheetData>
  <mergeCells count="49">
    <mergeCell ref="A53:A65"/>
    <mergeCell ref="B53:B58"/>
    <mergeCell ref="D53:D58"/>
    <mergeCell ref="B59:B65"/>
    <mergeCell ref="D60:D65"/>
    <mergeCell ref="O54:O59"/>
    <mergeCell ref="L37:L49"/>
    <mergeCell ref="M37:M42"/>
    <mergeCell ref="M43:M49"/>
    <mergeCell ref="D37:D42"/>
    <mergeCell ref="D44:D49"/>
    <mergeCell ref="O44:O49"/>
    <mergeCell ref="O37:O42"/>
    <mergeCell ref="B37:B42"/>
    <mergeCell ref="A37:A49"/>
    <mergeCell ref="B43:B49"/>
    <mergeCell ref="C32:F32"/>
    <mergeCell ref="G32:J32"/>
    <mergeCell ref="K33:N33"/>
    <mergeCell ref="A24:A25"/>
    <mergeCell ref="H24:H25"/>
    <mergeCell ref="N24:N25"/>
    <mergeCell ref="C31:F31"/>
    <mergeCell ref="G31:J31"/>
    <mergeCell ref="K31:N31"/>
    <mergeCell ref="O12:O17"/>
    <mergeCell ref="B18:B23"/>
    <mergeCell ref="I18:I23"/>
    <mergeCell ref="O18:O23"/>
    <mergeCell ref="A72:A83"/>
    <mergeCell ref="B72:B77"/>
    <mergeCell ref="B78:B83"/>
    <mergeCell ref="O72:O83"/>
    <mergeCell ref="A12:A23"/>
    <mergeCell ref="B12:B17"/>
    <mergeCell ref="H12:H23"/>
    <mergeCell ref="I12:I17"/>
    <mergeCell ref="N12:N23"/>
    <mergeCell ref="K32:N32"/>
    <mergeCell ref="C33:F33"/>
    <mergeCell ref="G33:J33"/>
    <mergeCell ref="P72:P77"/>
    <mergeCell ref="P78:P83"/>
    <mergeCell ref="O84:O85"/>
    <mergeCell ref="A84:A85"/>
    <mergeCell ref="H72:H83"/>
    <mergeCell ref="I72:I77"/>
    <mergeCell ref="I78:I83"/>
    <mergeCell ref="H84:H85"/>
  </mergeCells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5"/>
  <sheetViews>
    <sheetView workbookViewId="0">
      <selection activeCell="H50" sqref="A1:XFD1048576"/>
    </sheetView>
  </sheetViews>
  <sheetFormatPr defaultRowHeight="14.4" x14ac:dyDescent="0.3"/>
  <cols>
    <col min="1" max="1" width="12.33203125" customWidth="1"/>
    <col min="4" max="4" width="9.5546875" style="6" bestFit="1" customWidth="1"/>
    <col min="11" max="11" width="9.5546875" style="6" bestFit="1" customWidth="1"/>
    <col min="17" max="17" width="10.5546875" style="6" bestFit="1" customWidth="1"/>
  </cols>
  <sheetData>
    <row r="1" spans="1:19" ht="21" x14ac:dyDescent="0.4">
      <c r="A1" s="5" t="s">
        <v>14</v>
      </c>
      <c r="B1" s="5"/>
      <c r="C1" s="5"/>
    </row>
    <row r="2" spans="1:19" x14ac:dyDescent="0.3">
      <c r="A2" s="4" t="s">
        <v>1</v>
      </c>
      <c r="B2" s="4" t="s">
        <v>0</v>
      </c>
      <c r="C2" s="4" t="s">
        <v>4</v>
      </c>
    </row>
    <row r="3" spans="1:19" x14ac:dyDescent="0.3">
      <c r="A3" s="9" t="s">
        <v>2</v>
      </c>
      <c r="B3" s="2">
        <v>4075</v>
      </c>
      <c r="C3">
        <v>860</v>
      </c>
    </row>
    <row r="4" spans="1:19" x14ac:dyDescent="0.3">
      <c r="A4" s="9" t="s">
        <v>2</v>
      </c>
      <c r="B4" s="2">
        <v>65000</v>
      </c>
      <c r="C4" s="2"/>
    </row>
    <row r="5" spans="1:19" x14ac:dyDescent="0.3">
      <c r="A5" s="9" t="s">
        <v>3</v>
      </c>
      <c r="B5" s="2">
        <v>4075</v>
      </c>
      <c r="C5" s="2">
        <v>53.154000000000003</v>
      </c>
      <c r="D5" s="7" t="s">
        <v>9</v>
      </c>
    </row>
    <row r="6" spans="1:19" x14ac:dyDescent="0.3">
      <c r="A6" s="9" t="s">
        <v>3</v>
      </c>
      <c r="B6" s="2">
        <v>65000</v>
      </c>
      <c r="C6" s="2">
        <v>231.298</v>
      </c>
    </row>
    <row r="7" spans="1:19" x14ac:dyDescent="0.3">
      <c r="A7" s="1" t="s">
        <v>11</v>
      </c>
      <c r="B7" s="2">
        <v>4075</v>
      </c>
      <c r="C7" s="2">
        <v>3.9790000000000001</v>
      </c>
      <c r="D7" s="6">
        <v>35.799999999999997</v>
      </c>
    </row>
    <row r="8" spans="1:19" x14ac:dyDescent="0.3">
      <c r="A8" s="1" t="s">
        <v>11</v>
      </c>
      <c r="B8" s="2">
        <v>65000</v>
      </c>
      <c r="C8" s="2">
        <v>17.786000000000001</v>
      </c>
      <c r="D8" s="6">
        <v>36.700000000000003</v>
      </c>
    </row>
    <row r="9" spans="1:19" x14ac:dyDescent="0.3">
      <c r="A9" s="1"/>
      <c r="B9" s="2"/>
      <c r="C9" s="2"/>
    </row>
    <row r="10" spans="1:19" ht="21" x14ac:dyDescent="0.4">
      <c r="A10" s="5" t="s">
        <v>14</v>
      </c>
      <c r="B10" s="5"/>
      <c r="C10" s="5"/>
      <c r="E10" s="1" t="s">
        <v>15</v>
      </c>
      <c r="H10" s="5" t="s">
        <v>13</v>
      </c>
      <c r="I10" s="5"/>
      <c r="J10" s="5"/>
      <c r="L10" s="1" t="s">
        <v>15</v>
      </c>
      <c r="M10" s="1"/>
      <c r="N10" s="5" t="s">
        <v>12</v>
      </c>
      <c r="O10" s="5"/>
      <c r="P10" s="5"/>
      <c r="R10" s="1" t="s">
        <v>16</v>
      </c>
    </row>
    <row r="11" spans="1:19" x14ac:dyDescent="0.3">
      <c r="A11" s="4" t="s">
        <v>1</v>
      </c>
      <c r="B11" s="4" t="s">
        <v>0</v>
      </c>
      <c r="C11" s="4" t="s">
        <v>5</v>
      </c>
      <c r="D11" s="8" t="s">
        <v>19</v>
      </c>
      <c r="F11" s="8" t="s">
        <v>20</v>
      </c>
      <c r="H11" s="4" t="s">
        <v>1</v>
      </c>
      <c r="I11" s="4" t="s">
        <v>0</v>
      </c>
      <c r="J11" s="4" t="s">
        <v>5</v>
      </c>
      <c r="K11" s="8" t="s">
        <v>4</v>
      </c>
      <c r="N11" s="4" t="s">
        <v>1</v>
      </c>
      <c r="O11" s="4" t="s">
        <v>0</v>
      </c>
      <c r="P11" s="4" t="s">
        <v>5</v>
      </c>
      <c r="Q11" s="8" t="s">
        <v>19</v>
      </c>
      <c r="S11" s="8" t="s">
        <v>20</v>
      </c>
    </row>
    <row r="12" spans="1:19" x14ac:dyDescent="0.3">
      <c r="A12" s="23" t="s">
        <v>6</v>
      </c>
      <c r="B12" s="19">
        <v>4075</v>
      </c>
      <c r="C12" s="2">
        <v>1</v>
      </c>
      <c r="E12">
        <v>35.799999999999997</v>
      </c>
      <c r="H12" s="23" t="s">
        <v>6</v>
      </c>
      <c r="I12" s="19">
        <v>4075</v>
      </c>
      <c r="J12">
        <v>1</v>
      </c>
      <c r="N12" s="23" t="s">
        <v>6</v>
      </c>
      <c r="O12" s="19">
        <v>4075</v>
      </c>
      <c r="P12" s="2">
        <v>1</v>
      </c>
    </row>
    <row r="13" spans="1:19" x14ac:dyDescent="0.3">
      <c r="A13" s="23"/>
      <c r="B13" s="19"/>
      <c r="C13" s="2">
        <v>2</v>
      </c>
      <c r="D13" s="6">
        <v>1.242</v>
      </c>
      <c r="H13" s="23"/>
      <c r="I13" s="19"/>
      <c r="J13" s="2">
        <v>2</v>
      </c>
      <c r="K13" s="6">
        <v>5.359</v>
      </c>
      <c r="N13" s="23"/>
      <c r="O13" s="19"/>
      <c r="P13" s="2">
        <v>2</v>
      </c>
    </row>
    <row r="14" spans="1:19" x14ac:dyDescent="0.3">
      <c r="A14" s="23"/>
      <c r="B14" s="19"/>
      <c r="C14" s="2">
        <v>4</v>
      </c>
      <c r="D14" s="6">
        <v>0.87517299999999998</v>
      </c>
      <c r="H14" s="23"/>
      <c r="I14" s="19"/>
      <c r="J14" s="2">
        <v>4</v>
      </c>
      <c r="K14" s="6">
        <v>3.488</v>
      </c>
      <c r="N14" s="23"/>
      <c r="O14" s="19"/>
      <c r="P14" s="2">
        <v>4</v>
      </c>
    </row>
    <row r="15" spans="1:19" x14ac:dyDescent="0.3">
      <c r="A15" s="23"/>
      <c r="B15" s="19"/>
      <c r="C15" s="2">
        <v>6</v>
      </c>
      <c r="D15" s="6">
        <v>0.75869200000000003</v>
      </c>
      <c r="H15" s="23"/>
      <c r="I15" s="19"/>
      <c r="J15" s="2">
        <v>6</v>
      </c>
      <c r="K15" s="6">
        <v>2.6669999999999998</v>
      </c>
      <c r="N15" s="23"/>
      <c r="O15" s="19"/>
      <c r="P15" s="2">
        <v>6</v>
      </c>
    </row>
    <row r="16" spans="1:19" x14ac:dyDescent="0.3">
      <c r="A16" s="23"/>
      <c r="B16" s="19"/>
      <c r="C16" s="2">
        <v>8</v>
      </c>
      <c r="D16" s="6">
        <v>0.86370400000000003</v>
      </c>
      <c r="H16" s="23"/>
      <c r="I16" s="19"/>
      <c r="J16" s="2">
        <v>8</v>
      </c>
      <c r="K16" s="6">
        <v>3.2839999999999998</v>
      </c>
      <c r="L16" t="s">
        <v>10</v>
      </c>
      <c r="N16" s="23"/>
      <c r="O16" s="19"/>
      <c r="P16" s="2">
        <v>8</v>
      </c>
    </row>
    <row r="17" spans="1:18" x14ac:dyDescent="0.3">
      <c r="A17" s="23"/>
      <c r="B17" s="19"/>
      <c r="C17" s="2">
        <v>12</v>
      </c>
      <c r="D17" s="6">
        <v>0.72990699999999997</v>
      </c>
      <c r="H17" s="23"/>
      <c r="I17" s="19"/>
      <c r="J17" s="2">
        <v>12</v>
      </c>
      <c r="K17" s="6">
        <v>2.887</v>
      </c>
      <c r="N17" s="23"/>
      <c r="O17" s="19"/>
      <c r="P17" s="2">
        <v>12</v>
      </c>
      <c r="Q17" s="6">
        <v>222.738</v>
      </c>
    </row>
    <row r="18" spans="1:18" x14ac:dyDescent="0.3">
      <c r="A18" s="23"/>
      <c r="B18" s="19">
        <v>65000</v>
      </c>
      <c r="C18" s="2">
        <v>1</v>
      </c>
      <c r="E18">
        <v>36.700000000000003</v>
      </c>
      <c r="H18" s="23"/>
      <c r="I18" s="19">
        <v>65000</v>
      </c>
      <c r="J18" s="2">
        <v>1</v>
      </c>
      <c r="N18" s="23"/>
      <c r="O18" s="19">
        <v>65000</v>
      </c>
      <c r="P18" s="2">
        <v>1</v>
      </c>
    </row>
    <row r="19" spans="1:18" x14ac:dyDescent="0.3">
      <c r="A19" s="23"/>
      <c r="B19" s="19"/>
      <c r="C19" s="2">
        <v>2</v>
      </c>
      <c r="H19" s="23"/>
      <c r="I19" s="19"/>
      <c r="J19" s="2">
        <v>2</v>
      </c>
      <c r="K19" s="6">
        <v>45.231000000000002</v>
      </c>
      <c r="N19" s="23"/>
      <c r="O19" s="19"/>
      <c r="P19" s="2">
        <v>2</v>
      </c>
    </row>
    <row r="20" spans="1:18" x14ac:dyDescent="0.3">
      <c r="A20" s="23"/>
      <c r="B20" s="19"/>
      <c r="C20" s="2">
        <v>4</v>
      </c>
      <c r="D20" s="6">
        <v>3.7879999999999998</v>
      </c>
      <c r="H20" s="23"/>
      <c r="I20" s="19"/>
      <c r="J20" s="2">
        <v>4</v>
      </c>
      <c r="K20" s="6">
        <v>27.43</v>
      </c>
      <c r="N20" s="23"/>
      <c r="O20" s="19"/>
      <c r="P20" s="2">
        <v>4</v>
      </c>
    </row>
    <row r="21" spans="1:18" x14ac:dyDescent="0.3">
      <c r="A21" s="23"/>
      <c r="B21" s="19"/>
      <c r="C21" s="2">
        <v>6</v>
      </c>
      <c r="D21" s="6">
        <v>3.17</v>
      </c>
      <c r="H21" s="23"/>
      <c r="I21" s="19"/>
      <c r="J21" s="2">
        <v>6</v>
      </c>
      <c r="K21" s="6">
        <v>23.931999999999999</v>
      </c>
      <c r="N21" s="23"/>
      <c r="O21" s="19"/>
      <c r="P21" s="2">
        <v>6</v>
      </c>
    </row>
    <row r="22" spans="1:18" x14ac:dyDescent="0.3">
      <c r="A22" s="23"/>
      <c r="B22" s="19"/>
      <c r="C22" s="2">
        <v>8</v>
      </c>
      <c r="D22" s="6">
        <v>3.7650000000000001</v>
      </c>
      <c r="H22" s="23"/>
      <c r="I22" s="19"/>
      <c r="J22" s="2">
        <v>8</v>
      </c>
      <c r="K22" s="6">
        <v>26.823</v>
      </c>
      <c r="N22" s="23"/>
      <c r="O22" s="19"/>
      <c r="P22" s="2">
        <v>8</v>
      </c>
    </row>
    <row r="23" spans="1:18" x14ac:dyDescent="0.3">
      <c r="A23" s="23"/>
      <c r="B23" s="19"/>
      <c r="C23" s="2">
        <v>12</v>
      </c>
      <c r="D23" s="6">
        <v>3.121</v>
      </c>
      <c r="H23" s="23"/>
      <c r="I23" s="19"/>
      <c r="J23" s="2">
        <v>12</v>
      </c>
      <c r="K23" s="6">
        <v>23.465</v>
      </c>
      <c r="N23" s="23"/>
      <c r="O23" s="19"/>
      <c r="P23" s="2">
        <v>12</v>
      </c>
      <c r="Q23" s="6" t="s">
        <v>17</v>
      </c>
    </row>
    <row r="24" spans="1:18" x14ac:dyDescent="0.3">
      <c r="A24" s="21" t="s">
        <v>7</v>
      </c>
      <c r="B24" s="19">
        <v>4075</v>
      </c>
      <c r="C24" s="2">
        <v>1</v>
      </c>
      <c r="D24" s="6">
        <v>6.2216E-2</v>
      </c>
      <c r="E24">
        <v>35.799999999999997</v>
      </c>
      <c r="H24" s="21" t="s">
        <v>7</v>
      </c>
      <c r="I24" s="19">
        <v>4075</v>
      </c>
      <c r="J24" s="2">
        <v>1</v>
      </c>
      <c r="N24" s="21" t="s">
        <v>7</v>
      </c>
      <c r="O24" s="19">
        <v>4075</v>
      </c>
      <c r="P24" s="2">
        <v>1</v>
      </c>
      <c r="Q24" s="6">
        <v>17.672999999999998</v>
      </c>
      <c r="R24">
        <v>9.2799999999999994</v>
      </c>
    </row>
    <row r="25" spans="1:18" x14ac:dyDescent="0.3">
      <c r="A25" s="21"/>
      <c r="B25" s="19"/>
      <c r="C25" s="2">
        <v>2</v>
      </c>
      <c r="D25" s="6">
        <v>3.1968999999999997E-2</v>
      </c>
      <c r="E25">
        <v>36.5</v>
      </c>
      <c r="H25" s="21"/>
      <c r="I25" s="19"/>
      <c r="J25" s="2">
        <v>2</v>
      </c>
      <c r="K25" s="6">
        <v>0.106</v>
      </c>
      <c r="L25">
        <v>136</v>
      </c>
      <c r="N25" s="21"/>
      <c r="O25" s="19"/>
      <c r="P25" s="2">
        <v>2</v>
      </c>
      <c r="Q25" s="6">
        <v>9.5389999999999997</v>
      </c>
      <c r="R25">
        <v>9.2799999999999994</v>
      </c>
    </row>
    <row r="26" spans="1:18" x14ac:dyDescent="0.3">
      <c r="A26" s="21"/>
      <c r="B26" s="19"/>
      <c r="C26" s="2">
        <v>4</v>
      </c>
      <c r="D26" s="6">
        <v>1.5876E-3</v>
      </c>
      <c r="E26">
        <v>37.799999999999997</v>
      </c>
      <c r="H26" s="21"/>
      <c r="I26" s="19"/>
      <c r="J26" s="2">
        <v>4</v>
      </c>
      <c r="K26" s="6">
        <v>5.6457E-2</v>
      </c>
      <c r="L26">
        <v>137</v>
      </c>
      <c r="N26" s="21"/>
      <c r="O26" s="19"/>
      <c r="P26" s="2">
        <v>4</v>
      </c>
      <c r="Q26" s="6">
        <v>5.9470000000000001</v>
      </c>
      <c r="R26">
        <v>9.2799999999999994</v>
      </c>
    </row>
    <row r="27" spans="1:18" x14ac:dyDescent="0.3">
      <c r="A27" s="21"/>
      <c r="B27" s="19"/>
      <c r="C27" s="2">
        <v>6</v>
      </c>
      <c r="D27" s="6">
        <v>1.0763E-2</v>
      </c>
      <c r="E27">
        <v>39</v>
      </c>
      <c r="H27" s="21"/>
      <c r="I27" s="19"/>
      <c r="J27" s="2">
        <v>6</v>
      </c>
      <c r="K27" s="6">
        <v>5.2436999999999998E-2</v>
      </c>
      <c r="L27">
        <v>139</v>
      </c>
      <c r="N27" s="21"/>
      <c r="O27" s="19"/>
      <c r="P27" s="2">
        <v>6</v>
      </c>
      <c r="Q27" s="6">
        <v>4.367</v>
      </c>
      <c r="R27">
        <v>9.2899999999999991</v>
      </c>
    </row>
    <row r="28" spans="1:18" x14ac:dyDescent="0.3">
      <c r="A28" s="21"/>
      <c r="B28" s="19"/>
      <c r="C28" s="2">
        <v>8</v>
      </c>
      <c r="D28" s="6">
        <v>1.038E-2</v>
      </c>
      <c r="E28">
        <v>40.4</v>
      </c>
      <c r="H28" s="21"/>
      <c r="I28" s="19"/>
      <c r="J28" s="2">
        <v>8</v>
      </c>
      <c r="K28" s="6">
        <v>4.9121999999999999E-2</v>
      </c>
      <c r="L28">
        <v>140</v>
      </c>
      <c r="N28" s="21"/>
      <c r="O28" s="19"/>
      <c r="P28" s="2">
        <v>8</v>
      </c>
      <c r="Q28" s="6">
        <v>3.94</v>
      </c>
      <c r="R28">
        <v>9.2899999999999991</v>
      </c>
    </row>
    <row r="29" spans="1:18" x14ac:dyDescent="0.3">
      <c r="A29" s="21"/>
      <c r="B29" s="19"/>
      <c r="C29" s="2">
        <v>12</v>
      </c>
      <c r="D29" s="6">
        <v>7.6020000000000003E-3</v>
      </c>
      <c r="E29">
        <v>42.9</v>
      </c>
      <c r="H29" s="21"/>
      <c r="I29" s="19"/>
      <c r="J29" s="2">
        <v>12</v>
      </c>
      <c r="K29" s="6">
        <v>3.9271E-2</v>
      </c>
      <c r="L29">
        <v>143</v>
      </c>
      <c r="N29" s="21"/>
      <c r="O29" s="19"/>
      <c r="P29" s="2">
        <v>12</v>
      </c>
      <c r="Q29" s="6">
        <v>3.2370000000000001</v>
      </c>
      <c r="R29">
        <v>9.2899999999999991</v>
      </c>
    </row>
    <row r="30" spans="1:18" x14ac:dyDescent="0.3">
      <c r="A30" s="21"/>
      <c r="B30" s="19">
        <v>65000</v>
      </c>
      <c r="C30" s="2">
        <v>1</v>
      </c>
      <c r="D30" s="6">
        <v>0.28789999999999999</v>
      </c>
      <c r="E30">
        <v>36.700000000000003</v>
      </c>
      <c r="H30" s="21"/>
      <c r="I30" s="19">
        <v>65000</v>
      </c>
      <c r="J30" s="2">
        <v>1</v>
      </c>
      <c r="N30" s="21"/>
      <c r="O30" s="19">
        <v>65000</v>
      </c>
      <c r="P30" s="2">
        <v>1</v>
      </c>
      <c r="Q30" s="6">
        <v>181.197</v>
      </c>
      <c r="R30">
        <v>7.7</v>
      </c>
    </row>
    <row r="31" spans="1:18" x14ac:dyDescent="0.3">
      <c r="A31" s="21"/>
      <c r="B31" s="19"/>
      <c r="C31" s="2">
        <v>2</v>
      </c>
      <c r="D31" s="6">
        <v>7.8566999999999998E-2</v>
      </c>
      <c r="E31">
        <v>40.299999999999997</v>
      </c>
      <c r="H31" s="21"/>
      <c r="I31" s="19"/>
      <c r="J31" s="2">
        <v>2</v>
      </c>
      <c r="K31" s="6">
        <v>0.794852</v>
      </c>
      <c r="L31">
        <v>129</v>
      </c>
      <c r="N31" s="21"/>
      <c r="O31" s="19"/>
      <c r="P31" s="2">
        <v>2</v>
      </c>
      <c r="Q31" s="6">
        <v>93.85</v>
      </c>
      <c r="R31">
        <v>7.7</v>
      </c>
    </row>
    <row r="32" spans="1:18" x14ac:dyDescent="0.3">
      <c r="A32" s="21"/>
      <c r="B32" s="19"/>
      <c r="C32" s="2">
        <v>4</v>
      </c>
      <c r="D32" s="6">
        <v>2.4166E-2</v>
      </c>
      <c r="E32">
        <v>44.7</v>
      </c>
      <c r="H32" s="21"/>
      <c r="I32" s="19"/>
      <c r="J32" s="2">
        <v>4</v>
      </c>
      <c r="K32" s="6">
        <v>0.38031399999999999</v>
      </c>
      <c r="L32">
        <v>141</v>
      </c>
      <c r="N32" s="21"/>
      <c r="O32" s="19"/>
      <c r="P32" s="2">
        <v>4</v>
      </c>
      <c r="Q32" s="6">
        <v>55.875999999999998</v>
      </c>
      <c r="R32">
        <v>7.71</v>
      </c>
    </row>
    <row r="33" spans="1:18" x14ac:dyDescent="0.3">
      <c r="A33" s="21"/>
      <c r="B33" s="19"/>
      <c r="C33" s="2">
        <v>6</v>
      </c>
      <c r="D33" s="6">
        <v>1.2583E-2</v>
      </c>
      <c r="E33">
        <v>47.6</v>
      </c>
      <c r="H33" s="21"/>
      <c r="I33" s="19"/>
      <c r="J33" s="2">
        <v>6</v>
      </c>
      <c r="K33" s="6">
        <v>0.16700000000000001</v>
      </c>
      <c r="L33">
        <v>149</v>
      </c>
      <c r="N33" s="21"/>
      <c r="O33" s="19"/>
      <c r="P33" s="2">
        <v>6</v>
      </c>
      <c r="Q33" s="6">
        <v>42.692999999999998</v>
      </c>
      <c r="R33">
        <v>7.73</v>
      </c>
    </row>
    <row r="34" spans="1:18" x14ac:dyDescent="0.3">
      <c r="A34" s="21"/>
      <c r="B34" s="19"/>
      <c r="C34" s="2">
        <v>8</v>
      </c>
      <c r="D34" s="6">
        <v>1.0524E-2</v>
      </c>
      <c r="E34">
        <v>50.1</v>
      </c>
      <c r="H34" s="21"/>
      <c r="I34" s="19"/>
      <c r="J34" s="2">
        <v>8</v>
      </c>
      <c r="K34" s="6">
        <v>0.114325</v>
      </c>
      <c r="L34">
        <v>156</v>
      </c>
      <c r="N34" s="21"/>
      <c r="O34" s="19"/>
      <c r="P34" s="2">
        <v>8</v>
      </c>
      <c r="Q34" s="6">
        <v>35.616999999999997</v>
      </c>
      <c r="R34">
        <v>7.74</v>
      </c>
    </row>
    <row r="35" spans="1:18" x14ac:dyDescent="0.3">
      <c r="A35" s="21"/>
      <c r="B35" s="19"/>
      <c r="C35" s="2">
        <v>12</v>
      </c>
      <c r="D35" s="6">
        <v>7.4390000000000003E-3</v>
      </c>
      <c r="E35">
        <v>53.6</v>
      </c>
      <c r="H35" s="21"/>
      <c r="I35" s="19"/>
      <c r="J35" s="2">
        <v>12</v>
      </c>
      <c r="K35" s="6">
        <v>6.7000000000000004E-2</v>
      </c>
      <c r="L35">
        <v>165</v>
      </c>
      <c r="N35" s="21"/>
      <c r="O35" s="19"/>
      <c r="P35" s="2">
        <v>12</v>
      </c>
      <c r="Q35" s="6">
        <v>27.834</v>
      </c>
      <c r="R35">
        <v>7.76</v>
      </c>
    </row>
    <row r="36" spans="1:18" x14ac:dyDescent="0.3">
      <c r="A36" s="20" t="s">
        <v>8</v>
      </c>
      <c r="D36" s="6">
        <v>0.82</v>
      </c>
      <c r="H36" s="20" t="s">
        <v>8</v>
      </c>
      <c r="I36" s="3">
        <v>4075</v>
      </c>
      <c r="K36" s="6">
        <v>3.13</v>
      </c>
      <c r="N36" s="20" t="s">
        <v>8</v>
      </c>
      <c r="O36" s="3">
        <v>4075</v>
      </c>
      <c r="Q36" s="6">
        <v>297.83999999999997</v>
      </c>
    </row>
    <row r="37" spans="1:18" x14ac:dyDescent="0.3">
      <c r="A37" s="20"/>
      <c r="D37" s="6">
        <v>0.63</v>
      </c>
      <c r="H37" s="20"/>
      <c r="I37" s="3">
        <v>65000</v>
      </c>
      <c r="K37" s="6">
        <v>2.3199999999999998</v>
      </c>
      <c r="N37" s="20"/>
      <c r="O37" s="3">
        <v>65000</v>
      </c>
      <c r="Q37" s="6">
        <v>198.3</v>
      </c>
    </row>
    <row r="38" spans="1:18" x14ac:dyDescent="0.3">
      <c r="I38" s="3"/>
    </row>
    <row r="39" spans="1:18" x14ac:dyDescent="0.3">
      <c r="I39" s="3"/>
    </row>
    <row r="40" spans="1:18" x14ac:dyDescent="0.3">
      <c r="I40" s="3"/>
    </row>
    <row r="41" spans="1:18" x14ac:dyDescent="0.3">
      <c r="I41" s="3"/>
    </row>
    <row r="42" spans="1:18" ht="21" x14ac:dyDescent="0.4">
      <c r="A42" s="5" t="s">
        <v>14</v>
      </c>
      <c r="I42" s="3"/>
    </row>
    <row r="43" spans="1:18" x14ac:dyDescent="0.3">
      <c r="C43" s="22" t="s">
        <v>25</v>
      </c>
      <c r="D43" s="22"/>
      <c r="E43" s="22"/>
      <c r="F43" s="22"/>
      <c r="G43" s="22" t="s">
        <v>26</v>
      </c>
      <c r="H43" s="22"/>
      <c r="I43" s="22"/>
      <c r="J43" s="22"/>
      <c r="K43" s="22" t="s">
        <v>27</v>
      </c>
      <c r="L43" s="22"/>
      <c r="M43" s="22"/>
      <c r="N43" s="22"/>
      <c r="P43" s="6"/>
      <c r="Q43"/>
    </row>
    <row r="44" spans="1:18" x14ac:dyDescent="0.3">
      <c r="A44" s="9" t="s">
        <v>11</v>
      </c>
      <c r="B44" s="2">
        <v>4075</v>
      </c>
      <c r="C44" s="22" t="s">
        <v>21</v>
      </c>
      <c r="D44" s="22"/>
      <c r="E44" s="22"/>
      <c r="F44" s="22"/>
      <c r="G44" s="22" t="s">
        <v>23</v>
      </c>
      <c r="H44" s="22"/>
      <c r="I44" s="22"/>
      <c r="J44" s="22"/>
      <c r="K44" s="22" t="s">
        <v>28</v>
      </c>
      <c r="L44" s="22"/>
      <c r="M44" s="22"/>
      <c r="N44" s="22"/>
      <c r="P44" s="6"/>
      <c r="Q44"/>
    </row>
    <row r="45" spans="1:18" x14ac:dyDescent="0.3">
      <c r="A45" s="9" t="s">
        <v>11</v>
      </c>
      <c r="B45" s="2">
        <v>65000</v>
      </c>
      <c r="C45" s="22" t="s">
        <v>22</v>
      </c>
      <c r="D45" s="22"/>
      <c r="E45" s="22"/>
      <c r="F45" s="22"/>
      <c r="G45" s="22" t="s">
        <v>24</v>
      </c>
      <c r="H45" s="22"/>
      <c r="I45" s="22"/>
      <c r="J45" s="22"/>
      <c r="K45" s="22" t="s">
        <v>29</v>
      </c>
      <c r="L45" s="22"/>
      <c r="M45" s="22"/>
      <c r="N45" s="22"/>
      <c r="P45" s="6"/>
      <c r="Q45"/>
    </row>
  </sheetData>
  <mergeCells count="30">
    <mergeCell ref="C43:F43"/>
    <mergeCell ref="G43:J43"/>
    <mergeCell ref="K43:N43"/>
    <mergeCell ref="C44:F44"/>
    <mergeCell ref="C45:F45"/>
    <mergeCell ref="G44:J44"/>
    <mergeCell ref="G45:J45"/>
    <mergeCell ref="K44:N44"/>
    <mergeCell ref="K45:N45"/>
    <mergeCell ref="H36:H37"/>
    <mergeCell ref="A36:A37"/>
    <mergeCell ref="N12:N23"/>
    <mergeCell ref="O12:O17"/>
    <mergeCell ref="O18:O23"/>
    <mergeCell ref="N24:N35"/>
    <mergeCell ref="O24:O29"/>
    <mergeCell ref="O30:O35"/>
    <mergeCell ref="N36:N37"/>
    <mergeCell ref="A24:A35"/>
    <mergeCell ref="B24:B29"/>
    <mergeCell ref="H24:H35"/>
    <mergeCell ref="I24:I29"/>
    <mergeCell ref="B30:B35"/>
    <mergeCell ref="I30:I35"/>
    <mergeCell ref="A12:A23"/>
    <mergeCell ref="B12:B17"/>
    <mergeCell ref="H12:H23"/>
    <mergeCell ref="I12:I17"/>
    <mergeCell ref="B18:B23"/>
    <mergeCell ref="I18:I2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topLeftCell="A9" workbookViewId="0">
      <selection activeCell="J21" sqref="J21"/>
    </sheetView>
  </sheetViews>
  <sheetFormatPr defaultRowHeight="14.4" x14ac:dyDescent="0.3"/>
  <cols>
    <col min="2" max="2" width="16.21875" customWidth="1"/>
    <col min="4" max="4" width="10.5546875" style="6" bestFit="1" customWidth="1"/>
    <col min="10" max="10" width="10.5546875" style="6" bestFit="1" customWidth="1"/>
  </cols>
  <sheetData>
    <row r="1" spans="1:11" ht="21" x14ac:dyDescent="0.4">
      <c r="A1" s="27" t="s">
        <v>14</v>
      </c>
      <c r="B1" s="27"/>
      <c r="C1" s="27"/>
    </row>
    <row r="2" spans="1:11" x14ac:dyDescent="0.3">
      <c r="A2" s="4" t="s">
        <v>1</v>
      </c>
      <c r="B2" s="4" t="s">
        <v>0</v>
      </c>
      <c r="C2" s="4" t="s">
        <v>4</v>
      </c>
    </row>
    <row r="3" spans="1:11" x14ac:dyDescent="0.3">
      <c r="A3" s="1" t="s">
        <v>2</v>
      </c>
      <c r="B3" s="2">
        <v>4075</v>
      </c>
      <c r="C3">
        <v>860</v>
      </c>
    </row>
    <row r="4" spans="1:11" x14ac:dyDescent="0.3">
      <c r="A4" s="1" t="s">
        <v>2</v>
      </c>
      <c r="B4" s="2">
        <v>65000</v>
      </c>
      <c r="C4" s="2"/>
    </row>
    <row r="5" spans="1:11" x14ac:dyDescent="0.3">
      <c r="A5" s="1" t="s">
        <v>3</v>
      </c>
      <c r="B5" s="2">
        <v>4075</v>
      </c>
      <c r="C5" s="2">
        <v>53.154000000000003</v>
      </c>
      <c r="D5" s="7" t="s">
        <v>9</v>
      </c>
    </row>
    <row r="6" spans="1:11" x14ac:dyDescent="0.3">
      <c r="A6" s="1" t="s">
        <v>3</v>
      </c>
      <c r="B6" s="2">
        <v>65000</v>
      </c>
      <c r="C6" s="2">
        <v>231.298</v>
      </c>
      <c r="E6">
        <v>114.807</v>
      </c>
    </row>
    <row r="7" spans="1:11" x14ac:dyDescent="0.3">
      <c r="A7" s="1" t="s">
        <v>11</v>
      </c>
      <c r="B7" s="2">
        <v>4075</v>
      </c>
      <c r="C7" s="2">
        <v>3.9790000000000001</v>
      </c>
    </row>
    <row r="8" spans="1:11" x14ac:dyDescent="0.3">
      <c r="A8" s="1" t="s">
        <v>11</v>
      </c>
      <c r="B8" s="2">
        <v>65000</v>
      </c>
      <c r="C8" s="2">
        <v>17.786000000000001</v>
      </c>
    </row>
    <row r="9" spans="1:11" ht="21" x14ac:dyDescent="0.4">
      <c r="A9" s="27" t="s">
        <v>14</v>
      </c>
      <c r="B9" s="27"/>
      <c r="C9" s="27"/>
      <c r="G9" s="5" t="s">
        <v>13</v>
      </c>
      <c r="H9" s="5"/>
      <c r="I9" s="5"/>
    </row>
    <row r="10" spans="1:11" x14ac:dyDescent="0.3">
      <c r="A10" s="4" t="s">
        <v>1</v>
      </c>
      <c r="B10" s="4" t="s">
        <v>0</v>
      </c>
      <c r="C10" s="4" t="s">
        <v>5</v>
      </c>
      <c r="D10" s="8" t="s">
        <v>4</v>
      </c>
      <c r="G10" s="4" t="s">
        <v>1</v>
      </c>
      <c r="H10" s="4" t="s">
        <v>0</v>
      </c>
      <c r="I10" s="4" t="s">
        <v>5</v>
      </c>
      <c r="J10" s="8" t="s">
        <v>4</v>
      </c>
    </row>
    <row r="11" spans="1:11" x14ac:dyDescent="0.3">
      <c r="A11" s="23" t="s">
        <v>6</v>
      </c>
      <c r="B11" s="19">
        <v>4075</v>
      </c>
      <c r="C11" s="2">
        <v>2</v>
      </c>
      <c r="D11" s="6">
        <v>29.175999999999998</v>
      </c>
      <c r="E11">
        <v>26.8</v>
      </c>
      <c r="G11" s="23" t="s">
        <v>6</v>
      </c>
      <c r="H11" s="19">
        <v>4075</v>
      </c>
      <c r="I11" s="2">
        <v>2</v>
      </c>
    </row>
    <row r="12" spans="1:11" x14ac:dyDescent="0.3">
      <c r="A12" s="23"/>
      <c r="B12" s="19"/>
      <c r="C12" s="2">
        <v>4</v>
      </c>
      <c r="D12" s="6">
        <v>17.001999999999999</v>
      </c>
      <c r="G12" s="23"/>
      <c r="H12" s="19"/>
      <c r="I12" s="2">
        <v>4</v>
      </c>
    </row>
    <row r="13" spans="1:11" x14ac:dyDescent="0.3">
      <c r="A13" s="23"/>
      <c r="B13" s="19"/>
      <c r="C13" s="2">
        <v>6</v>
      </c>
      <c r="D13" s="6">
        <v>14.59</v>
      </c>
      <c r="G13" s="23"/>
      <c r="H13" s="19"/>
      <c r="I13" s="2">
        <v>6</v>
      </c>
    </row>
    <row r="14" spans="1:11" x14ac:dyDescent="0.3">
      <c r="A14" s="23"/>
      <c r="B14" s="19"/>
      <c r="C14" s="2">
        <v>8</v>
      </c>
      <c r="D14" s="6">
        <v>15.85</v>
      </c>
      <c r="G14" s="23"/>
      <c r="H14" s="19"/>
      <c r="I14" s="2">
        <v>8</v>
      </c>
    </row>
    <row r="15" spans="1:11" x14ac:dyDescent="0.3">
      <c r="A15" s="23"/>
      <c r="B15" s="19"/>
      <c r="C15" s="2">
        <v>12</v>
      </c>
      <c r="D15" s="6">
        <v>12.353999999999999</v>
      </c>
      <c r="G15" s="23"/>
      <c r="H15" s="19"/>
      <c r="I15" s="2">
        <v>12</v>
      </c>
      <c r="J15">
        <v>160.584</v>
      </c>
      <c r="K15" t="s">
        <v>18</v>
      </c>
    </row>
    <row r="16" spans="1:11" x14ac:dyDescent="0.3">
      <c r="A16" s="23"/>
      <c r="B16" s="19"/>
      <c r="C16" s="2">
        <v>16</v>
      </c>
      <c r="D16" s="6">
        <v>13.991</v>
      </c>
      <c r="G16" s="23"/>
      <c r="H16" s="19"/>
      <c r="I16" s="2">
        <v>16</v>
      </c>
    </row>
    <row r="17" spans="1:11" x14ac:dyDescent="0.3">
      <c r="A17" s="23"/>
      <c r="B17" s="19">
        <v>65000</v>
      </c>
      <c r="C17" s="2">
        <v>2</v>
      </c>
      <c r="D17" s="6">
        <v>127.393</v>
      </c>
      <c r="E17">
        <v>29.3</v>
      </c>
      <c r="G17" s="23"/>
      <c r="H17" s="19">
        <v>65000</v>
      </c>
      <c r="I17" s="2">
        <v>2</v>
      </c>
    </row>
    <row r="18" spans="1:11" x14ac:dyDescent="0.3">
      <c r="A18" s="23"/>
      <c r="B18" s="19"/>
      <c r="C18" s="2">
        <v>4</v>
      </c>
      <c r="D18" s="6">
        <v>75.537999999999997</v>
      </c>
      <c r="G18" s="23"/>
      <c r="H18" s="19"/>
      <c r="I18" s="2">
        <v>4</v>
      </c>
    </row>
    <row r="19" spans="1:11" x14ac:dyDescent="0.3">
      <c r="A19" s="23"/>
      <c r="B19" s="19"/>
      <c r="C19" s="2">
        <v>6</v>
      </c>
      <c r="D19" s="6">
        <v>68.578999999999994</v>
      </c>
      <c r="G19" s="23"/>
      <c r="H19" s="19"/>
      <c r="I19" s="2">
        <v>6</v>
      </c>
    </row>
    <row r="20" spans="1:11" x14ac:dyDescent="0.3">
      <c r="A20" s="23"/>
      <c r="B20" s="19"/>
      <c r="C20" s="2">
        <v>8</v>
      </c>
      <c r="D20" s="6">
        <v>65.177999999999997</v>
      </c>
      <c r="G20" s="23"/>
      <c r="H20" s="19"/>
      <c r="I20" s="2">
        <v>8</v>
      </c>
    </row>
    <row r="21" spans="1:11" x14ac:dyDescent="0.3">
      <c r="A21" s="23"/>
      <c r="B21" s="19"/>
      <c r="C21" s="2">
        <v>12</v>
      </c>
      <c r="D21" s="6">
        <v>51.892000000000003</v>
      </c>
      <c r="G21" s="23"/>
      <c r="H21" s="19"/>
      <c r="I21" s="2">
        <v>12</v>
      </c>
    </row>
    <row r="22" spans="1:11" x14ac:dyDescent="0.3">
      <c r="A22" s="23"/>
      <c r="B22" s="19"/>
      <c r="C22" s="2">
        <v>16</v>
      </c>
      <c r="D22" s="6">
        <v>59.252000000000002</v>
      </c>
      <c r="G22" s="23"/>
      <c r="H22" s="19"/>
      <c r="I22" s="2">
        <v>16</v>
      </c>
    </row>
    <row r="23" spans="1:11" x14ac:dyDescent="0.3">
      <c r="A23" s="21" t="s">
        <v>7</v>
      </c>
      <c r="B23" s="19">
        <v>4075</v>
      </c>
      <c r="C23" s="2">
        <v>2</v>
      </c>
      <c r="D23" s="6">
        <v>14.085000000000001</v>
      </c>
      <c r="E23">
        <v>36.5</v>
      </c>
      <c r="G23" s="21" t="s">
        <v>7</v>
      </c>
      <c r="H23" s="19">
        <v>4075</v>
      </c>
      <c r="I23" s="2">
        <v>2</v>
      </c>
    </row>
    <row r="24" spans="1:11" x14ac:dyDescent="0.3">
      <c r="A24" s="21"/>
      <c r="B24" s="19"/>
      <c r="C24" s="2">
        <v>4</v>
      </c>
      <c r="D24" s="6">
        <v>4.0650000000000004</v>
      </c>
      <c r="E24">
        <v>37.799999999999997</v>
      </c>
      <c r="G24" s="21"/>
      <c r="H24" s="19"/>
      <c r="I24" s="2">
        <v>4</v>
      </c>
    </row>
    <row r="25" spans="1:11" x14ac:dyDescent="0.3">
      <c r="A25" s="21"/>
      <c r="B25" s="19"/>
      <c r="C25" s="2">
        <v>6</v>
      </c>
      <c r="D25" s="6">
        <v>2.0409999999999999</v>
      </c>
      <c r="E25">
        <v>39</v>
      </c>
      <c r="G25" s="21"/>
      <c r="H25" s="19"/>
      <c r="I25" s="2">
        <v>6</v>
      </c>
      <c r="J25" s="6">
        <v>31.715</v>
      </c>
      <c r="K25">
        <v>139</v>
      </c>
    </row>
    <row r="26" spans="1:11" x14ac:dyDescent="0.3">
      <c r="A26" s="21"/>
      <c r="B26" s="19"/>
      <c r="C26" s="2">
        <v>8</v>
      </c>
      <c r="D26" s="6">
        <v>1.2350000000000001</v>
      </c>
      <c r="E26">
        <v>40.4</v>
      </c>
      <c r="G26" s="21"/>
      <c r="H26" s="19"/>
      <c r="I26" s="2">
        <v>8</v>
      </c>
      <c r="J26" s="6">
        <v>20.887</v>
      </c>
      <c r="K26">
        <v>140</v>
      </c>
    </row>
    <row r="27" spans="1:11" x14ac:dyDescent="0.3">
      <c r="A27" s="21"/>
      <c r="B27" s="19"/>
      <c r="C27" s="2">
        <v>12</v>
      </c>
      <c r="D27" s="6">
        <v>0.57499999999999996</v>
      </c>
      <c r="E27">
        <v>42.9</v>
      </c>
      <c r="G27" s="21"/>
      <c r="H27" s="19"/>
      <c r="I27" s="2">
        <v>12</v>
      </c>
      <c r="J27" s="6">
        <v>12.782999999999999</v>
      </c>
      <c r="K27">
        <v>143</v>
      </c>
    </row>
    <row r="28" spans="1:11" x14ac:dyDescent="0.3">
      <c r="A28" s="21"/>
      <c r="B28" s="19"/>
      <c r="C28" s="2">
        <v>16</v>
      </c>
      <c r="G28" s="21"/>
      <c r="H28" s="19"/>
      <c r="I28" s="2">
        <v>16</v>
      </c>
    </row>
    <row r="29" spans="1:11" x14ac:dyDescent="0.3">
      <c r="A29" s="21"/>
      <c r="B29" s="19">
        <v>65000</v>
      </c>
      <c r="C29" s="2">
        <v>2</v>
      </c>
      <c r="D29" s="6">
        <v>36.176000000000002</v>
      </c>
      <c r="E29">
        <v>40.299999999999997</v>
      </c>
      <c r="G29" s="21"/>
      <c r="H29" s="19">
        <v>65000</v>
      </c>
      <c r="I29" s="2">
        <v>2</v>
      </c>
    </row>
    <row r="30" spans="1:11" x14ac:dyDescent="0.3">
      <c r="A30" s="21"/>
      <c r="B30" s="19"/>
      <c r="C30" s="2">
        <v>4</v>
      </c>
      <c r="D30" s="6">
        <v>6.6589999999999998</v>
      </c>
      <c r="E30">
        <v>44.7</v>
      </c>
      <c r="G30" s="21"/>
      <c r="H30" s="19"/>
      <c r="I30" s="2">
        <v>4</v>
      </c>
    </row>
    <row r="31" spans="1:11" x14ac:dyDescent="0.3">
      <c r="A31" s="21"/>
      <c r="B31" s="19"/>
      <c r="C31" s="2">
        <v>6</v>
      </c>
      <c r="D31" s="6">
        <v>2.444</v>
      </c>
      <c r="E31">
        <v>47.6</v>
      </c>
      <c r="G31" s="21"/>
      <c r="H31" s="19"/>
      <c r="I31" s="2">
        <v>6</v>
      </c>
      <c r="J31" s="6">
        <v>101.83499999999999</v>
      </c>
      <c r="K31">
        <v>149</v>
      </c>
    </row>
    <row r="32" spans="1:11" x14ac:dyDescent="0.3">
      <c r="A32" s="21"/>
      <c r="B32" s="19"/>
      <c r="C32" s="2">
        <v>8</v>
      </c>
      <c r="D32" s="6">
        <v>1.331</v>
      </c>
      <c r="E32">
        <v>50.1</v>
      </c>
      <c r="G32" s="21"/>
      <c r="H32" s="19"/>
      <c r="I32" s="2">
        <v>8</v>
      </c>
      <c r="J32" s="6">
        <v>53.783000000000001</v>
      </c>
      <c r="K32">
        <v>156</v>
      </c>
    </row>
    <row r="33" spans="1:11" x14ac:dyDescent="0.3">
      <c r="A33" s="21"/>
      <c r="B33" s="19"/>
      <c r="C33" s="2">
        <v>12</v>
      </c>
      <c r="D33" s="6">
        <v>0.57999999999999996</v>
      </c>
      <c r="E33">
        <v>53.6</v>
      </c>
      <c r="G33" s="21"/>
      <c r="H33" s="19"/>
      <c r="I33" s="2">
        <v>12</v>
      </c>
      <c r="J33" s="6">
        <v>21.87</v>
      </c>
      <c r="K33">
        <v>165</v>
      </c>
    </row>
    <row r="34" spans="1:11" x14ac:dyDescent="0.3">
      <c r="A34" s="21"/>
      <c r="B34" s="19"/>
      <c r="C34" s="2">
        <v>16</v>
      </c>
      <c r="G34" s="21"/>
      <c r="H34" s="19"/>
      <c r="I34" s="2">
        <v>16</v>
      </c>
    </row>
    <row r="35" spans="1:11" x14ac:dyDescent="0.3">
      <c r="G35" s="28" t="s">
        <v>8</v>
      </c>
      <c r="H35" s="3">
        <v>4075</v>
      </c>
      <c r="J35" s="6">
        <v>3.13</v>
      </c>
    </row>
    <row r="36" spans="1:11" x14ac:dyDescent="0.3">
      <c r="G36" s="28"/>
      <c r="H36" s="3">
        <v>65000</v>
      </c>
      <c r="J36" s="6">
        <v>2.3199999999999998</v>
      </c>
    </row>
    <row r="37" spans="1:11" x14ac:dyDescent="0.3">
      <c r="H37" s="3"/>
    </row>
    <row r="38" spans="1:11" x14ac:dyDescent="0.3">
      <c r="H38" s="3"/>
    </row>
    <row r="39" spans="1:11" x14ac:dyDescent="0.3">
      <c r="H39" s="3"/>
    </row>
    <row r="40" spans="1:11" x14ac:dyDescent="0.3">
      <c r="H40" s="3"/>
    </row>
    <row r="41" spans="1:11" x14ac:dyDescent="0.3">
      <c r="H41" s="3"/>
    </row>
  </sheetData>
  <mergeCells count="15">
    <mergeCell ref="A1:C1"/>
    <mergeCell ref="A9:C9"/>
    <mergeCell ref="G35:G36"/>
    <mergeCell ref="G11:G22"/>
    <mergeCell ref="H11:H16"/>
    <mergeCell ref="H17:H22"/>
    <mergeCell ref="G23:G34"/>
    <mergeCell ref="H23:H28"/>
    <mergeCell ref="H29:H34"/>
    <mergeCell ref="B11:B16"/>
    <mergeCell ref="B17:B22"/>
    <mergeCell ref="A11:A22"/>
    <mergeCell ref="B23:B28"/>
    <mergeCell ref="B29:B34"/>
    <mergeCell ref="A23:A3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</vt:i4>
      </vt:variant>
    </vt:vector>
  </HeadingPairs>
  <TitlesOfParts>
    <vt:vector size="4" baseType="lpstr">
      <vt:lpstr>GlobalLess</vt:lpstr>
      <vt:lpstr>CharArray</vt:lpstr>
      <vt:lpstr>String Implementation</vt:lpstr>
      <vt:lpstr>Compression Ratio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Raptor</dc:creator>
  <cp:lastModifiedBy>Raptor</cp:lastModifiedBy>
  <cp:lastPrinted>2023-04-18T00:47:50Z</cp:lastPrinted>
  <dcterms:created xsi:type="dcterms:W3CDTF">2023-04-11T01:20:10Z</dcterms:created>
  <dcterms:modified xsi:type="dcterms:W3CDTF">2023-04-18T01:23:07Z</dcterms:modified>
</cp:coreProperties>
</file>