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mitdongol/Box Sync/First Lego League/Cargo-Connect/"/>
    </mc:Choice>
  </mc:AlternateContent>
  <xr:revisionPtr revIDLastSave="0" documentId="13_ncr:1_{AC4EA1AF-0C29-104B-9A84-BA022EBA6549}" xr6:coauthVersionLast="47" xr6:coauthVersionMax="47" xr10:uidLastSave="{00000000-0000-0000-0000-000000000000}"/>
  <bookViews>
    <workbookView xWindow="0" yWindow="500" windowWidth="25600" windowHeight="14320" xr2:uid="{5677EDF9-9A5E-3B4C-B208-F3D76B1A22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1" i="1" l="1"/>
  <c r="B1" i="2"/>
  <c r="D1" i="2"/>
  <c r="C1" i="2"/>
  <c r="N55" i="1"/>
  <c r="N52" i="1"/>
  <c r="N48" i="1"/>
  <c r="N43" i="1"/>
  <c r="N40" i="1"/>
  <c r="N37" i="1"/>
  <c r="N34" i="1"/>
  <c r="N30" i="1"/>
  <c r="N27" i="1"/>
  <c r="N24" i="1"/>
  <c r="N22" i="1"/>
  <c r="N15" i="1"/>
  <c r="N6" i="1"/>
  <c r="N8" i="1"/>
  <c r="N12" i="1"/>
  <c r="N18" i="1"/>
  <c r="N63" i="1" l="1"/>
  <c r="N1" i="1" s="1"/>
  <c r="O1" i="1" s="1"/>
  <c r="N71" i="1" l="1"/>
</calcChain>
</file>

<file path=xl/sharedStrings.xml><?xml version="1.0" encoding="utf-8"?>
<sst xmlns="http://schemas.openxmlformats.org/spreadsheetml/2006/main" count="109" uniqueCount="104">
  <si>
    <t>Mission</t>
  </si>
  <si>
    <t>M00</t>
  </si>
  <si>
    <t>If all your equipment fits in the small inspection area:</t>
  </si>
  <si>
    <t>Possible Points</t>
  </si>
  <si>
    <t>Score</t>
  </si>
  <si>
    <t>M01</t>
  </si>
  <si>
    <t>INNOVATION PROJECT MODEL</t>
  </si>
  <si>
    <t>EQUIPMENT INSPECTION BONUS</t>
  </si>
  <si>
    <t>If your innovation Project Model has the following:</t>
  </si>
  <si>
    <t>M02</t>
  </si>
  <si>
    <t>UNSED CAPACITY</t>
  </si>
  <si>
    <t>If the hinged container is completely closed:</t>
  </si>
  <si>
    <t>M03</t>
  </si>
  <si>
    <t>UNLOAD CARGO PLANE</t>
  </si>
  <si>
    <t>If the cargo plane has been prepared for unloading so that the cago door rests completely down, touching its black frame:</t>
  </si>
  <si>
    <t>If the cargo plane has been unloaded so that the container is completely separate from the plane:</t>
  </si>
  <si>
    <t>M04</t>
  </si>
  <si>
    <t>TRANPORTATION JOURNEY</t>
  </si>
  <si>
    <t>If the truck has reached the destination, completely past its blue end line, on the mat:</t>
  </si>
  <si>
    <t>If the airplane has reached its destination, completely past it blue end line, on the mat:</t>
  </si>
  <si>
    <t>Bonus: If both the above are true:</t>
  </si>
  <si>
    <t>M05</t>
  </si>
  <si>
    <t>SWITCH ENGINE</t>
  </si>
  <si>
    <t>If the engine has been switched from diesel to electric so that the yellow bar rests all the way down/south:</t>
  </si>
  <si>
    <t>M06</t>
  </si>
  <si>
    <t>ACCIDENT AVOIDANCE</t>
  </si>
  <si>
    <t>If your robot is parked over the blue accident-avoidance line at the end of the match and the yellow panel is:</t>
  </si>
  <si>
    <t>M07</t>
  </si>
  <si>
    <t>UNLOAD CARGO SHIP</t>
  </si>
  <si>
    <t>If the container is completely east of the cargo ship's east deck?</t>
  </si>
  <si>
    <t>If the container is no longer touching the cargo ship's east deck:</t>
  </si>
  <si>
    <t>M08</t>
  </si>
  <si>
    <t>AIR DROP</t>
  </si>
  <si>
    <r>
      <t xml:space="preserve">If the food package is separated from the other field's helicopter and is completely in your field's </t>
    </r>
    <r>
      <rPr>
        <b/>
        <sz val="12"/>
        <color theme="1"/>
        <rFont val="Calibri"/>
        <family val="2"/>
        <scheme val="minor"/>
      </rPr>
      <t>CARGO CONNECT</t>
    </r>
    <r>
      <rPr>
        <sz val="12"/>
        <color theme="1"/>
        <rFont val="Calibri"/>
        <family val="2"/>
        <scheme val="minor"/>
      </rPr>
      <t xml:space="preserve"> circle:</t>
    </r>
  </si>
  <si>
    <t>If both teams have separated their food packages from their field's helicopters:</t>
  </si>
  <si>
    <t>If the food package is seprated from your helicopter:</t>
  </si>
  <si>
    <t>M09</t>
  </si>
  <si>
    <t>TRAIN TRACKS</t>
  </si>
  <si>
    <t>If the train track is repaired so that it rests completely down/west:</t>
  </si>
  <si>
    <t>If the train has reached its destination, latched at the end of the tracks:</t>
  </si>
  <si>
    <t>M10</t>
  </si>
  <si>
    <t>SORTING CENTER</t>
  </si>
  <si>
    <t>If the containers have been sorted so that the light orange container is the only container remaining completely in the blue sorting area box:</t>
  </si>
  <si>
    <t>M11</t>
  </si>
  <si>
    <t>HOME DELIVERY</t>
  </si>
  <si>
    <t>If the package has been delivered to its destination so that it is on the doorstep:</t>
  </si>
  <si>
    <t>M12</t>
  </si>
  <si>
    <t>LARGE DELIVERY</t>
  </si>
  <si>
    <t>If the turbine blade is touching only the blue holder and:</t>
  </si>
  <si>
    <t>If the chicken statue is upright with its base in its circle:</t>
  </si>
  <si>
    <t>M13</t>
  </si>
  <si>
    <t>PLATOONING TRUCKS</t>
  </si>
  <si>
    <t>If both trucks are latched together completely outside of home:</t>
  </si>
  <si>
    <t>If a truck is latched to the bridge:</t>
  </si>
  <si>
    <t>M14</t>
  </si>
  <si>
    <t>BRIDGE</t>
  </si>
  <si>
    <t>If the bridge deck(s) have been lowered and rest on their center support:</t>
  </si>
  <si>
    <t>10 Each</t>
  </si>
  <si>
    <t>M15</t>
  </si>
  <si>
    <t>LOAD CARGO</t>
  </si>
  <si>
    <t>If there are containers on and touching only the</t>
  </si>
  <si>
    <t>20 Each</t>
  </si>
  <si>
    <t>30 Each</t>
  </si>
  <si>
    <t>Containers on Platooning Trucks must be completely outside of home</t>
  </si>
  <si>
    <t>M16</t>
  </si>
  <si>
    <t>CARGO CONNECT</t>
  </si>
  <si>
    <t>If there are containers in any circle:</t>
  </si>
  <si>
    <t>5 each</t>
  </si>
  <si>
    <t>10 each</t>
  </si>
  <si>
    <t>20 added</t>
  </si>
  <si>
    <t>10 each circle</t>
  </si>
  <si>
    <t>M17</t>
  </si>
  <si>
    <t>PRECISION TOKENS</t>
  </si>
  <si>
    <t>If the number of precision tokens left on the field is:</t>
  </si>
  <si>
    <r>
      <t xml:space="preserve">1:- </t>
    </r>
    <r>
      <rPr>
        <sz val="12"/>
        <color rgb="FFFF0000"/>
        <rFont val="Calibri (Body)"/>
      </rPr>
      <t>10</t>
    </r>
  </si>
  <si>
    <r>
      <t xml:space="preserve">2:- </t>
    </r>
    <r>
      <rPr>
        <sz val="12"/>
        <color rgb="FFFF0000"/>
        <rFont val="Calibri (Body)"/>
      </rPr>
      <t>15</t>
    </r>
  </si>
  <si>
    <r>
      <t xml:space="preserve">3:- </t>
    </r>
    <r>
      <rPr>
        <sz val="12"/>
        <color rgb="FFFF0000"/>
        <rFont val="Calibri (Body)"/>
      </rPr>
      <t>25</t>
    </r>
  </si>
  <si>
    <r>
      <t xml:space="preserve">4:- </t>
    </r>
    <r>
      <rPr>
        <sz val="12"/>
        <color rgb="FFFF0000"/>
        <rFont val="Calibri (Body)"/>
      </rPr>
      <t>35</t>
    </r>
  </si>
  <si>
    <r>
      <t xml:space="preserve">5:- </t>
    </r>
    <r>
      <rPr>
        <sz val="12"/>
        <color rgb="FFFF0000"/>
        <rFont val="Calibri (Body)"/>
      </rPr>
      <t>50</t>
    </r>
  </si>
  <si>
    <r>
      <t xml:space="preserve">6:- </t>
    </r>
    <r>
      <rPr>
        <sz val="12"/>
        <color rgb="FFFF0000"/>
        <rFont val="Calibri (Body)"/>
      </rPr>
      <t>50</t>
    </r>
  </si>
  <si>
    <t>FINAL SCORE</t>
  </si>
  <si>
    <t>Team:</t>
  </si>
  <si>
    <t>Rocking Rover</t>
  </si>
  <si>
    <t>Team ID:</t>
  </si>
  <si>
    <t>⚙️Made of at least two whitel LEGO pieces.</t>
  </si>
  <si>
    <t>⚙️Measures at least as long as 4 LEGO "studs" in some direction.</t>
  </si>
  <si>
    <r>
      <t>⚙️Has any part of it touching the CARGO CONNECT</t>
    </r>
    <r>
      <rPr>
        <vertAlign val="superscript"/>
        <sz val="12"/>
        <color theme="1"/>
        <rFont val="Calibri (Body)"/>
      </rPr>
      <t>SM</t>
    </r>
    <r>
      <rPr>
        <sz val="12"/>
        <color theme="1"/>
        <rFont val="Calibri"/>
        <family val="2"/>
        <scheme val="minor"/>
      </rPr>
      <t xml:space="preserve"> circle</t>
    </r>
  </si>
  <si>
    <t>⚙️Partly full of contents (1-5 content pieces):</t>
  </si>
  <si>
    <t>⚙️Completely full of contents (All 6 content pieces):</t>
  </si>
  <si>
    <t>⚙️Not Knocked down:</t>
  </si>
  <si>
    <t>⚙️Knocked down:</t>
  </si>
  <si>
    <t>⚙️Partly:</t>
  </si>
  <si>
    <t>⚙️Completely:</t>
  </si>
  <si>
    <t>⚙️The mat:</t>
  </si>
  <si>
    <t>⚙️Nothing else:</t>
  </si>
  <si>
    <t>⚙️Platooning Trucks</t>
  </si>
  <si>
    <t>⚙️Train</t>
  </si>
  <si>
    <t>⚙️Cargo Ship's West Deck</t>
  </si>
  <si>
    <t>⚙️Partly</t>
  </si>
  <si>
    <t>⚙️Completely</t>
  </si>
  <si>
    <t>⚙️If the blue (not hinged) container is completely in the blue circle:</t>
  </si>
  <si>
    <t>⚙️If the lime green container is completely in the lime green circle:</t>
  </si>
  <si>
    <t>⚙️If there are any circles with at least one container completely in them.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</si>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</sst>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20"/>
      <color theme="0"/>
      <name val="Calibri"/>
      <family val="2"/>
      <scheme val="minor"/>
    </font>
    <font>
      <sz val="20.149999999999999"/>
      <color rgb="FF000000"/>
      <name val="Calibri"/>
      <family val="2"/>
    </font>
    <font>
      <b/>
      <sz val="20"/>
      <color rgb="FFFF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7FFF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DBA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/>
    <xf numFmtId="0" fontId="0" fillId="0" borderId="0" xfId="0" applyBorder="1" applyAlignment="1"/>
    <xf numFmtId="0" fontId="0" fillId="0" borderId="6" xfId="0" applyBorder="1" applyAlignment="1">
      <alignment vertical="center"/>
    </xf>
    <xf numFmtId="0" fontId="8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0" borderId="0" xfId="0" applyFont="1"/>
    <xf numFmtId="0" fontId="0" fillId="0" borderId="6" xfId="0" applyBorder="1" applyAlignment="1"/>
    <xf numFmtId="0" fontId="4" fillId="0" borderId="0" xfId="0" applyFont="1" applyAlignment="1">
      <alignment horizontal="left"/>
    </xf>
    <xf numFmtId="20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0" fillId="0" borderId="6" xfId="0" applyBorder="1" applyAlignment="1"/>
    <xf numFmtId="164" fontId="0" fillId="0" borderId="6" xfId="0" applyNumberFormat="1" applyBorder="1" applyAlignment="1">
      <alignment horizontal="center" vertical="center"/>
    </xf>
    <xf numFmtId="0" fontId="5" fillId="6" borderId="10" xfId="0" applyFont="1" applyFill="1" applyBorder="1" applyAlignment="1">
      <alignment horizontal="center"/>
    </xf>
    <xf numFmtId="0" fontId="0" fillId="0" borderId="6" xfId="0" applyNumberForma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16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6" borderId="1" xfId="0" applyFont="1" applyFill="1" applyBorder="1" applyAlignment="1">
      <alignment horizontal="center"/>
    </xf>
    <xf numFmtId="0" fontId="0" fillId="0" borderId="6" xfId="0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5" fillId="6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6" xfId="0" applyNumberFormat="1" applyBorder="1" applyAlignment="1">
      <alignment horizont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10" fillId="9" borderId="0" xfId="0" applyFont="1" applyFill="1" applyAlignment="1">
      <alignment horizontal="center" vertical="center"/>
    </xf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right"/>
    </xf>
    <xf numFmtId="1" fontId="0" fillId="0" borderId="0" xfId="0" applyNumberFormat="1"/>
    <xf numFmtId="1" fontId="0" fillId="9" borderId="0" xfId="0" applyNumberFormat="1" applyFill="1"/>
    <xf numFmtId="2" fontId="0" fillId="9" borderId="0" xfId="0" applyNumberFormat="1" applyFill="1"/>
    <xf numFmtId="0" fontId="0" fillId="9" borderId="0" xfId="0" applyFill="1"/>
    <xf numFmtId="1" fontId="0" fillId="0" borderId="9" xfId="0" applyNumberFormat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6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39994506668294322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DBA"/>
      <color rgb="FF17F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L$8" lockText="1" noThreeD="1"/>
</file>

<file path=xl/ctrlProps/ctrlProp10.xml><?xml version="1.0" encoding="utf-8"?>
<formControlPr xmlns="http://schemas.microsoft.com/office/spreadsheetml/2009/9/main" objectType="CheckBox" fmlaLink="$L$24" lockText="1" noThreeD="1"/>
</file>

<file path=xl/ctrlProps/ctrlProp11.xml><?xml version="1.0" encoding="utf-8"?>
<formControlPr xmlns="http://schemas.microsoft.com/office/spreadsheetml/2009/9/main" objectType="CheckBox" checked="Checked" fmlaLink="$L$25" lockText="1" noThreeD="1"/>
</file>

<file path=xl/ctrlProps/ctrlProp12.xml><?xml version="1.0" encoding="utf-8"?>
<formControlPr xmlns="http://schemas.microsoft.com/office/spreadsheetml/2009/9/main" objectType="CheckBox" checked="Checked" fmlaLink="$L$27" lockText="1" noThreeD="1"/>
</file>

<file path=xl/ctrlProps/ctrlProp13.xml><?xml version="1.0" encoding="utf-8"?>
<formControlPr xmlns="http://schemas.microsoft.com/office/spreadsheetml/2009/9/main" objectType="CheckBox" fmlaLink="$L$28" lockText="1" noThreeD="1"/>
</file>

<file path=xl/ctrlProps/ctrlProp14.xml><?xml version="1.0" encoding="utf-8"?>
<formControlPr xmlns="http://schemas.microsoft.com/office/spreadsheetml/2009/9/main" objectType="CheckBox" checked="Checked" fmlaLink="$L$30" lockText="1" noThreeD="1"/>
</file>

<file path=xl/ctrlProps/ctrlProp15.xml><?xml version="1.0" encoding="utf-8"?>
<formControlPr xmlns="http://schemas.microsoft.com/office/spreadsheetml/2009/9/main" objectType="CheckBox" checked="Checked" fmlaLink="$L$31" lockText="1" noThreeD="1"/>
</file>

<file path=xl/ctrlProps/ctrlProp16.xml><?xml version="1.0" encoding="utf-8"?>
<formControlPr xmlns="http://schemas.microsoft.com/office/spreadsheetml/2009/9/main" objectType="CheckBox" checked="Checked" fmlaLink="$L$32" lockText="1" noThreeD="1"/>
</file>

<file path=xl/ctrlProps/ctrlProp17.xml><?xml version="1.0" encoding="utf-8"?>
<formControlPr xmlns="http://schemas.microsoft.com/office/spreadsheetml/2009/9/main" objectType="CheckBox" checked="Checked" fmlaLink="$L$34" lockText="1" noThreeD="1"/>
</file>

<file path=xl/ctrlProps/ctrlProp18.xml><?xml version="1.0" encoding="utf-8"?>
<formControlPr xmlns="http://schemas.microsoft.com/office/spreadsheetml/2009/9/main" objectType="CheckBox" checked="Checked" fmlaLink="$L$35" lockText="1" noThreeD="1"/>
</file>

<file path=xl/ctrlProps/ctrlProp19.xml><?xml version="1.0" encoding="utf-8"?>
<formControlPr xmlns="http://schemas.microsoft.com/office/spreadsheetml/2009/9/main" objectType="CheckBox" checked="Checked" fmlaLink="$L$37" lockText="1" noThreeD="1"/>
</file>

<file path=xl/ctrlProps/ctrlProp2.xml><?xml version="1.0" encoding="utf-8"?>
<formControlPr xmlns="http://schemas.microsoft.com/office/spreadsheetml/2009/9/main" objectType="CheckBox" fmlaLink="$L$12" lockText="1" noThreeD="1"/>
</file>

<file path=xl/ctrlProps/ctrlProp20.xml><?xml version="1.0" encoding="utf-8"?>
<formControlPr xmlns="http://schemas.microsoft.com/office/spreadsheetml/2009/9/main" objectType="CheckBox" fmlaLink="$L$40" lockText="1" noThreeD="1"/>
</file>

<file path=xl/ctrlProps/ctrlProp21.xml><?xml version="1.0" encoding="utf-8"?>
<formControlPr xmlns="http://schemas.microsoft.com/office/spreadsheetml/2009/9/main" objectType="CheckBox" checked="Checked" fmlaLink="$L$41" lockText="1" noThreeD="1"/>
</file>

<file path=xl/ctrlProps/ctrlProp22.xml><?xml version="1.0" encoding="utf-8"?>
<formControlPr xmlns="http://schemas.microsoft.com/office/spreadsheetml/2009/9/main" objectType="CheckBox" fmlaLink="$L$43" lockText="1" noThreeD="1"/>
</file>

<file path=xl/ctrlProps/ctrlProp23.xml><?xml version="1.0" encoding="utf-8"?>
<formControlPr xmlns="http://schemas.microsoft.com/office/spreadsheetml/2009/9/main" objectType="CheckBox" checked="Checked" fmlaLink="$L$44" lockText="1" noThreeD="1"/>
</file>

<file path=xl/ctrlProps/ctrlProp24.xml><?xml version="1.0" encoding="utf-8"?>
<formControlPr xmlns="http://schemas.microsoft.com/office/spreadsheetml/2009/9/main" objectType="CheckBox" fmlaLink="$L$45" lockText="1" noThreeD="1"/>
</file>

<file path=xl/ctrlProps/ctrlProp25.xml><?xml version="1.0" encoding="utf-8"?>
<formControlPr xmlns="http://schemas.microsoft.com/office/spreadsheetml/2009/9/main" objectType="CheckBox" checked="Checked" fmlaLink="$L$46" lockText="1" noThreeD="1"/>
</file>

<file path=xl/ctrlProps/ctrlProp26.xml><?xml version="1.0" encoding="utf-8"?>
<formControlPr xmlns="http://schemas.microsoft.com/office/spreadsheetml/2009/9/main" objectType="CheckBox" checked="Checked" fmlaLink="$L$48" lockText="1" noThreeD="1"/>
</file>

<file path=xl/ctrlProps/ctrlProp27.xml><?xml version="1.0" encoding="utf-8"?>
<formControlPr xmlns="http://schemas.microsoft.com/office/spreadsheetml/2009/9/main" objectType="CheckBox" checked="Checked" fmlaLink="$L$49" lockText="1" noThreeD="1"/>
</file>

<file path=xl/ctrlProps/ctrlProp28.xml><?xml version="1.0" encoding="utf-8"?>
<formControlPr xmlns="http://schemas.microsoft.com/office/spreadsheetml/2009/9/main" objectType="CheckBox" checked="Checked" fmlaLink="$L$50" lockText="1" noThreeD="1"/>
</file>

<file path=xl/ctrlProps/ctrlProp29.xml><?xml version="1.0" encoding="utf-8"?>
<formControlPr xmlns="http://schemas.microsoft.com/office/spreadsheetml/2009/9/main" objectType="CheckBox" checked="Checked" fmlaLink="$L$52" lockText="1" noThreeD="1"/>
</file>

<file path=xl/ctrlProps/ctrlProp3.xml><?xml version="1.0" encoding="utf-8"?>
<formControlPr xmlns="http://schemas.microsoft.com/office/spreadsheetml/2009/9/main" objectType="CheckBox" checked="Checked" fmlaLink="$L$13" lockText="1" noThreeD="1"/>
</file>

<file path=xl/ctrlProps/ctrlProp30.xml><?xml version="1.0" encoding="utf-8"?>
<formControlPr xmlns="http://schemas.microsoft.com/office/spreadsheetml/2009/9/main" objectType="CheckBox" checked="Checked" fmlaLink="$L$55" lockText="1" noThreeD="1"/>
</file>

<file path=xl/ctrlProps/ctrlProp31.xml><?xml version="1.0" encoding="utf-8"?>
<formControlPr xmlns="http://schemas.microsoft.com/office/spreadsheetml/2009/9/main" objectType="CheckBox" checked="Checked" fmlaLink="$L$57" lockText="1" noThreeD="1"/>
</file>

<file path=xl/ctrlProps/ctrlProp32.xml><?xml version="1.0" encoding="utf-8"?>
<formControlPr xmlns="http://schemas.microsoft.com/office/spreadsheetml/2009/9/main" objectType="CheckBox" checked="Checked" fmlaLink="$L$59" lockText="1" noThreeD="1"/>
</file>

<file path=xl/ctrlProps/ctrlProp33.xml><?xml version="1.0" encoding="utf-8"?>
<formControlPr xmlns="http://schemas.microsoft.com/office/spreadsheetml/2009/9/main" objectType="CheckBox" checked="Checked" fmlaLink="$L$63" lockText="1" noThreeD="1"/>
</file>

<file path=xl/ctrlProps/ctrlProp34.xml><?xml version="1.0" encoding="utf-8"?>
<formControlPr xmlns="http://schemas.microsoft.com/office/spreadsheetml/2009/9/main" objectType="CheckBox" checked="Checked" fmlaLink="$L$64" lockText="1" noThreeD="1"/>
</file>

<file path=xl/ctrlProps/ctrlProp35.xml><?xml version="1.0" encoding="utf-8"?>
<formControlPr xmlns="http://schemas.microsoft.com/office/spreadsheetml/2009/9/main" objectType="CheckBox" checked="Checked" fmlaLink="$L$65" lockText="1" noThreeD="1"/>
</file>

<file path=xl/ctrlProps/ctrlProp36.xml><?xml version="1.0" encoding="utf-8"?>
<formControlPr xmlns="http://schemas.microsoft.com/office/spreadsheetml/2009/9/main" objectType="CheckBox" checked="Checked" fmlaLink="$L$66" lockText="1" noThreeD="1"/>
</file>

<file path=xl/ctrlProps/ctrlProp37.xml><?xml version="1.0" encoding="utf-8"?>
<formControlPr xmlns="http://schemas.microsoft.com/office/spreadsheetml/2009/9/main" objectType="CheckBox" checked="Checked" fmlaLink="$L$67" lockText="1" noThreeD="1"/>
</file>

<file path=xl/ctrlProps/ctrlProp38.xml><?xml version="1.0" encoding="utf-8"?>
<formControlPr xmlns="http://schemas.microsoft.com/office/spreadsheetml/2009/9/main" objectType="CheckBox" checked="Checked" fmlaLink="$L$6" lockText="1" noThreeD="1"/>
</file>

<file path=xl/ctrlProps/ctrlProp39.xml><?xml version="1.0" encoding="utf-8"?>
<formControlPr xmlns="http://schemas.microsoft.com/office/spreadsheetml/2009/9/main" objectType="CheckBox" checked="Checked" fmlaLink="$L$53" lockText="1" noThreeD="1"/>
</file>

<file path=xl/ctrlProps/ctrlProp4.xml><?xml version="1.0" encoding="utf-8"?>
<formControlPr xmlns="http://schemas.microsoft.com/office/spreadsheetml/2009/9/main" objectType="CheckBox" checked="Checked" fmlaLink="$L$15" lockText="1" noThreeD="1"/>
</file>

<file path=xl/ctrlProps/ctrlProp40.xml><?xml version="1.0" encoding="utf-8"?>
<formControlPr xmlns="http://schemas.microsoft.com/office/spreadsheetml/2009/9/main" objectType="CheckBox" checked="Checked" fmlaLink="$L$56" lockText="1" noThreeD="1"/>
</file>

<file path=xl/ctrlProps/ctrlProp41.xml><?xml version="1.0" encoding="utf-8"?>
<formControlPr xmlns="http://schemas.microsoft.com/office/spreadsheetml/2009/9/main" objectType="CheckBox" checked="Checked" fmlaLink="$L$58" lockText="1" noThreeD="1"/>
</file>

<file path=xl/ctrlProps/ctrlProp42.xml><?xml version="1.0" encoding="utf-8"?>
<formControlPr xmlns="http://schemas.microsoft.com/office/spreadsheetml/2009/9/main" objectType="CheckBox" checked="Checked" fmlaLink="$L$60" lockText="1" noThreeD="1"/>
</file>

<file path=xl/ctrlProps/ctrlProp43.xml><?xml version="1.0" encoding="utf-8"?>
<formControlPr xmlns="http://schemas.microsoft.com/office/spreadsheetml/2009/9/main" objectType="Drop" dropStyle="combo" dx="15" fmlaLink="$K$63" fmlaRange="Sheet2!$A$1:$A$8" noThreeD="1" sel="8" val="0"/>
</file>

<file path=xl/ctrlProps/ctrlProp44.xml><?xml version="1.0" encoding="utf-8"?>
<formControlPr xmlns="http://schemas.microsoft.com/office/spreadsheetml/2009/9/main" objectType="Drop" dropStyle="combo" dx="15" fmlaLink="K64" fmlaRange="Sheet2!$A$1:$A$8" noThreeD="1" sel="8" val="0"/>
</file>

<file path=xl/ctrlProps/ctrlProp45.xml><?xml version="1.0" encoding="utf-8"?>
<formControlPr xmlns="http://schemas.microsoft.com/office/spreadsheetml/2009/9/main" objectType="Drop" dropStyle="combo" dx="15" fmlaLink="K67" fmlaRange="Sheet2!$A$1:$A$6" noThreeD="1" sel="6" val="0"/>
</file>

<file path=xl/ctrlProps/ctrlProp5.xml><?xml version="1.0" encoding="utf-8"?>
<formControlPr xmlns="http://schemas.microsoft.com/office/spreadsheetml/2009/9/main" objectType="CheckBox" fmlaLink="$L$16" lockText="1" noThreeD="1"/>
</file>

<file path=xl/ctrlProps/ctrlProp6.xml><?xml version="1.0" encoding="utf-8"?>
<formControlPr xmlns="http://schemas.microsoft.com/office/spreadsheetml/2009/9/main" objectType="CheckBox" checked="Checked" fmlaLink="$L$18" lockText="1" noThreeD="1"/>
</file>

<file path=xl/ctrlProps/ctrlProp7.xml><?xml version="1.0" encoding="utf-8"?>
<formControlPr xmlns="http://schemas.microsoft.com/office/spreadsheetml/2009/9/main" objectType="CheckBox" checked="Checked" fmlaLink="$L$19" lockText="1" noThreeD="1"/>
</file>

<file path=xl/ctrlProps/ctrlProp8.xml><?xml version="1.0" encoding="utf-8"?>
<formControlPr xmlns="http://schemas.microsoft.com/office/spreadsheetml/2009/9/main" objectType="CheckBox" checked="Checked" fmlaLink="$L$20" lockText="1" noThreeD="1"/>
</file>

<file path=xl/ctrlProps/ctrlProp9.xml><?xml version="1.0" encoding="utf-8"?>
<formControlPr xmlns="http://schemas.microsoft.com/office/spreadsheetml/2009/9/main" objectType="CheckBox" checked="Checked" fmlaLink="$L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8</xdr:row>
          <xdr:rowOff>12700</xdr:rowOff>
        </xdr:from>
        <xdr:to>
          <xdr:col>12</xdr:col>
          <xdr:colOff>50799</xdr:colOff>
          <xdr:row>9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10</xdr:row>
          <xdr:rowOff>190500</xdr:rowOff>
        </xdr:from>
        <xdr:to>
          <xdr:col>12</xdr:col>
          <xdr:colOff>50799</xdr:colOff>
          <xdr:row>12</xdr:row>
          <xdr:rowOff>12700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11</xdr:row>
          <xdr:rowOff>177800</xdr:rowOff>
        </xdr:from>
        <xdr:to>
          <xdr:col>12</xdr:col>
          <xdr:colOff>50799</xdr:colOff>
          <xdr:row>13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13</xdr:row>
          <xdr:rowOff>190500</xdr:rowOff>
        </xdr:from>
        <xdr:to>
          <xdr:col>12</xdr:col>
          <xdr:colOff>50799</xdr:colOff>
          <xdr:row>15</xdr:row>
          <xdr:rowOff>12700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14</xdr:row>
          <xdr:rowOff>177800</xdr:rowOff>
        </xdr:from>
        <xdr:to>
          <xdr:col>12</xdr:col>
          <xdr:colOff>50799</xdr:colOff>
          <xdr:row>16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17</xdr:row>
          <xdr:rowOff>25400</xdr:rowOff>
        </xdr:from>
        <xdr:to>
          <xdr:col>12</xdr:col>
          <xdr:colOff>50799</xdr:colOff>
          <xdr:row>18</xdr:row>
          <xdr:rowOff>50800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18</xdr:row>
          <xdr:rowOff>12700</xdr:rowOff>
        </xdr:from>
        <xdr:to>
          <xdr:col>12</xdr:col>
          <xdr:colOff>50799</xdr:colOff>
          <xdr:row>19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18</xdr:row>
          <xdr:rowOff>190500</xdr:rowOff>
        </xdr:from>
        <xdr:to>
          <xdr:col>12</xdr:col>
          <xdr:colOff>50799</xdr:colOff>
          <xdr:row>20</xdr:row>
          <xdr:rowOff>12700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20</xdr:row>
          <xdr:rowOff>190500</xdr:rowOff>
        </xdr:from>
        <xdr:to>
          <xdr:col>12</xdr:col>
          <xdr:colOff>50799</xdr:colOff>
          <xdr:row>22</xdr:row>
          <xdr:rowOff>12700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23</xdr:row>
          <xdr:rowOff>0</xdr:rowOff>
        </xdr:from>
        <xdr:to>
          <xdr:col>12</xdr:col>
          <xdr:colOff>50799</xdr:colOff>
          <xdr:row>24</xdr:row>
          <xdr:rowOff>25400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23</xdr:row>
          <xdr:rowOff>190500</xdr:rowOff>
        </xdr:from>
        <xdr:to>
          <xdr:col>12</xdr:col>
          <xdr:colOff>50799</xdr:colOff>
          <xdr:row>25</xdr:row>
          <xdr:rowOff>12700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26</xdr:row>
          <xdr:rowOff>0</xdr:rowOff>
        </xdr:from>
        <xdr:to>
          <xdr:col>12</xdr:col>
          <xdr:colOff>50799</xdr:colOff>
          <xdr:row>27</xdr:row>
          <xdr:rowOff>25400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26</xdr:row>
          <xdr:rowOff>190500</xdr:rowOff>
        </xdr:from>
        <xdr:to>
          <xdr:col>12</xdr:col>
          <xdr:colOff>50799</xdr:colOff>
          <xdr:row>28</xdr:row>
          <xdr:rowOff>12700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28</xdr:row>
          <xdr:rowOff>190500</xdr:rowOff>
        </xdr:from>
        <xdr:to>
          <xdr:col>12</xdr:col>
          <xdr:colOff>50799</xdr:colOff>
          <xdr:row>30</xdr:row>
          <xdr:rowOff>12700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29</xdr:row>
          <xdr:rowOff>190500</xdr:rowOff>
        </xdr:from>
        <xdr:to>
          <xdr:col>12</xdr:col>
          <xdr:colOff>50799</xdr:colOff>
          <xdr:row>31</xdr:row>
          <xdr:rowOff>12700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30</xdr:row>
          <xdr:rowOff>165100</xdr:rowOff>
        </xdr:from>
        <xdr:to>
          <xdr:col>12</xdr:col>
          <xdr:colOff>50799</xdr:colOff>
          <xdr:row>31</xdr:row>
          <xdr:rowOff>190500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32</xdr:row>
          <xdr:rowOff>190500</xdr:rowOff>
        </xdr:from>
        <xdr:to>
          <xdr:col>12</xdr:col>
          <xdr:colOff>50799</xdr:colOff>
          <xdr:row>34</xdr:row>
          <xdr:rowOff>12700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33</xdr:row>
          <xdr:rowOff>177800</xdr:rowOff>
        </xdr:from>
        <xdr:to>
          <xdr:col>12</xdr:col>
          <xdr:colOff>50799</xdr:colOff>
          <xdr:row>35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36</xdr:row>
          <xdr:rowOff>76200</xdr:rowOff>
        </xdr:from>
        <xdr:to>
          <xdr:col>12</xdr:col>
          <xdr:colOff>50799</xdr:colOff>
          <xdr:row>37</xdr:row>
          <xdr:rowOff>101600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39</xdr:row>
          <xdr:rowOff>0</xdr:rowOff>
        </xdr:from>
        <xdr:to>
          <xdr:col>12</xdr:col>
          <xdr:colOff>50799</xdr:colOff>
          <xdr:row>40</xdr:row>
          <xdr:rowOff>25400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39</xdr:row>
          <xdr:rowOff>177800</xdr:rowOff>
        </xdr:from>
        <xdr:to>
          <xdr:col>12</xdr:col>
          <xdr:colOff>50799</xdr:colOff>
          <xdr:row>41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41</xdr:row>
          <xdr:rowOff>190500</xdr:rowOff>
        </xdr:from>
        <xdr:to>
          <xdr:col>12</xdr:col>
          <xdr:colOff>50799</xdr:colOff>
          <xdr:row>43</xdr:row>
          <xdr:rowOff>12700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42</xdr:row>
          <xdr:rowOff>177800</xdr:rowOff>
        </xdr:from>
        <xdr:to>
          <xdr:col>12</xdr:col>
          <xdr:colOff>50799</xdr:colOff>
          <xdr:row>44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43</xdr:row>
          <xdr:rowOff>165100</xdr:rowOff>
        </xdr:from>
        <xdr:to>
          <xdr:col>12</xdr:col>
          <xdr:colOff>50799</xdr:colOff>
          <xdr:row>44</xdr:row>
          <xdr:rowOff>190500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44</xdr:row>
          <xdr:rowOff>152400</xdr:rowOff>
        </xdr:from>
        <xdr:to>
          <xdr:col>12</xdr:col>
          <xdr:colOff>50799</xdr:colOff>
          <xdr:row>45</xdr:row>
          <xdr:rowOff>177800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47</xdr:row>
          <xdr:rowOff>0</xdr:rowOff>
        </xdr:from>
        <xdr:to>
          <xdr:col>12</xdr:col>
          <xdr:colOff>50799</xdr:colOff>
          <xdr:row>48</xdr:row>
          <xdr:rowOff>25400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48</xdr:row>
          <xdr:rowOff>0</xdr:rowOff>
        </xdr:from>
        <xdr:to>
          <xdr:col>12</xdr:col>
          <xdr:colOff>50799</xdr:colOff>
          <xdr:row>49</xdr:row>
          <xdr:rowOff>25400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48</xdr:row>
          <xdr:rowOff>177800</xdr:rowOff>
        </xdr:from>
        <xdr:to>
          <xdr:col>12</xdr:col>
          <xdr:colOff>50799</xdr:colOff>
          <xdr:row>50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50</xdr:row>
          <xdr:rowOff>190500</xdr:rowOff>
        </xdr:from>
        <xdr:to>
          <xdr:col>12</xdr:col>
          <xdr:colOff>50799</xdr:colOff>
          <xdr:row>52</xdr:row>
          <xdr:rowOff>12700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54</xdr:row>
          <xdr:rowOff>0</xdr:rowOff>
        </xdr:from>
        <xdr:to>
          <xdr:col>12</xdr:col>
          <xdr:colOff>50799</xdr:colOff>
          <xdr:row>55</xdr:row>
          <xdr:rowOff>25400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56</xdr:row>
          <xdr:rowOff>12700</xdr:rowOff>
        </xdr:from>
        <xdr:to>
          <xdr:col>12</xdr:col>
          <xdr:colOff>50799</xdr:colOff>
          <xdr:row>57</xdr:row>
          <xdr:rowOff>38100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58</xdr:row>
          <xdr:rowOff>12700</xdr:rowOff>
        </xdr:from>
        <xdr:to>
          <xdr:col>12</xdr:col>
          <xdr:colOff>50799</xdr:colOff>
          <xdr:row>59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62</xdr:row>
          <xdr:rowOff>12700</xdr:rowOff>
        </xdr:from>
        <xdr:to>
          <xdr:col>12</xdr:col>
          <xdr:colOff>50799</xdr:colOff>
          <xdr:row>63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62</xdr:row>
          <xdr:rowOff>190500</xdr:rowOff>
        </xdr:from>
        <xdr:to>
          <xdr:col>12</xdr:col>
          <xdr:colOff>50799</xdr:colOff>
          <xdr:row>64</xdr:row>
          <xdr:rowOff>12700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63</xdr:row>
          <xdr:rowOff>177800</xdr:rowOff>
        </xdr:from>
        <xdr:to>
          <xdr:col>12</xdr:col>
          <xdr:colOff>50799</xdr:colOff>
          <xdr:row>65</xdr:row>
          <xdr:rowOff>325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64</xdr:row>
          <xdr:rowOff>177800</xdr:rowOff>
        </xdr:from>
        <xdr:to>
          <xdr:col>12</xdr:col>
          <xdr:colOff>50799</xdr:colOff>
          <xdr:row>66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65</xdr:row>
          <xdr:rowOff>165100</xdr:rowOff>
        </xdr:from>
        <xdr:to>
          <xdr:col>12</xdr:col>
          <xdr:colOff>50799</xdr:colOff>
          <xdr:row>66</xdr:row>
          <xdr:rowOff>190500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4</xdr:row>
          <xdr:rowOff>152400</xdr:rowOff>
        </xdr:from>
        <xdr:to>
          <xdr:col>12</xdr:col>
          <xdr:colOff>12699</xdr:colOff>
          <xdr:row>6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51</xdr:row>
          <xdr:rowOff>190500</xdr:rowOff>
        </xdr:from>
        <xdr:to>
          <xdr:col>12</xdr:col>
          <xdr:colOff>50799</xdr:colOff>
          <xdr:row>53</xdr:row>
          <xdr:rowOff>12700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54</xdr:row>
          <xdr:rowOff>177800</xdr:rowOff>
        </xdr:from>
        <xdr:to>
          <xdr:col>12</xdr:col>
          <xdr:colOff>50799</xdr:colOff>
          <xdr:row>56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56</xdr:row>
          <xdr:rowOff>190500</xdr:rowOff>
        </xdr:from>
        <xdr:to>
          <xdr:col>12</xdr:col>
          <xdr:colOff>50799</xdr:colOff>
          <xdr:row>58</xdr:row>
          <xdr:rowOff>12700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58</xdr:row>
          <xdr:rowOff>190500</xdr:rowOff>
        </xdr:from>
        <xdr:to>
          <xdr:col>12</xdr:col>
          <xdr:colOff>50799</xdr:colOff>
          <xdr:row>60</xdr:row>
          <xdr:rowOff>12700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19214</xdr:colOff>
          <xdr:row>62</xdr:row>
          <xdr:rowOff>52754</xdr:rowOff>
        </xdr:from>
        <xdr:to>
          <xdr:col>11</xdr:col>
          <xdr:colOff>9445</xdr:colOff>
          <xdr:row>62</xdr:row>
          <xdr:rowOff>187243</xdr:rowOff>
        </xdr:to>
        <xdr:sp macro="" textlink="">
          <xdr:nvSpPr>
            <xdr:cNvPr id="1093" name="Drop Dow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869E9C55-6AA9-124E-8F16-6A672A34AB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63</xdr:row>
          <xdr:rowOff>19048</xdr:rowOff>
        </xdr:from>
        <xdr:to>
          <xdr:col>11</xdr:col>
          <xdr:colOff>12700</xdr:colOff>
          <xdr:row>63</xdr:row>
          <xdr:rowOff>158748</xdr:rowOff>
        </xdr:to>
        <xdr:sp macro="" textlink="">
          <xdr:nvSpPr>
            <xdr:cNvPr id="1094" name="Drop Dow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9B5EB442-05F5-A54F-8C4C-061F45DCCF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66</xdr:row>
          <xdr:rowOff>12700</xdr:rowOff>
        </xdr:from>
        <xdr:to>
          <xdr:col>11</xdr:col>
          <xdr:colOff>12700</xdr:colOff>
          <xdr:row>66</xdr:row>
          <xdr:rowOff>152400</xdr:rowOff>
        </xdr:to>
        <xdr:sp macro="" textlink="">
          <xdr:nvSpPr>
            <xdr:cNvPr id="1097" name="Drop Dow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216C06C-A332-6046-A28C-8582C9AEC5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5B29-CB9D-484E-982C-4B21DE8A3769}">
  <sheetPr codeName="Sheet1">
    <pageSetUpPr fitToPage="1"/>
  </sheetPr>
  <dimension ref="A1:O72"/>
  <sheetViews>
    <sheetView showGridLines="0" tabSelected="1" zoomScaleNormal="160" workbookViewId="0">
      <pane ySplit="2" topLeftCell="A3" activePane="bottomLeft" state="frozen"/>
      <selection pane="bottomLeft" activeCell="P66" sqref="P66"/>
    </sheetView>
  </sheetViews>
  <sheetFormatPr baseColWidth="10" defaultColWidth="10.83203125" defaultRowHeight="16" x14ac:dyDescent="0.2"/>
  <cols>
    <col min="1" max="1" width="12" customWidth="1"/>
    <col min="2" max="2" width="15.33203125" bestFit="1" customWidth="1"/>
    <col min="9" max="9" width="18.33203125" customWidth="1"/>
    <col min="10" max="10" width="16.1640625" customWidth="1"/>
    <col min="11" max="11" width="4.6640625" bestFit="1" customWidth="1"/>
    <col min="12" max="12" width="5.5" customWidth="1"/>
    <col min="13" max="13" width="16.5" customWidth="1"/>
    <col min="14" max="14" width="9" bestFit="1" customWidth="1"/>
  </cols>
  <sheetData>
    <row r="1" spans="1:15" ht="19" x14ac:dyDescent="0.25">
      <c r="A1" s="10" t="s">
        <v>81</v>
      </c>
      <c r="B1" s="12" t="s">
        <v>82</v>
      </c>
      <c r="L1" s="78" t="s">
        <v>103</v>
      </c>
      <c r="M1" s="78"/>
      <c r="N1" s="87">
        <f>SUM(N69,N63,N55,N52,N48,N43,N45,N40,N37,N34,N30,N27,N24,N22,N18,N15,N12,N8,N6)</f>
        <v>775</v>
      </c>
      <c r="O1" s="90" t="str">
        <f>IF(N1=775,"🌟","")</f>
        <v>🌟</v>
      </c>
    </row>
    <row r="2" spans="1:15" ht="19" x14ac:dyDescent="0.25">
      <c r="A2" s="10" t="s">
        <v>83</v>
      </c>
      <c r="B2" s="12">
        <v>52520</v>
      </c>
      <c r="L2" s="78"/>
      <c r="M2" s="78"/>
      <c r="N2" s="87"/>
      <c r="O2" s="90"/>
    </row>
    <row r="4" spans="1:15" ht="26" x14ac:dyDescent="0.3">
      <c r="A4" s="42" t="s">
        <v>0</v>
      </c>
      <c r="B4" s="42"/>
      <c r="C4" s="42"/>
      <c r="D4" s="42"/>
      <c r="E4" s="42"/>
      <c r="F4" s="42"/>
      <c r="G4" s="42"/>
      <c r="H4" s="42"/>
      <c r="I4" s="42"/>
      <c r="J4" s="42"/>
      <c r="K4" s="27"/>
      <c r="L4" s="51" t="s">
        <v>3</v>
      </c>
      <c r="M4" s="52"/>
      <c r="N4" s="9" t="s">
        <v>4</v>
      </c>
    </row>
    <row r="5" spans="1:15" x14ac:dyDescent="0.2">
      <c r="A5" s="44" t="s">
        <v>1</v>
      </c>
      <c r="B5" s="54" t="s">
        <v>7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</row>
    <row r="6" spans="1:15" x14ac:dyDescent="0.2">
      <c r="A6" s="45"/>
      <c r="B6" s="43" t="s">
        <v>2</v>
      </c>
      <c r="C6" s="43"/>
      <c r="D6" s="43"/>
      <c r="E6" s="43"/>
      <c r="F6" s="43"/>
      <c r="G6" s="43"/>
      <c r="H6" s="43"/>
      <c r="I6" s="43"/>
      <c r="J6" s="43"/>
      <c r="K6" s="25"/>
      <c r="L6" s="26" t="b">
        <v>1</v>
      </c>
      <c r="M6" s="28">
        <v>20</v>
      </c>
      <c r="N6" s="17">
        <f>IF(L6=TRUE,M6,"")</f>
        <v>20</v>
      </c>
    </row>
    <row r="7" spans="1:15" x14ac:dyDescent="0.2">
      <c r="A7" s="46" t="s">
        <v>5</v>
      </c>
      <c r="B7" s="54" t="s">
        <v>6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5"/>
    </row>
    <row r="8" spans="1:15" x14ac:dyDescent="0.2">
      <c r="A8" s="47"/>
      <c r="B8" s="49" t="s">
        <v>8</v>
      </c>
      <c r="C8" s="49"/>
      <c r="D8" s="49"/>
      <c r="E8" s="49"/>
      <c r="G8" s="37" t="s">
        <v>84</v>
      </c>
      <c r="H8" s="37"/>
      <c r="I8" s="37"/>
      <c r="J8" s="37"/>
      <c r="K8" s="14"/>
      <c r="L8" s="39" t="b">
        <v>1</v>
      </c>
      <c r="M8" s="35">
        <v>20</v>
      </c>
      <c r="N8" s="56">
        <f>IF(L8=TRUE,M8,"")</f>
        <v>20</v>
      </c>
    </row>
    <row r="9" spans="1:15" x14ac:dyDescent="0.2">
      <c r="A9" s="47"/>
      <c r="B9" s="49"/>
      <c r="C9" s="49"/>
      <c r="D9" s="49"/>
      <c r="E9" s="49"/>
      <c r="G9" s="37" t="s">
        <v>85</v>
      </c>
      <c r="H9" s="37"/>
      <c r="I9" s="37"/>
      <c r="J9" s="37"/>
      <c r="K9" s="14"/>
      <c r="L9" s="39"/>
      <c r="M9" s="35"/>
      <c r="N9" s="56"/>
    </row>
    <row r="10" spans="1:15" ht="19" x14ac:dyDescent="0.2">
      <c r="A10" s="48"/>
      <c r="B10" s="50"/>
      <c r="C10" s="50"/>
      <c r="D10" s="50"/>
      <c r="E10" s="50"/>
      <c r="G10" s="38" t="s">
        <v>86</v>
      </c>
      <c r="H10" s="38"/>
      <c r="I10" s="38"/>
      <c r="J10" s="38"/>
      <c r="K10" s="16"/>
      <c r="L10" s="40"/>
      <c r="M10" s="41"/>
      <c r="N10" s="57"/>
    </row>
    <row r="11" spans="1:15" x14ac:dyDescent="0.2">
      <c r="A11" s="44" t="s">
        <v>9</v>
      </c>
      <c r="B11" s="54" t="s">
        <v>10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5"/>
    </row>
    <row r="12" spans="1:15" x14ac:dyDescent="0.2">
      <c r="A12" s="53"/>
      <c r="B12" s="35" t="s">
        <v>11</v>
      </c>
      <c r="C12" s="35"/>
      <c r="D12" s="35"/>
      <c r="E12" s="35"/>
      <c r="G12" s="37" t="s">
        <v>87</v>
      </c>
      <c r="H12" s="37"/>
      <c r="I12" s="37"/>
      <c r="J12" s="37"/>
      <c r="K12" s="14"/>
      <c r="L12" s="31" t="b">
        <v>0</v>
      </c>
      <c r="M12" s="18">
        <v>20</v>
      </c>
      <c r="N12" s="56">
        <f>IF(AND(L12,L13)=TRUE,"NA",IF(L12=TRUE,M12,IF(L13=TRUE,M13,"")))</f>
        <v>30</v>
      </c>
    </row>
    <row r="13" spans="1:15" x14ac:dyDescent="0.2">
      <c r="A13" s="45"/>
      <c r="B13" s="41"/>
      <c r="C13" s="41"/>
      <c r="D13" s="41"/>
      <c r="E13" s="41"/>
      <c r="G13" s="38" t="s">
        <v>88</v>
      </c>
      <c r="H13" s="38"/>
      <c r="I13" s="38"/>
      <c r="J13" s="38"/>
      <c r="K13" s="14"/>
      <c r="L13" s="31" t="b">
        <v>1</v>
      </c>
      <c r="M13" s="19">
        <v>30</v>
      </c>
      <c r="N13" s="57"/>
    </row>
    <row r="14" spans="1:15" x14ac:dyDescent="0.2">
      <c r="A14" s="46" t="s">
        <v>12</v>
      </c>
      <c r="B14" s="54" t="s">
        <v>13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5"/>
    </row>
    <row r="15" spans="1:15" x14ac:dyDescent="0.2">
      <c r="A15" s="47"/>
      <c r="B15" s="65" t="s">
        <v>14</v>
      </c>
      <c r="C15" s="66"/>
      <c r="D15" s="66"/>
      <c r="E15" s="66"/>
      <c r="F15" s="66"/>
      <c r="G15" s="66"/>
      <c r="H15" s="66"/>
      <c r="I15" s="66"/>
      <c r="J15" s="66"/>
      <c r="K15" s="24"/>
      <c r="L15" s="31" t="b">
        <v>1</v>
      </c>
      <c r="M15" s="18">
        <v>20</v>
      </c>
      <c r="N15" s="56">
        <f>IF(AND(L15,L16)=TRUE,"NA",IF(L15=TRUE,M15,IF(L16=TRUE,M16,"")))</f>
        <v>20</v>
      </c>
    </row>
    <row r="16" spans="1:15" x14ac:dyDescent="0.2">
      <c r="A16" s="48"/>
      <c r="B16" s="38" t="s">
        <v>15</v>
      </c>
      <c r="C16" s="38"/>
      <c r="D16" s="38"/>
      <c r="E16" s="38"/>
      <c r="F16" s="38"/>
      <c r="G16" s="38"/>
      <c r="H16" s="38"/>
      <c r="I16" s="38"/>
      <c r="J16" s="38"/>
      <c r="K16" s="14"/>
      <c r="L16" s="31" t="b">
        <v>0</v>
      </c>
      <c r="M16" s="19">
        <v>10</v>
      </c>
      <c r="N16" s="57"/>
    </row>
    <row r="17" spans="1:14" x14ac:dyDescent="0.2">
      <c r="A17" s="44" t="s">
        <v>16</v>
      </c>
      <c r="B17" s="54" t="s">
        <v>17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5"/>
    </row>
    <row r="18" spans="1:14" x14ac:dyDescent="0.2">
      <c r="A18" s="53"/>
      <c r="B18" s="60" t="s">
        <v>18</v>
      </c>
      <c r="C18" s="61"/>
      <c r="D18" s="61"/>
      <c r="E18" s="61"/>
      <c r="F18" s="61"/>
      <c r="G18" s="61"/>
      <c r="H18" s="61"/>
      <c r="I18" s="61"/>
      <c r="J18" s="61"/>
      <c r="K18" s="23"/>
      <c r="L18" s="31" t="b">
        <v>1</v>
      </c>
      <c r="M18" s="18">
        <v>10</v>
      </c>
      <c r="N18" s="63">
        <f>IF(AND(L18,L19,L20)=TRUE,M18+M19+M20,IF(AND(L18,L19)=TRUE,M18+M19,IF(AND(L19,L20)=TRUE,M19+M20,IF(AND(L18,L20)=TRUE,M18+M20,IF(L18=TRUE,M18,IF(L19=TRUE,M19,IF(L20=TRUE,M20,"")))))))</f>
        <v>30</v>
      </c>
    </row>
    <row r="19" spans="1:14" x14ac:dyDescent="0.2">
      <c r="A19" s="53"/>
      <c r="B19" s="37" t="s">
        <v>19</v>
      </c>
      <c r="C19" s="37"/>
      <c r="D19" s="37"/>
      <c r="E19" s="37"/>
      <c r="F19" s="37"/>
      <c r="G19" s="37"/>
      <c r="H19" s="37"/>
      <c r="I19" s="37"/>
      <c r="J19" s="37"/>
      <c r="K19" s="14"/>
      <c r="L19" s="31" t="b">
        <v>1</v>
      </c>
      <c r="M19" s="18">
        <v>10</v>
      </c>
      <c r="N19" s="63"/>
    </row>
    <row r="20" spans="1:14" x14ac:dyDescent="0.2">
      <c r="A20" s="45"/>
      <c r="B20" s="38" t="s">
        <v>20</v>
      </c>
      <c r="C20" s="38"/>
      <c r="D20" s="38"/>
      <c r="E20" s="38"/>
      <c r="F20" s="38"/>
      <c r="G20" s="38"/>
      <c r="H20" s="38"/>
      <c r="I20" s="38"/>
      <c r="J20" s="38"/>
      <c r="K20" s="14"/>
      <c r="L20" s="31" t="b">
        <v>1</v>
      </c>
      <c r="M20" s="19">
        <v>10</v>
      </c>
      <c r="N20" s="64"/>
    </row>
    <row r="21" spans="1:14" x14ac:dyDescent="0.2">
      <c r="A21" s="46" t="s">
        <v>21</v>
      </c>
      <c r="B21" s="54" t="s">
        <v>22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5"/>
    </row>
    <row r="22" spans="1:14" x14ac:dyDescent="0.2">
      <c r="A22" s="48"/>
      <c r="B22" s="62" t="s">
        <v>23</v>
      </c>
      <c r="C22" s="62"/>
      <c r="D22" s="62"/>
      <c r="E22" s="62"/>
      <c r="F22" s="62"/>
      <c r="G22" s="62"/>
      <c r="H22" s="62"/>
      <c r="I22" s="62"/>
      <c r="J22" s="62"/>
      <c r="K22" s="22"/>
      <c r="L22" s="31" t="b">
        <v>1</v>
      </c>
      <c r="M22" s="19">
        <v>20</v>
      </c>
      <c r="N22" s="17">
        <f>IF(L22=TRUE,M22,"")</f>
        <v>20</v>
      </c>
    </row>
    <row r="23" spans="1:14" x14ac:dyDescent="0.2">
      <c r="A23" s="44" t="s">
        <v>24</v>
      </c>
      <c r="B23" s="54" t="s">
        <v>25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5"/>
    </row>
    <row r="24" spans="1:14" ht="16" customHeight="1" x14ac:dyDescent="0.2">
      <c r="A24" s="53"/>
      <c r="B24" s="58" t="s">
        <v>26</v>
      </c>
      <c r="C24" s="58"/>
      <c r="D24" s="58"/>
      <c r="E24" s="58"/>
      <c r="F24" s="58"/>
      <c r="G24" s="58"/>
      <c r="I24" s="6" t="s">
        <v>89</v>
      </c>
      <c r="J24" s="6"/>
      <c r="K24" s="6"/>
      <c r="L24" s="31" t="b">
        <v>0</v>
      </c>
      <c r="M24" s="18">
        <v>20</v>
      </c>
      <c r="N24" s="56">
        <f>IF(AND(L24,L25)=TRUE,"NA",IF(L24=TRUE,M24,IF(L25=TRUE,M25,"")))</f>
        <v>30</v>
      </c>
    </row>
    <row r="25" spans="1:14" x14ac:dyDescent="0.2">
      <c r="A25" s="45"/>
      <c r="B25" s="59"/>
      <c r="C25" s="59"/>
      <c r="D25" s="59"/>
      <c r="E25" s="59"/>
      <c r="F25" s="59"/>
      <c r="G25" s="59"/>
      <c r="I25" s="11" t="s">
        <v>90</v>
      </c>
      <c r="J25" s="11"/>
      <c r="K25" s="6"/>
      <c r="L25" s="31" t="b">
        <v>1</v>
      </c>
      <c r="M25" s="19">
        <v>30</v>
      </c>
      <c r="N25" s="57"/>
    </row>
    <row r="26" spans="1:14" x14ac:dyDescent="0.2">
      <c r="A26" s="46" t="s">
        <v>27</v>
      </c>
      <c r="B26" s="54" t="s">
        <v>28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5"/>
    </row>
    <row r="27" spans="1:14" x14ac:dyDescent="0.2">
      <c r="A27" s="47"/>
      <c r="B27" s="37" t="s">
        <v>30</v>
      </c>
      <c r="C27" s="37"/>
      <c r="D27" s="37"/>
      <c r="E27" s="37"/>
      <c r="F27" s="37"/>
      <c r="G27" s="37"/>
      <c r="H27" s="37"/>
      <c r="I27" s="37"/>
      <c r="J27" s="37"/>
      <c r="K27" s="14"/>
      <c r="L27" s="31" t="b">
        <v>1</v>
      </c>
      <c r="M27" s="29">
        <v>20</v>
      </c>
      <c r="N27" s="56">
        <f>IF(AND(L27,L28)=TRUE,"NA",IF(L27=TRUE,M27,IF(L28=TRUE,M28,"")))</f>
        <v>20</v>
      </c>
    </row>
    <row r="28" spans="1:14" x14ac:dyDescent="0.2">
      <c r="A28" s="48"/>
      <c r="B28" s="38" t="s">
        <v>29</v>
      </c>
      <c r="C28" s="38"/>
      <c r="D28" s="38"/>
      <c r="E28" s="38"/>
      <c r="F28" s="38"/>
      <c r="G28" s="38"/>
      <c r="H28" s="38"/>
      <c r="I28" s="38"/>
      <c r="J28" s="38"/>
      <c r="K28" s="14"/>
      <c r="L28" s="31" t="b">
        <v>0</v>
      </c>
      <c r="M28" s="30">
        <v>10</v>
      </c>
      <c r="N28" s="57"/>
    </row>
    <row r="29" spans="1:14" x14ac:dyDescent="0.2">
      <c r="A29" s="44" t="s">
        <v>31</v>
      </c>
      <c r="B29" s="54" t="s">
        <v>32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5"/>
    </row>
    <row r="30" spans="1:14" x14ac:dyDescent="0.2">
      <c r="A30" s="53"/>
      <c r="B30" s="37" t="s">
        <v>35</v>
      </c>
      <c r="C30" s="37"/>
      <c r="D30" s="37"/>
      <c r="E30" s="37"/>
      <c r="F30" s="37"/>
      <c r="G30" s="37"/>
      <c r="H30" s="37"/>
      <c r="I30" s="37"/>
      <c r="J30" s="37"/>
      <c r="K30" s="14"/>
      <c r="L30" s="31" t="b">
        <v>1</v>
      </c>
      <c r="M30" s="29">
        <v>20</v>
      </c>
      <c r="N30" s="63">
        <f>IF(AND(L30,L31,L32)=TRUE,M30+M31+M32,IF(AND(L30,L31)=TRUE,M30+M31,IF(AND(L31,L32)=TRUE,M31+M32,IF(AND(L30,L32)=TRUE,M30+M32,IF(L30=TRUE,M30,IF(L31=TRUE,M31,IF(L32=TRUE,M32,"")))))))</f>
        <v>40</v>
      </c>
    </row>
    <row r="31" spans="1:14" x14ac:dyDescent="0.2">
      <c r="A31" s="53"/>
      <c r="B31" s="37" t="s">
        <v>33</v>
      </c>
      <c r="C31" s="37"/>
      <c r="D31" s="37"/>
      <c r="E31" s="37"/>
      <c r="F31" s="37"/>
      <c r="G31" s="37"/>
      <c r="H31" s="37"/>
      <c r="I31" s="37"/>
      <c r="J31" s="37"/>
      <c r="K31" s="14"/>
      <c r="L31" s="31" t="b">
        <v>1</v>
      </c>
      <c r="M31" s="29">
        <v>10</v>
      </c>
      <c r="N31" s="63"/>
    </row>
    <row r="32" spans="1:14" x14ac:dyDescent="0.2">
      <c r="A32" s="45"/>
      <c r="B32" s="38" t="s">
        <v>34</v>
      </c>
      <c r="C32" s="38"/>
      <c r="D32" s="38"/>
      <c r="E32" s="38"/>
      <c r="F32" s="38"/>
      <c r="G32" s="38"/>
      <c r="H32" s="38"/>
      <c r="I32" s="38"/>
      <c r="J32" s="38"/>
      <c r="K32" s="14"/>
      <c r="L32" s="31" t="b">
        <v>1</v>
      </c>
      <c r="M32" s="30">
        <v>10</v>
      </c>
      <c r="N32" s="64"/>
    </row>
    <row r="33" spans="1:14" x14ac:dyDescent="0.2">
      <c r="A33" s="46" t="s">
        <v>36</v>
      </c>
      <c r="B33" s="54" t="s">
        <v>37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5"/>
    </row>
    <row r="34" spans="1:14" x14ac:dyDescent="0.2">
      <c r="A34" s="47"/>
      <c r="B34" s="37" t="s">
        <v>38</v>
      </c>
      <c r="C34" s="37"/>
      <c r="D34" s="37"/>
      <c r="E34" s="37"/>
      <c r="F34" s="37"/>
      <c r="G34" s="37"/>
      <c r="H34" s="37"/>
      <c r="I34" s="37"/>
      <c r="J34" s="37"/>
      <c r="K34" s="14"/>
      <c r="L34" s="31" t="b">
        <v>1</v>
      </c>
      <c r="M34" s="29">
        <v>20</v>
      </c>
      <c r="N34" s="56">
        <f>IF(AND(L34,L35)=TRUE,M34+M35,IF(L34=TRUE,M34,IF(L35=TRUE,M35,"")))</f>
        <v>40</v>
      </c>
    </row>
    <row r="35" spans="1:14" x14ac:dyDescent="0.2">
      <c r="A35" s="48"/>
      <c r="B35" s="38" t="s">
        <v>39</v>
      </c>
      <c r="C35" s="38"/>
      <c r="D35" s="38"/>
      <c r="E35" s="38"/>
      <c r="F35" s="38"/>
      <c r="G35" s="38"/>
      <c r="H35" s="38"/>
      <c r="I35" s="38"/>
      <c r="J35" s="38"/>
      <c r="K35" s="14"/>
      <c r="L35" s="31" t="b">
        <v>1</v>
      </c>
      <c r="M35" s="30">
        <v>20</v>
      </c>
      <c r="N35" s="57"/>
    </row>
    <row r="36" spans="1:14" x14ac:dyDescent="0.2">
      <c r="A36" s="44" t="s">
        <v>40</v>
      </c>
      <c r="B36" s="54" t="s">
        <v>41</v>
      </c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5"/>
    </row>
    <row r="37" spans="1:14" x14ac:dyDescent="0.2">
      <c r="A37" s="53"/>
      <c r="B37" s="58" t="s">
        <v>42</v>
      </c>
      <c r="C37" s="58"/>
      <c r="D37" s="58"/>
      <c r="E37" s="58"/>
      <c r="F37" s="58"/>
      <c r="G37" s="58"/>
      <c r="H37" s="58"/>
      <c r="I37" s="58"/>
      <c r="J37" s="58"/>
      <c r="K37" s="20"/>
      <c r="L37" s="69" t="b">
        <v>1</v>
      </c>
      <c r="M37" s="35">
        <v>20</v>
      </c>
      <c r="N37" s="63">
        <f t="shared" ref="N37" si="0">IF(L37=TRUE,M37,"")</f>
        <v>20</v>
      </c>
    </row>
    <row r="38" spans="1:14" x14ac:dyDescent="0.2">
      <c r="A38" s="45"/>
      <c r="B38" s="59"/>
      <c r="C38" s="59"/>
      <c r="D38" s="59"/>
      <c r="E38" s="59"/>
      <c r="F38" s="59"/>
      <c r="G38" s="59"/>
      <c r="H38" s="59"/>
      <c r="I38" s="59"/>
      <c r="J38" s="59"/>
      <c r="K38" s="15"/>
      <c r="L38" s="70"/>
      <c r="M38" s="41"/>
      <c r="N38" s="64"/>
    </row>
    <row r="39" spans="1:14" x14ac:dyDescent="0.2">
      <c r="A39" s="46" t="s">
        <v>43</v>
      </c>
      <c r="B39" s="54" t="s">
        <v>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5"/>
    </row>
    <row r="40" spans="1:14" x14ac:dyDescent="0.2">
      <c r="A40" s="47"/>
      <c r="B40" s="35" t="s">
        <v>45</v>
      </c>
      <c r="C40" s="35"/>
      <c r="D40" s="35"/>
      <c r="E40" s="35"/>
      <c r="F40" s="35"/>
      <c r="G40" s="35"/>
      <c r="H40" s="35"/>
      <c r="I40" s="37" t="s">
        <v>91</v>
      </c>
      <c r="J40" s="37"/>
      <c r="K40" s="14"/>
      <c r="L40" s="31" t="b">
        <v>0</v>
      </c>
      <c r="M40" s="18">
        <v>20</v>
      </c>
      <c r="N40" s="56">
        <f>IF(AND(L40,L41)=TRUE,"NA",IF(L40=TRUE,M40,IF(L41=TRUE,M41,"")))</f>
        <v>30</v>
      </c>
    </row>
    <row r="41" spans="1:14" x14ac:dyDescent="0.2">
      <c r="A41" s="48"/>
      <c r="B41" s="41"/>
      <c r="C41" s="41"/>
      <c r="D41" s="41"/>
      <c r="E41" s="41"/>
      <c r="F41" s="41"/>
      <c r="G41" s="41"/>
      <c r="H41" s="41"/>
      <c r="I41" s="38" t="s">
        <v>92</v>
      </c>
      <c r="J41" s="38"/>
      <c r="K41" s="14"/>
      <c r="L41" s="31" t="b">
        <v>1</v>
      </c>
      <c r="M41" s="19">
        <v>30</v>
      </c>
      <c r="N41" s="57"/>
    </row>
    <row r="42" spans="1:14" x14ac:dyDescent="0.2">
      <c r="A42" s="44" t="s">
        <v>46</v>
      </c>
      <c r="B42" s="54" t="s">
        <v>47</v>
      </c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8"/>
    </row>
    <row r="43" spans="1:14" x14ac:dyDescent="0.2">
      <c r="A43" s="53"/>
      <c r="B43" s="35" t="s">
        <v>48</v>
      </c>
      <c r="C43" s="35"/>
      <c r="D43" s="35"/>
      <c r="E43" s="35"/>
      <c r="F43" s="35"/>
      <c r="G43" s="35"/>
      <c r="H43" s="35"/>
      <c r="I43" s="37" t="s">
        <v>93</v>
      </c>
      <c r="J43" s="37"/>
      <c r="K43" s="14"/>
      <c r="L43" s="31" t="b">
        <v>0</v>
      </c>
      <c r="M43" s="18">
        <v>20</v>
      </c>
      <c r="N43" s="63">
        <f>IF(AND(L43,L44,L45,L46)=TRUE,"NA",IF(AND(L43,L44)=TRUE,"NA",IF(AND(L45,L46)=TRUE,"NA",IF(AND(L43,L45)=TRUE,M43+M45,IF(AND(L43,L46)=TRUE,M43+M46,IF(AND(L44,L45)=TRUE,M44+M45,IF(AND(L44,L46)=TRUE,M44+M46,IF(L43=TRUE,M43,IF(L44=TRUE,M44,IF(L45=TRUE,M45,IF(L46=TRUE,M46,"")))))))))))</f>
        <v>40</v>
      </c>
    </row>
    <row r="44" spans="1:14" x14ac:dyDescent="0.2">
      <c r="A44" s="53"/>
      <c r="B44" s="35"/>
      <c r="C44" s="35"/>
      <c r="D44" s="35"/>
      <c r="E44" s="35"/>
      <c r="F44" s="35"/>
      <c r="G44" s="35"/>
      <c r="H44" s="35"/>
      <c r="I44" s="37" t="s">
        <v>94</v>
      </c>
      <c r="J44" s="37"/>
      <c r="K44" s="14"/>
      <c r="L44" s="31" t="b">
        <v>1</v>
      </c>
      <c r="M44" s="18">
        <v>30</v>
      </c>
      <c r="N44" s="63"/>
    </row>
    <row r="45" spans="1:14" x14ac:dyDescent="0.2">
      <c r="A45" s="53"/>
      <c r="B45" s="35" t="s">
        <v>49</v>
      </c>
      <c r="C45" s="35"/>
      <c r="D45" s="35"/>
      <c r="E45" s="35"/>
      <c r="F45" s="35"/>
      <c r="G45" s="35"/>
      <c r="H45" s="35"/>
      <c r="I45" s="37" t="s">
        <v>91</v>
      </c>
      <c r="J45" s="37"/>
      <c r="K45" s="14"/>
      <c r="L45" s="31" t="b">
        <v>0</v>
      </c>
      <c r="M45" s="18">
        <v>5</v>
      </c>
      <c r="N45" s="63"/>
    </row>
    <row r="46" spans="1:14" x14ac:dyDescent="0.2">
      <c r="A46" s="45"/>
      <c r="B46" s="41"/>
      <c r="C46" s="41"/>
      <c r="D46" s="41"/>
      <c r="E46" s="41"/>
      <c r="F46" s="41"/>
      <c r="G46" s="41"/>
      <c r="H46" s="41"/>
      <c r="I46" s="38" t="s">
        <v>92</v>
      </c>
      <c r="J46" s="38"/>
      <c r="K46" s="14"/>
      <c r="L46" s="31" t="b">
        <v>1</v>
      </c>
      <c r="M46" s="19">
        <v>10</v>
      </c>
      <c r="N46" s="64"/>
    </row>
    <row r="47" spans="1:14" x14ac:dyDescent="0.2">
      <c r="A47" s="46" t="s">
        <v>50</v>
      </c>
      <c r="B47" s="54" t="s">
        <v>51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5"/>
    </row>
    <row r="48" spans="1:14" x14ac:dyDescent="0.2">
      <c r="A48" s="47"/>
      <c r="B48" s="37" t="s">
        <v>52</v>
      </c>
      <c r="C48" s="37"/>
      <c r="D48" s="37"/>
      <c r="E48" s="37"/>
      <c r="F48" s="37"/>
      <c r="G48" s="37"/>
      <c r="H48" s="37"/>
      <c r="I48" s="37"/>
      <c r="J48" s="37"/>
      <c r="K48" s="14"/>
      <c r="L48" s="31" t="b">
        <v>1</v>
      </c>
      <c r="M48" s="18">
        <v>10</v>
      </c>
      <c r="N48" s="63">
        <f>IF(AND(L48,L49,L50)=TRUE,M48+M49+M50,IF(AND(L48,L49)=TRUE,M48+M49,IF(AND(L49,L50)=TRUE,M49+M50,IF(AND(L48,L50)=TRUE,M48+M50,IF(L48=TRUE,M48,IF(L49=TRUE,M49,IF(L50=TRUE,M50,"")))))))</f>
        <v>30</v>
      </c>
    </row>
    <row r="49" spans="1:15" x14ac:dyDescent="0.2">
      <c r="A49" s="47"/>
      <c r="B49" s="37" t="s">
        <v>53</v>
      </c>
      <c r="C49" s="37"/>
      <c r="D49" s="37"/>
      <c r="E49" s="37"/>
      <c r="F49" s="37"/>
      <c r="G49" s="37"/>
      <c r="H49" s="37"/>
      <c r="I49" s="37"/>
      <c r="J49" s="37"/>
      <c r="K49" s="14"/>
      <c r="L49" s="31" t="b">
        <v>1</v>
      </c>
      <c r="M49" s="18">
        <v>10</v>
      </c>
      <c r="N49" s="63"/>
    </row>
    <row r="50" spans="1:15" x14ac:dyDescent="0.2">
      <c r="A50" s="48"/>
      <c r="B50" s="38" t="s">
        <v>20</v>
      </c>
      <c r="C50" s="38"/>
      <c r="D50" s="38"/>
      <c r="E50" s="38"/>
      <c r="F50" s="38"/>
      <c r="G50" s="38"/>
      <c r="H50" s="38"/>
      <c r="I50" s="38"/>
      <c r="J50" s="38"/>
      <c r="K50" s="14"/>
      <c r="L50" s="31" t="b">
        <v>1</v>
      </c>
      <c r="M50" s="19">
        <v>10</v>
      </c>
      <c r="N50" s="64"/>
    </row>
    <row r="51" spans="1:15" x14ac:dyDescent="0.2">
      <c r="A51" s="44" t="s">
        <v>54</v>
      </c>
      <c r="B51" s="54" t="s">
        <v>55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5"/>
    </row>
    <row r="52" spans="1:15" x14ac:dyDescent="0.2">
      <c r="A52" s="53"/>
      <c r="B52" s="35" t="s">
        <v>56</v>
      </c>
      <c r="C52" s="35"/>
      <c r="D52" s="35"/>
      <c r="E52" s="35"/>
      <c r="F52" s="35"/>
      <c r="G52" s="35"/>
      <c r="H52" s="35"/>
      <c r="I52" s="35" t="s">
        <v>57</v>
      </c>
      <c r="J52" s="35"/>
      <c r="K52" s="18"/>
      <c r="L52" s="31" t="b">
        <v>1</v>
      </c>
      <c r="M52" s="18">
        <v>10</v>
      </c>
      <c r="N52" s="56">
        <f>IF(AND(L52,L53)=TRUE,M52+M53,IF(L52=TRUE,M52,IF(L53=TRUE,M53,"")))</f>
        <v>20</v>
      </c>
    </row>
    <row r="53" spans="1:15" x14ac:dyDescent="0.2">
      <c r="A53" s="45"/>
      <c r="B53" s="41"/>
      <c r="C53" s="41"/>
      <c r="D53" s="41"/>
      <c r="E53" s="41"/>
      <c r="F53" s="41"/>
      <c r="G53" s="41"/>
      <c r="H53" s="41"/>
      <c r="I53" s="41"/>
      <c r="J53" s="41"/>
      <c r="K53" s="18"/>
      <c r="L53" s="31" t="b">
        <v>1</v>
      </c>
      <c r="M53" s="18">
        <v>10</v>
      </c>
      <c r="N53" s="57"/>
    </row>
    <row r="54" spans="1:15" x14ac:dyDescent="0.2">
      <c r="A54" s="46" t="s">
        <v>58</v>
      </c>
      <c r="B54" s="54" t="s">
        <v>59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5"/>
    </row>
    <row r="55" spans="1:15" x14ac:dyDescent="0.2">
      <c r="A55" s="47"/>
      <c r="B55" s="35" t="s">
        <v>60</v>
      </c>
      <c r="C55" s="35"/>
      <c r="D55" s="35"/>
      <c r="E55" s="35"/>
      <c r="F55" s="35"/>
      <c r="G55" s="35"/>
      <c r="H55" s="35" t="s">
        <v>95</v>
      </c>
      <c r="I55" s="35"/>
      <c r="J55" s="36" t="s">
        <v>57</v>
      </c>
      <c r="K55" s="21"/>
      <c r="L55" s="32" t="b">
        <v>1</v>
      </c>
      <c r="M55" s="18">
        <v>10</v>
      </c>
      <c r="N55" s="63">
        <f>IF(IF(L55=TRUE,M55,0)+IF(L56=TRUE,M56,0)+IF(L57=TRUE,M57,0)+IF(L58=TRUE,M58,0)+IF(L59=TRUE,M59,0)+IF(L60=TRUE,M60,0)=0,"",                                                                                                  IF(L55=TRUE,M55,0)+IF(L56=TRUE,M56,0)+IF(L57=TRUE,M57,0)+IF(L58=TRUE,M58,0)+IF(L59=TRUE,M59,0)+IF(L60=TRUE,M60,0))</f>
        <v>120</v>
      </c>
    </row>
    <row r="56" spans="1:15" x14ac:dyDescent="0.2">
      <c r="A56" s="47"/>
      <c r="B56" s="35"/>
      <c r="C56" s="35"/>
      <c r="D56" s="35"/>
      <c r="E56" s="35"/>
      <c r="F56" s="35"/>
      <c r="G56" s="35"/>
      <c r="H56" s="35"/>
      <c r="I56" s="35"/>
      <c r="J56" s="36"/>
      <c r="K56" s="21"/>
      <c r="L56" s="32" t="b">
        <v>1</v>
      </c>
      <c r="M56" s="18">
        <v>10</v>
      </c>
      <c r="N56" s="63"/>
    </row>
    <row r="57" spans="1:15" x14ac:dyDescent="0.2">
      <c r="A57" s="47"/>
      <c r="B57" s="35"/>
      <c r="C57" s="35"/>
      <c r="D57" s="35"/>
      <c r="E57" s="35"/>
      <c r="F57" s="35"/>
      <c r="G57" s="35"/>
      <c r="H57" s="35" t="s">
        <v>96</v>
      </c>
      <c r="I57" s="35"/>
      <c r="J57" s="36" t="s">
        <v>61</v>
      </c>
      <c r="K57" s="21"/>
      <c r="L57" s="31" t="b">
        <v>1</v>
      </c>
      <c r="M57" s="18">
        <v>20</v>
      </c>
      <c r="N57" s="63"/>
    </row>
    <row r="58" spans="1:15" x14ac:dyDescent="0.2">
      <c r="A58" s="47"/>
      <c r="B58" s="35"/>
      <c r="C58" s="35"/>
      <c r="D58" s="35"/>
      <c r="E58" s="35"/>
      <c r="F58" s="35"/>
      <c r="G58" s="35"/>
      <c r="H58" s="35"/>
      <c r="I58" s="35"/>
      <c r="J58" s="36"/>
      <c r="K58" s="21"/>
      <c r="L58" s="31" t="b">
        <v>1</v>
      </c>
      <c r="M58" s="18">
        <v>20</v>
      </c>
      <c r="N58" s="63"/>
    </row>
    <row r="59" spans="1:15" x14ac:dyDescent="0.2">
      <c r="A59" s="47"/>
      <c r="B59" s="35"/>
      <c r="C59" s="35"/>
      <c r="D59" s="35"/>
      <c r="E59" s="35"/>
      <c r="F59" s="35"/>
      <c r="G59" s="35"/>
      <c r="H59" s="35" t="s">
        <v>97</v>
      </c>
      <c r="I59" s="35"/>
      <c r="J59" s="36" t="s">
        <v>62</v>
      </c>
      <c r="K59" s="21"/>
      <c r="L59" s="31" t="b">
        <v>1</v>
      </c>
      <c r="M59" s="18">
        <v>30</v>
      </c>
      <c r="N59" s="63"/>
    </row>
    <row r="60" spans="1:15" x14ac:dyDescent="0.2">
      <c r="A60" s="47"/>
      <c r="B60" s="2"/>
      <c r="C60" s="2"/>
      <c r="D60" s="2"/>
      <c r="E60" s="2"/>
      <c r="F60" s="2"/>
      <c r="G60" s="2"/>
      <c r="H60" s="35"/>
      <c r="I60" s="35"/>
      <c r="J60" s="36"/>
      <c r="K60" s="21"/>
      <c r="L60" s="31" t="b">
        <v>1</v>
      </c>
      <c r="M60" s="18">
        <v>30</v>
      </c>
      <c r="N60" s="63"/>
    </row>
    <row r="61" spans="1:15" x14ac:dyDescent="0.2">
      <c r="A61" s="48"/>
      <c r="B61" s="73" t="s">
        <v>63</v>
      </c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4"/>
    </row>
    <row r="62" spans="1:15" x14ac:dyDescent="0.2">
      <c r="A62" s="44" t="s">
        <v>64</v>
      </c>
      <c r="B62" s="54" t="s">
        <v>65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5"/>
    </row>
    <row r="63" spans="1:15" x14ac:dyDescent="0.2">
      <c r="A63" s="53"/>
      <c r="B63" s="35" t="s">
        <v>66</v>
      </c>
      <c r="C63" s="35"/>
      <c r="D63" s="35"/>
      <c r="E63" s="37" t="s">
        <v>98</v>
      </c>
      <c r="F63" s="37"/>
      <c r="G63" s="37"/>
      <c r="H63" s="37"/>
      <c r="I63" s="37"/>
      <c r="J63" s="3" t="s">
        <v>67</v>
      </c>
      <c r="K63" s="80">
        <v>8</v>
      </c>
      <c r="L63" s="33" t="b">
        <v>1</v>
      </c>
      <c r="M63" s="18">
        <v>5</v>
      </c>
      <c r="N63" s="86">
        <f>IF(IF(L63=TRUE,Sheet2!B1,0)+IF(L64=TRUE,Sheet2!C1,0)+IF(L67=TRUE,Sheet2!D1,0)+IF(L65=TRUE, M65, 0)+IF(L66=TRUE, M66, 0)=0,"",                                                                                                 IF(L63=TRUE,Sheet2!B1,0)+IF(L64=TRUE,Sheet2!C1,0)+IF(L67=TRUE,Sheet2!D1,0)+IF(L65=TRUE, M65, 0)+IF(L66=TRUE, M66, 0))</f>
        <v>195</v>
      </c>
      <c r="O63" s="82"/>
    </row>
    <row r="64" spans="1:15" x14ac:dyDescent="0.2">
      <c r="A64" s="53"/>
      <c r="B64" s="35"/>
      <c r="C64" s="35"/>
      <c r="D64" s="35"/>
      <c r="E64" s="37" t="s">
        <v>99</v>
      </c>
      <c r="F64" s="37"/>
      <c r="G64" s="37"/>
      <c r="H64" s="37"/>
      <c r="I64" s="37"/>
      <c r="J64" s="3" t="s">
        <v>68</v>
      </c>
      <c r="K64" s="3">
        <v>8</v>
      </c>
      <c r="L64" s="33" t="b">
        <v>1</v>
      </c>
      <c r="M64" s="18">
        <v>10</v>
      </c>
      <c r="N64" s="63"/>
      <c r="O64" s="82"/>
    </row>
    <row r="65" spans="1:15" x14ac:dyDescent="0.2">
      <c r="A65" s="53"/>
      <c r="B65" s="35"/>
      <c r="C65" s="35"/>
      <c r="D65" s="35"/>
      <c r="E65" s="37" t="s">
        <v>100</v>
      </c>
      <c r="F65" s="37"/>
      <c r="G65" s="37"/>
      <c r="H65" s="37"/>
      <c r="I65" s="37"/>
      <c r="J65" s="3" t="s">
        <v>69</v>
      </c>
      <c r="K65" s="3"/>
      <c r="L65" s="33" t="b">
        <v>1</v>
      </c>
      <c r="M65" s="18">
        <v>20</v>
      </c>
      <c r="N65" s="63"/>
    </row>
    <row r="66" spans="1:15" x14ac:dyDescent="0.2">
      <c r="A66" s="53"/>
      <c r="B66" s="35"/>
      <c r="C66" s="35"/>
      <c r="D66" s="35"/>
      <c r="E66" s="37" t="s">
        <v>101</v>
      </c>
      <c r="F66" s="37"/>
      <c r="G66" s="37"/>
      <c r="H66" s="37"/>
      <c r="I66" s="37"/>
      <c r="J66" s="3" t="s">
        <v>69</v>
      </c>
      <c r="K66" s="3"/>
      <c r="L66" s="33" t="b">
        <v>1</v>
      </c>
      <c r="M66" s="18">
        <v>20</v>
      </c>
      <c r="N66" s="63"/>
    </row>
    <row r="67" spans="1:15" x14ac:dyDescent="0.2">
      <c r="A67" s="45"/>
      <c r="B67" s="41"/>
      <c r="C67" s="41"/>
      <c r="D67" s="41"/>
      <c r="E67" s="59" t="s">
        <v>102</v>
      </c>
      <c r="F67" s="59"/>
      <c r="G67" s="59"/>
      <c r="H67" s="59"/>
      <c r="I67" s="59"/>
      <c r="J67" s="1" t="s">
        <v>70</v>
      </c>
      <c r="K67" s="1">
        <v>6</v>
      </c>
      <c r="L67" s="34" t="b">
        <v>1</v>
      </c>
      <c r="M67" s="18">
        <v>10</v>
      </c>
      <c r="N67" s="64"/>
    </row>
    <row r="68" spans="1:15" x14ac:dyDescent="0.2">
      <c r="A68" s="46" t="s">
        <v>71</v>
      </c>
      <c r="B68" s="71" t="s">
        <v>72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2"/>
    </row>
    <row r="69" spans="1:15" x14ac:dyDescent="0.2">
      <c r="A69" s="47"/>
      <c r="B69" s="37" t="s">
        <v>73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4"/>
      <c r="N69" s="63">
        <v>50</v>
      </c>
    </row>
    <row r="70" spans="1:15" x14ac:dyDescent="0.2">
      <c r="A70" s="48"/>
      <c r="B70" s="13" t="s">
        <v>74</v>
      </c>
      <c r="C70" s="13" t="s">
        <v>75</v>
      </c>
      <c r="D70" s="1" t="s">
        <v>76</v>
      </c>
      <c r="E70" s="1" t="s">
        <v>77</v>
      </c>
      <c r="F70" s="1" t="s">
        <v>78</v>
      </c>
      <c r="G70" s="1" t="s">
        <v>79</v>
      </c>
      <c r="H70" s="5"/>
      <c r="I70" s="5"/>
      <c r="J70" s="5"/>
      <c r="K70" s="5"/>
      <c r="L70" s="7"/>
      <c r="M70" s="7"/>
      <c r="N70" s="64"/>
    </row>
    <row r="71" spans="1:15" ht="26" customHeight="1" x14ac:dyDescent="0.3">
      <c r="A71" s="75" t="s">
        <v>80</v>
      </c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7"/>
      <c r="N71" s="8">
        <f>SUM(N69,N63,N55,N52,N48,N43,N45,N40,N37,N34,N30,N27,N24,N22,N18,N15,N12,N8,N6)</f>
        <v>775</v>
      </c>
      <c r="O71" s="89" t="str">
        <f>IF(N71=775,"🌟","")</f>
        <v>🌟</v>
      </c>
    </row>
    <row r="72" spans="1:15" ht="16" customHeight="1" x14ac:dyDescent="0.45">
      <c r="O72" s="88"/>
    </row>
  </sheetData>
  <mergeCells count="114">
    <mergeCell ref="L1:M2"/>
    <mergeCell ref="N1:N2"/>
    <mergeCell ref="O1:O2"/>
    <mergeCell ref="B69:L69"/>
    <mergeCell ref="E67:I67"/>
    <mergeCell ref="I40:J40"/>
    <mergeCell ref="I41:J41"/>
    <mergeCell ref="A62:A67"/>
    <mergeCell ref="B68:N68"/>
    <mergeCell ref="A68:A70"/>
    <mergeCell ref="N69:N70"/>
    <mergeCell ref="N63:N67"/>
    <mergeCell ref="B62:N62"/>
    <mergeCell ref="B61:N61"/>
    <mergeCell ref="B55:G59"/>
    <mergeCell ref="A54:A61"/>
    <mergeCell ref="B63:D67"/>
    <mergeCell ref="E63:I63"/>
    <mergeCell ref="E64:I64"/>
    <mergeCell ref="E65:I65"/>
    <mergeCell ref="E66:I66"/>
    <mergeCell ref="B51:N51"/>
    <mergeCell ref="N55:N60"/>
    <mergeCell ref="A71:M71"/>
    <mergeCell ref="A47:A50"/>
    <mergeCell ref="N48:N50"/>
    <mergeCell ref="A51:A53"/>
    <mergeCell ref="N52:N53"/>
    <mergeCell ref="B52:H53"/>
    <mergeCell ref="I52:J53"/>
    <mergeCell ref="H55:I56"/>
    <mergeCell ref="J55:J56"/>
    <mergeCell ref="H57:I58"/>
    <mergeCell ref="J57:J58"/>
    <mergeCell ref="A39:A41"/>
    <mergeCell ref="B42:N42"/>
    <mergeCell ref="B34:J34"/>
    <mergeCell ref="B35:J35"/>
    <mergeCell ref="N34:N35"/>
    <mergeCell ref="A33:A35"/>
    <mergeCell ref="B36:N36"/>
    <mergeCell ref="B37:J38"/>
    <mergeCell ref="M37:M38"/>
    <mergeCell ref="N37:N38"/>
    <mergeCell ref="A36:A38"/>
    <mergeCell ref="L37:L38"/>
    <mergeCell ref="A42:A46"/>
    <mergeCell ref="I45:J45"/>
    <mergeCell ref="I46:J46"/>
    <mergeCell ref="I43:J43"/>
    <mergeCell ref="I44:J44"/>
    <mergeCell ref="N43:N46"/>
    <mergeCell ref="N18:N20"/>
    <mergeCell ref="A11:A13"/>
    <mergeCell ref="B15:J15"/>
    <mergeCell ref="B16:J16"/>
    <mergeCell ref="A14:A16"/>
    <mergeCell ref="B14:N14"/>
    <mergeCell ref="B11:N11"/>
    <mergeCell ref="B31:J31"/>
    <mergeCell ref="B30:J30"/>
    <mergeCell ref="A29:A32"/>
    <mergeCell ref="N30:N32"/>
    <mergeCell ref="B26:N26"/>
    <mergeCell ref="B27:J27"/>
    <mergeCell ref="B28:J28"/>
    <mergeCell ref="N27:N28"/>
    <mergeCell ref="A26:A28"/>
    <mergeCell ref="B29:N29"/>
    <mergeCell ref="A4:J4"/>
    <mergeCell ref="B6:J6"/>
    <mergeCell ref="A5:A6"/>
    <mergeCell ref="A7:A10"/>
    <mergeCell ref="B8:E10"/>
    <mergeCell ref="L4:M4"/>
    <mergeCell ref="M8:M10"/>
    <mergeCell ref="A23:A25"/>
    <mergeCell ref="B7:N7"/>
    <mergeCell ref="B5:N5"/>
    <mergeCell ref="N8:N10"/>
    <mergeCell ref="N12:N13"/>
    <mergeCell ref="N15:N16"/>
    <mergeCell ref="B24:G25"/>
    <mergeCell ref="B23:N23"/>
    <mergeCell ref="N24:N25"/>
    <mergeCell ref="B18:J18"/>
    <mergeCell ref="B19:J19"/>
    <mergeCell ref="B20:J20"/>
    <mergeCell ref="A17:A20"/>
    <mergeCell ref="B22:J22"/>
    <mergeCell ref="A21:A22"/>
    <mergeCell ref="B17:N17"/>
    <mergeCell ref="B21:N21"/>
    <mergeCell ref="H59:I60"/>
    <mergeCell ref="J59:J60"/>
    <mergeCell ref="G12:J12"/>
    <mergeCell ref="G13:J13"/>
    <mergeCell ref="L8:L10"/>
    <mergeCell ref="B12:E13"/>
    <mergeCell ref="G8:J8"/>
    <mergeCell ref="G9:J9"/>
    <mergeCell ref="G10:J10"/>
    <mergeCell ref="B32:J32"/>
    <mergeCell ref="B33:N33"/>
    <mergeCell ref="B39:N39"/>
    <mergeCell ref="B40:H41"/>
    <mergeCell ref="N40:N41"/>
    <mergeCell ref="B43:H44"/>
    <mergeCell ref="B45:H46"/>
    <mergeCell ref="B54:N54"/>
    <mergeCell ref="B47:N47"/>
    <mergeCell ref="B48:J48"/>
    <mergeCell ref="B49:J49"/>
    <mergeCell ref="B50:J50"/>
  </mergeCells>
  <conditionalFormatting sqref="N12:N13">
    <cfRule type="expression" dxfId="61" priority="63">
      <formula>$N$12=30</formula>
    </cfRule>
    <cfRule type="expression" dxfId="60" priority="64">
      <formula>$N$12=20</formula>
    </cfRule>
    <cfRule type="expression" dxfId="59" priority="65">
      <formula>$N$12="NA"</formula>
    </cfRule>
  </conditionalFormatting>
  <conditionalFormatting sqref="N6">
    <cfRule type="expression" dxfId="58" priority="62">
      <formula>$N$6=$M$6</formula>
    </cfRule>
  </conditionalFormatting>
  <conditionalFormatting sqref="N8:N10">
    <cfRule type="expression" dxfId="57" priority="61">
      <formula>$N$8=$M$8</formula>
    </cfRule>
  </conditionalFormatting>
  <conditionalFormatting sqref="N15:N16">
    <cfRule type="expression" dxfId="56" priority="55">
      <formula>$N$15=$M$15</formula>
    </cfRule>
    <cfRule type="expression" dxfId="55" priority="56">
      <formula>$N$15=$M$16</formula>
    </cfRule>
    <cfRule type="expression" dxfId="54" priority="57">
      <formula>$N$15="NA"</formula>
    </cfRule>
  </conditionalFormatting>
  <conditionalFormatting sqref="N18:N20">
    <cfRule type="expression" dxfId="53" priority="48">
      <formula>$N$18=$M$20</formula>
    </cfRule>
    <cfRule type="expression" dxfId="52" priority="49">
      <formula>$N$18=$M$19</formula>
    </cfRule>
    <cfRule type="expression" dxfId="51" priority="50">
      <formula>$N$18=$M$18</formula>
    </cfRule>
    <cfRule type="expression" dxfId="50" priority="51">
      <formula>$N$18=$M$18+$M$20</formula>
    </cfRule>
    <cfRule type="expression" dxfId="49" priority="52">
      <formula>$N$18=$M$19+$M$20</formula>
    </cfRule>
    <cfRule type="expression" dxfId="48" priority="53">
      <formula>$N$18=$M$18+$M$19</formula>
    </cfRule>
    <cfRule type="expression" dxfId="47" priority="54">
      <formula>$N$18=$M$18+$M$19+$M$20</formula>
    </cfRule>
  </conditionalFormatting>
  <conditionalFormatting sqref="N22">
    <cfRule type="expression" dxfId="46" priority="47">
      <formula>$N$22=$M$22</formula>
    </cfRule>
  </conditionalFormatting>
  <conditionalFormatting sqref="N24:N25">
    <cfRule type="expression" dxfId="45" priority="44">
      <formula>N24=M25</formula>
    </cfRule>
    <cfRule type="expression" dxfId="44" priority="45">
      <formula>N24=M24</formula>
    </cfRule>
    <cfRule type="expression" dxfId="43" priority="46">
      <formula>N24="NA"</formula>
    </cfRule>
  </conditionalFormatting>
  <conditionalFormatting sqref="N27:N28">
    <cfRule type="expression" dxfId="42" priority="41">
      <formula>N27=M28</formula>
    </cfRule>
    <cfRule type="expression" dxfId="41" priority="42">
      <formula>N27=M27</formula>
    </cfRule>
    <cfRule type="expression" dxfId="40" priority="43">
      <formula>N27="NA"</formula>
    </cfRule>
  </conditionalFormatting>
  <conditionalFormatting sqref="N30:N32">
    <cfRule type="expression" dxfId="39" priority="34">
      <formula>N30=M30</formula>
    </cfRule>
    <cfRule type="expression" dxfId="38" priority="35">
      <formula>N30=M31</formula>
    </cfRule>
    <cfRule type="expression" dxfId="37" priority="36">
      <formula>N30=M32</formula>
    </cfRule>
    <cfRule type="expression" dxfId="36" priority="37">
      <formula>N30=M30+M31</formula>
    </cfRule>
    <cfRule type="expression" dxfId="35" priority="38">
      <formula>N30=M31+M32</formula>
    </cfRule>
    <cfRule type="expression" dxfId="34" priority="39">
      <formula>N30=M30+M32</formula>
    </cfRule>
    <cfRule type="expression" dxfId="33" priority="40">
      <formula>N30=M30+M31+M32</formula>
    </cfRule>
  </conditionalFormatting>
  <conditionalFormatting sqref="N34:N35">
    <cfRule type="expression" dxfId="32" priority="31">
      <formula>N34=M34</formula>
    </cfRule>
    <cfRule type="expression" dxfId="31" priority="32">
      <formula>N34=M35</formula>
    </cfRule>
    <cfRule type="expression" dxfId="30" priority="33">
      <formula>N34=M34+M35</formula>
    </cfRule>
  </conditionalFormatting>
  <conditionalFormatting sqref="N37">
    <cfRule type="expression" dxfId="29" priority="30">
      <formula>N37=M37</formula>
    </cfRule>
  </conditionalFormatting>
  <conditionalFormatting sqref="N40:N41">
    <cfRule type="expression" dxfId="28" priority="27">
      <formula>N40=M41</formula>
    </cfRule>
    <cfRule type="expression" dxfId="27" priority="28">
      <formula>N40=M40</formula>
    </cfRule>
    <cfRule type="expression" dxfId="26" priority="29">
      <formula>N40="NA"</formula>
    </cfRule>
  </conditionalFormatting>
  <conditionalFormatting sqref="N43:N46">
    <cfRule type="expression" dxfId="25" priority="19">
      <formula>N43=M44+M46</formula>
    </cfRule>
    <cfRule type="expression" dxfId="24" priority="20">
      <formula>N43=M44+M45</formula>
    </cfRule>
    <cfRule type="expression" dxfId="23" priority="21">
      <formula>N43=M44</formula>
    </cfRule>
    <cfRule type="expression" dxfId="22" priority="22">
      <formula>N43=M43+M45</formula>
    </cfRule>
    <cfRule type="expression" dxfId="21" priority="23">
      <formula>N43=M43</formula>
    </cfRule>
    <cfRule type="expression" dxfId="20" priority="24">
      <formula>N43=M46</formula>
    </cfRule>
    <cfRule type="expression" dxfId="19" priority="25">
      <formula>N43=M45</formula>
    </cfRule>
    <cfRule type="expression" dxfId="18" priority="26">
      <formula>N43="NA"</formula>
    </cfRule>
  </conditionalFormatting>
  <conditionalFormatting sqref="N48:N50">
    <cfRule type="expression" dxfId="17" priority="12">
      <formula>N48=M48</formula>
    </cfRule>
    <cfRule type="expression" dxfId="16" priority="13">
      <formula>N48=M49</formula>
    </cfRule>
    <cfRule type="expression" dxfId="15" priority="14">
      <formula>N48=M50</formula>
    </cfRule>
    <cfRule type="expression" dxfId="14" priority="15">
      <formula>N48=M48+M50</formula>
    </cfRule>
    <cfRule type="expression" dxfId="13" priority="16">
      <formula>N48=M49+M50</formula>
    </cfRule>
    <cfRule type="expression" dxfId="12" priority="17">
      <formula>N48=M48+M49</formula>
    </cfRule>
    <cfRule type="expression" dxfId="11" priority="18">
      <formula>N48=M48+M49+M50</formula>
    </cfRule>
  </conditionalFormatting>
  <conditionalFormatting sqref="N52:N53">
    <cfRule type="expression" dxfId="10" priority="9">
      <formula>N52=M52</formula>
    </cfRule>
    <cfRule type="expression" dxfId="9" priority="10">
      <formula>N52=M53</formula>
    </cfRule>
    <cfRule type="expression" dxfId="8" priority="11">
      <formula>N52=M52+M53</formula>
    </cfRule>
  </conditionalFormatting>
  <conditionalFormatting sqref="N55:N60">
    <cfRule type="expression" dxfId="7" priority="7">
      <formula>AND(N55&lt;120, N55&gt;0)</formula>
    </cfRule>
    <cfRule type="expression" dxfId="6" priority="8">
      <formula>N55=SUM(M55:M60)</formula>
    </cfRule>
  </conditionalFormatting>
  <conditionalFormatting sqref="N63:N67">
    <cfRule type="expression" dxfId="5" priority="6">
      <formula>N63=195</formula>
    </cfRule>
    <cfRule type="expression" dxfId="4" priority="5">
      <formula>AND(0&lt;N63,N63&lt;195)</formula>
    </cfRule>
  </conditionalFormatting>
  <conditionalFormatting sqref="N1:N2">
    <cfRule type="expression" dxfId="1" priority="4">
      <formula>N1=775</formula>
    </cfRule>
    <cfRule type="expression" dxfId="0" priority="1">
      <formula>N1&lt;775</formula>
    </cfRule>
  </conditionalFormatting>
  <conditionalFormatting sqref="N69:N70">
    <cfRule type="expression" dxfId="3" priority="3">
      <formula>$N$69=50</formula>
    </cfRule>
    <cfRule type="expression" dxfId="2" priority="2">
      <formula>N69&lt;50</formula>
    </cfRule>
  </conditionalFormatting>
  <pageMargins left="0.7" right="0.7" top="0.75" bottom="0.75" header="0.3" footer="0.3"/>
  <pageSetup scale="53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3" name="Check Box 9">
              <controlPr defaultSize="0" autoFill="0" autoLine="0" autoPict="0">
                <anchor moveWithCells="1">
                  <from>
                    <xdr:col>11</xdr:col>
                    <xdr:colOff>190500</xdr:colOff>
                    <xdr:row>8</xdr:row>
                    <xdr:rowOff>12700</xdr:rowOff>
                  </from>
                  <to>
                    <xdr:col>12</xdr:col>
                    <xdr:colOff>50800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4" name="Check Box 10">
              <controlPr defaultSize="0" autoFill="0" autoLine="0" autoPict="0">
                <anchor moveWithCells="1">
                  <from>
                    <xdr:col>11</xdr:col>
                    <xdr:colOff>190500</xdr:colOff>
                    <xdr:row>10</xdr:row>
                    <xdr:rowOff>190500</xdr:rowOff>
                  </from>
                  <to>
                    <xdr:col>12</xdr:col>
                    <xdr:colOff>50800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Check Box 11">
              <controlPr defaultSize="0" autoFill="0" autoLine="0" autoPict="0">
                <anchor moveWithCells="1">
                  <from>
                    <xdr:col>11</xdr:col>
                    <xdr:colOff>190500</xdr:colOff>
                    <xdr:row>11</xdr:row>
                    <xdr:rowOff>177800</xdr:rowOff>
                  </from>
                  <to>
                    <xdr:col>12</xdr:col>
                    <xdr:colOff>50800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defaultSize="0" autoFill="0" autoLine="0" autoPict="0">
                <anchor moveWithCells="1">
                  <from>
                    <xdr:col>11</xdr:col>
                    <xdr:colOff>190500</xdr:colOff>
                    <xdr:row>13</xdr:row>
                    <xdr:rowOff>190500</xdr:rowOff>
                  </from>
                  <to>
                    <xdr:col>12</xdr:col>
                    <xdr:colOff>50800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defaultSize="0" autoFill="0" autoLine="0" autoPict="0">
                <anchor moveWithCells="1">
                  <from>
                    <xdr:col>11</xdr:col>
                    <xdr:colOff>190500</xdr:colOff>
                    <xdr:row>14</xdr:row>
                    <xdr:rowOff>177800</xdr:rowOff>
                  </from>
                  <to>
                    <xdr:col>12</xdr:col>
                    <xdr:colOff>50800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defaultSize="0" autoFill="0" autoLine="0" autoPict="0">
                <anchor moveWithCells="1">
                  <from>
                    <xdr:col>11</xdr:col>
                    <xdr:colOff>190500</xdr:colOff>
                    <xdr:row>17</xdr:row>
                    <xdr:rowOff>25400</xdr:rowOff>
                  </from>
                  <to>
                    <xdr:col>12</xdr:col>
                    <xdr:colOff>50800</xdr:colOff>
                    <xdr:row>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 moveWithCells="1">
                  <from>
                    <xdr:col>11</xdr:col>
                    <xdr:colOff>190500</xdr:colOff>
                    <xdr:row>18</xdr:row>
                    <xdr:rowOff>12700</xdr:rowOff>
                  </from>
                  <to>
                    <xdr:col>12</xdr:col>
                    <xdr:colOff>50800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Check Box 16">
              <controlPr defaultSize="0" autoFill="0" autoLine="0" autoPict="0">
                <anchor moveWithCells="1">
                  <from>
                    <xdr:col>11</xdr:col>
                    <xdr:colOff>190500</xdr:colOff>
                    <xdr:row>18</xdr:row>
                    <xdr:rowOff>190500</xdr:rowOff>
                  </from>
                  <to>
                    <xdr:col>12</xdr:col>
                    <xdr:colOff>50800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11</xdr:col>
                    <xdr:colOff>190500</xdr:colOff>
                    <xdr:row>20</xdr:row>
                    <xdr:rowOff>190500</xdr:rowOff>
                  </from>
                  <to>
                    <xdr:col>12</xdr:col>
                    <xdr:colOff>50800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11</xdr:col>
                    <xdr:colOff>190500</xdr:colOff>
                    <xdr:row>23</xdr:row>
                    <xdr:rowOff>0</xdr:rowOff>
                  </from>
                  <to>
                    <xdr:col>12</xdr:col>
                    <xdr:colOff>50800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11</xdr:col>
                    <xdr:colOff>190500</xdr:colOff>
                    <xdr:row>23</xdr:row>
                    <xdr:rowOff>190500</xdr:rowOff>
                  </from>
                  <to>
                    <xdr:col>12</xdr:col>
                    <xdr:colOff>50800</xdr:colOff>
                    <xdr:row>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11</xdr:col>
                    <xdr:colOff>190500</xdr:colOff>
                    <xdr:row>26</xdr:row>
                    <xdr:rowOff>0</xdr:rowOff>
                  </from>
                  <to>
                    <xdr:col>12</xdr:col>
                    <xdr:colOff>50800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11</xdr:col>
                    <xdr:colOff>190500</xdr:colOff>
                    <xdr:row>26</xdr:row>
                    <xdr:rowOff>190500</xdr:rowOff>
                  </from>
                  <to>
                    <xdr:col>12</xdr:col>
                    <xdr:colOff>50800</xdr:colOff>
                    <xdr:row>28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11</xdr:col>
                    <xdr:colOff>190500</xdr:colOff>
                    <xdr:row>28</xdr:row>
                    <xdr:rowOff>190500</xdr:rowOff>
                  </from>
                  <to>
                    <xdr:col>12</xdr:col>
                    <xdr:colOff>50800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11</xdr:col>
                    <xdr:colOff>190500</xdr:colOff>
                    <xdr:row>29</xdr:row>
                    <xdr:rowOff>190500</xdr:rowOff>
                  </from>
                  <to>
                    <xdr:col>12</xdr:col>
                    <xdr:colOff>50800</xdr:colOff>
                    <xdr:row>31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11</xdr:col>
                    <xdr:colOff>190500</xdr:colOff>
                    <xdr:row>30</xdr:row>
                    <xdr:rowOff>165100</xdr:rowOff>
                  </from>
                  <to>
                    <xdr:col>12</xdr:col>
                    <xdr:colOff>50800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11</xdr:col>
                    <xdr:colOff>190500</xdr:colOff>
                    <xdr:row>32</xdr:row>
                    <xdr:rowOff>190500</xdr:rowOff>
                  </from>
                  <to>
                    <xdr:col>12</xdr:col>
                    <xdr:colOff>50800</xdr:colOff>
                    <xdr:row>34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11</xdr:col>
                    <xdr:colOff>190500</xdr:colOff>
                    <xdr:row>33</xdr:row>
                    <xdr:rowOff>177800</xdr:rowOff>
                  </from>
                  <to>
                    <xdr:col>12</xdr:col>
                    <xdr:colOff>50800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11</xdr:col>
                    <xdr:colOff>190500</xdr:colOff>
                    <xdr:row>36</xdr:row>
                    <xdr:rowOff>76200</xdr:rowOff>
                  </from>
                  <to>
                    <xdr:col>12</xdr:col>
                    <xdr:colOff>50800</xdr:colOff>
                    <xdr:row>37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11</xdr:col>
                    <xdr:colOff>190500</xdr:colOff>
                    <xdr:row>39</xdr:row>
                    <xdr:rowOff>0</xdr:rowOff>
                  </from>
                  <to>
                    <xdr:col>12</xdr:col>
                    <xdr:colOff>50800</xdr:colOff>
                    <xdr:row>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11</xdr:col>
                    <xdr:colOff>190500</xdr:colOff>
                    <xdr:row>39</xdr:row>
                    <xdr:rowOff>177800</xdr:rowOff>
                  </from>
                  <to>
                    <xdr:col>12</xdr:col>
                    <xdr:colOff>50800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4" name="Check Box 30">
              <controlPr defaultSize="0" autoFill="0" autoLine="0" autoPict="0">
                <anchor moveWithCells="1">
                  <from>
                    <xdr:col>11</xdr:col>
                    <xdr:colOff>190500</xdr:colOff>
                    <xdr:row>41</xdr:row>
                    <xdr:rowOff>190500</xdr:rowOff>
                  </from>
                  <to>
                    <xdr:col>12</xdr:col>
                    <xdr:colOff>50800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5" name="Check Box 31">
              <controlPr defaultSize="0" autoFill="0" autoLine="0" autoPict="0">
                <anchor moveWithCells="1">
                  <from>
                    <xdr:col>11</xdr:col>
                    <xdr:colOff>190500</xdr:colOff>
                    <xdr:row>42</xdr:row>
                    <xdr:rowOff>177800</xdr:rowOff>
                  </from>
                  <to>
                    <xdr:col>12</xdr:col>
                    <xdr:colOff>50800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>
                  <from>
                    <xdr:col>11</xdr:col>
                    <xdr:colOff>190500</xdr:colOff>
                    <xdr:row>43</xdr:row>
                    <xdr:rowOff>165100</xdr:rowOff>
                  </from>
                  <to>
                    <xdr:col>12</xdr:col>
                    <xdr:colOff>50800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Check Box 33">
              <controlPr defaultSize="0" autoFill="0" autoLine="0" autoPict="0">
                <anchor moveWithCells="1">
                  <from>
                    <xdr:col>11</xdr:col>
                    <xdr:colOff>190500</xdr:colOff>
                    <xdr:row>44</xdr:row>
                    <xdr:rowOff>152400</xdr:rowOff>
                  </from>
                  <to>
                    <xdr:col>12</xdr:col>
                    <xdr:colOff>50800</xdr:colOff>
                    <xdr:row>45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8" name="Check Box 34">
              <controlPr defaultSize="0" autoFill="0" autoLine="0" autoPict="0">
                <anchor moveWithCells="1">
                  <from>
                    <xdr:col>11</xdr:col>
                    <xdr:colOff>190500</xdr:colOff>
                    <xdr:row>47</xdr:row>
                    <xdr:rowOff>0</xdr:rowOff>
                  </from>
                  <to>
                    <xdr:col>12</xdr:col>
                    <xdr:colOff>50800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9" name="Check Box 35">
              <controlPr defaultSize="0" autoFill="0" autoLine="0" autoPict="0">
                <anchor moveWithCells="1">
                  <from>
                    <xdr:col>11</xdr:col>
                    <xdr:colOff>190500</xdr:colOff>
                    <xdr:row>48</xdr:row>
                    <xdr:rowOff>0</xdr:rowOff>
                  </from>
                  <to>
                    <xdr:col>12</xdr:col>
                    <xdr:colOff>50800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0" name="Check Box 36">
              <controlPr defaultSize="0" autoFill="0" autoLine="0" autoPict="0">
                <anchor moveWithCells="1">
                  <from>
                    <xdr:col>11</xdr:col>
                    <xdr:colOff>190500</xdr:colOff>
                    <xdr:row>48</xdr:row>
                    <xdr:rowOff>177800</xdr:rowOff>
                  </from>
                  <to>
                    <xdr:col>12</xdr:col>
                    <xdr:colOff>50800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1" name="Check Box 37">
              <controlPr defaultSize="0" autoFill="0" autoLine="0" autoPict="0">
                <anchor moveWithCells="1">
                  <from>
                    <xdr:col>11</xdr:col>
                    <xdr:colOff>190500</xdr:colOff>
                    <xdr:row>50</xdr:row>
                    <xdr:rowOff>190500</xdr:rowOff>
                  </from>
                  <to>
                    <xdr:col>12</xdr:col>
                    <xdr:colOff>50800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2" name="Check Box 38">
              <controlPr defaultSize="0" autoFill="0" autoLine="0" autoPict="0">
                <anchor moveWithCells="1">
                  <from>
                    <xdr:col>11</xdr:col>
                    <xdr:colOff>190500</xdr:colOff>
                    <xdr:row>54</xdr:row>
                    <xdr:rowOff>0</xdr:rowOff>
                  </from>
                  <to>
                    <xdr:col>12</xdr:col>
                    <xdr:colOff>50800</xdr:colOff>
                    <xdr:row>55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3" name="Check Box 39">
              <controlPr defaultSize="0" autoFill="0" autoLine="0" autoPict="0">
                <anchor moveWithCells="1">
                  <from>
                    <xdr:col>11</xdr:col>
                    <xdr:colOff>190500</xdr:colOff>
                    <xdr:row>56</xdr:row>
                    <xdr:rowOff>12700</xdr:rowOff>
                  </from>
                  <to>
                    <xdr:col>12</xdr:col>
                    <xdr:colOff>50800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4" name="Check Box 40">
              <controlPr defaultSize="0" autoFill="0" autoLine="0" autoPict="0">
                <anchor moveWithCells="1">
                  <from>
                    <xdr:col>11</xdr:col>
                    <xdr:colOff>190500</xdr:colOff>
                    <xdr:row>58</xdr:row>
                    <xdr:rowOff>12700</xdr:rowOff>
                  </from>
                  <to>
                    <xdr:col>12</xdr:col>
                    <xdr:colOff>50800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5" name="Check Box 41">
              <controlPr defaultSize="0" autoFill="0" autoLine="0" autoPict="0">
                <anchor moveWithCells="1">
                  <from>
                    <xdr:col>11</xdr:col>
                    <xdr:colOff>190500</xdr:colOff>
                    <xdr:row>62</xdr:row>
                    <xdr:rowOff>12700</xdr:rowOff>
                  </from>
                  <to>
                    <xdr:col>12</xdr:col>
                    <xdr:colOff>50800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6" name="Check Box 42">
              <controlPr defaultSize="0" autoFill="0" autoLine="0" autoPict="0">
                <anchor moveWithCells="1">
                  <from>
                    <xdr:col>11</xdr:col>
                    <xdr:colOff>190500</xdr:colOff>
                    <xdr:row>62</xdr:row>
                    <xdr:rowOff>190500</xdr:rowOff>
                  </from>
                  <to>
                    <xdr:col>12</xdr:col>
                    <xdr:colOff>50800</xdr:colOff>
                    <xdr:row>64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7" name="Check Box 43">
              <controlPr defaultSize="0" autoFill="0" autoLine="0" autoPict="0">
                <anchor moveWithCells="1">
                  <from>
                    <xdr:col>11</xdr:col>
                    <xdr:colOff>190500</xdr:colOff>
                    <xdr:row>63</xdr:row>
                    <xdr:rowOff>177800</xdr:rowOff>
                  </from>
                  <to>
                    <xdr:col>12</xdr:col>
                    <xdr:colOff>50800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8" name="Check Box 44">
              <controlPr defaultSize="0" autoFill="0" autoLine="0" autoPict="0">
                <anchor moveWithCells="1">
                  <from>
                    <xdr:col>11</xdr:col>
                    <xdr:colOff>190500</xdr:colOff>
                    <xdr:row>64</xdr:row>
                    <xdr:rowOff>177800</xdr:rowOff>
                  </from>
                  <to>
                    <xdr:col>12</xdr:col>
                    <xdr:colOff>50800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9" name="Check Box 45">
              <controlPr defaultSize="0" autoFill="0" autoLine="0" autoPict="0">
                <anchor moveWithCells="1">
                  <from>
                    <xdr:col>11</xdr:col>
                    <xdr:colOff>190500</xdr:colOff>
                    <xdr:row>65</xdr:row>
                    <xdr:rowOff>165100</xdr:rowOff>
                  </from>
                  <to>
                    <xdr:col>12</xdr:col>
                    <xdr:colOff>50800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defaultSize="0" autoFill="0" autoLine="0" autoPict="0">
                <anchor moveWithCells="1">
                  <from>
                    <xdr:col>11</xdr:col>
                    <xdr:colOff>190500</xdr:colOff>
                    <xdr:row>4</xdr:row>
                    <xdr:rowOff>152400</xdr:rowOff>
                  </from>
                  <to>
                    <xdr:col>12</xdr:col>
                    <xdr:colOff>12700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defaultSize="0" autoFill="0" autoLine="0" autoPict="0">
                <anchor moveWithCells="1">
                  <from>
                    <xdr:col>11</xdr:col>
                    <xdr:colOff>190500</xdr:colOff>
                    <xdr:row>51</xdr:row>
                    <xdr:rowOff>190500</xdr:rowOff>
                  </from>
                  <to>
                    <xdr:col>12</xdr:col>
                    <xdr:colOff>50800</xdr:colOff>
                    <xdr:row>53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defaultSize="0" autoFill="0" autoLine="0" autoPict="0">
                <anchor moveWithCells="1">
                  <from>
                    <xdr:col>11</xdr:col>
                    <xdr:colOff>190500</xdr:colOff>
                    <xdr:row>54</xdr:row>
                    <xdr:rowOff>177800</xdr:rowOff>
                  </from>
                  <to>
                    <xdr:col>12</xdr:col>
                    <xdr:colOff>50800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defaultSize="0" autoFill="0" autoLine="0" autoPict="0">
                <anchor moveWithCells="1">
                  <from>
                    <xdr:col>11</xdr:col>
                    <xdr:colOff>190500</xdr:colOff>
                    <xdr:row>56</xdr:row>
                    <xdr:rowOff>190500</xdr:rowOff>
                  </from>
                  <to>
                    <xdr:col>12</xdr:col>
                    <xdr:colOff>50800</xdr:colOff>
                    <xdr:row>58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Check Box 53">
              <controlPr defaultSize="0" autoFill="0" autoLine="0" autoPict="0">
                <anchor moveWithCells="1">
                  <from>
                    <xdr:col>11</xdr:col>
                    <xdr:colOff>190500</xdr:colOff>
                    <xdr:row>58</xdr:row>
                    <xdr:rowOff>190500</xdr:rowOff>
                  </from>
                  <to>
                    <xdr:col>12</xdr:col>
                    <xdr:colOff>50800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5" name="Drop Down 69">
              <controlPr defaultSize="0" autoLine="0" autoPict="0">
                <anchor moveWithCells="1">
                  <from>
                    <xdr:col>10</xdr:col>
                    <xdr:colOff>25400</xdr:colOff>
                    <xdr:row>62</xdr:row>
                    <xdr:rowOff>50800</xdr:rowOff>
                  </from>
                  <to>
                    <xdr:col>11</xdr:col>
                    <xdr:colOff>12700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6" name="Drop Down 70">
              <controlPr defaultSize="0" autoLine="0" autoPict="0">
                <anchor moveWithCells="1">
                  <from>
                    <xdr:col>10</xdr:col>
                    <xdr:colOff>25400</xdr:colOff>
                    <xdr:row>63</xdr:row>
                    <xdr:rowOff>12700</xdr:rowOff>
                  </from>
                  <to>
                    <xdr:col>11</xdr:col>
                    <xdr:colOff>12700</xdr:colOff>
                    <xdr:row>63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7" name="Drop Down 73">
              <controlPr defaultSize="0" autoLine="0" autoPict="0">
                <anchor moveWithCells="1">
                  <from>
                    <xdr:col>10</xdr:col>
                    <xdr:colOff>25400</xdr:colOff>
                    <xdr:row>66</xdr:row>
                    <xdr:rowOff>12700</xdr:rowOff>
                  </from>
                  <to>
                    <xdr:col>11</xdr:col>
                    <xdr:colOff>12700</xdr:colOff>
                    <xdr:row>66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73B3-975A-1F40-9207-DE7FA3CBB7BF}">
  <sheetPr codeName="Sheet2"/>
  <dimension ref="A1:D9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A1" s="81">
        <v>0</v>
      </c>
      <c r="B1" s="83">
        <f>IF(Sheet1!L63=TRUE,(Sheet1!K63-1)*Sheet1!M63,"")</f>
        <v>35</v>
      </c>
      <c r="C1" s="84">
        <f>IF(Sheet1!L64=TRUE,(Sheet1!K64-1)*Sheet1!M64,"")</f>
        <v>70</v>
      </c>
      <c r="D1" s="85">
        <f>IF(Sheet1!L67=TRUE,(Sheet1!K67-1)*Sheet1!M67,"")</f>
        <v>50</v>
      </c>
    </row>
    <row r="2" spans="1:4" x14ac:dyDescent="0.2">
      <c r="A2" s="81">
        <v>1</v>
      </c>
    </row>
    <row r="3" spans="1:4" x14ac:dyDescent="0.2">
      <c r="A3" s="81">
        <v>2</v>
      </c>
    </row>
    <row r="4" spans="1:4" x14ac:dyDescent="0.2">
      <c r="A4" s="81">
        <v>3</v>
      </c>
    </row>
    <row r="5" spans="1:4" x14ac:dyDescent="0.2">
      <c r="A5" s="81">
        <v>4</v>
      </c>
    </row>
    <row r="6" spans="1:4" x14ac:dyDescent="0.2">
      <c r="A6" s="81">
        <v>5</v>
      </c>
    </row>
    <row r="7" spans="1:4" x14ac:dyDescent="0.2">
      <c r="A7" s="81">
        <v>6</v>
      </c>
    </row>
    <row r="8" spans="1:4" x14ac:dyDescent="0.2">
      <c r="A8" s="81">
        <v>7</v>
      </c>
    </row>
    <row r="9" spans="1:4" x14ac:dyDescent="0.2">
      <c r="A9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2021-10-04T20:04:47Z</dcterms:created>
  <dcterms:modified xsi:type="dcterms:W3CDTF">2021-10-06T00:09:25Z</dcterms:modified>
</cp:coreProperties>
</file>