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ELL\Desktop\Git upload\BIS analysis\"/>
    </mc:Choice>
  </mc:AlternateContent>
  <xr:revisionPtr revIDLastSave="0" documentId="13_ncr:1_{1922E043-C418-4C37-9AB6-95285A26B487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Count (overall)" sheetId="1" r:id="rId1"/>
    <sheet name="Percentage (overall)" sheetId="2" r:id="rId2"/>
  </sheets>
  <calcPr calcId="179021"/>
</workbook>
</file>

<file path=xl/calcChain.xml><?xml version="1.0" encoding="utf-8"?>
<calcChain xmlns="http://schemas.openxmlformats.org/spreadsheetml/2006/main">
  <c r="D160" i="2" l="1"/>
  <c r="E160" i="2"/>
  <c r="F160" i="2"/>
  <c r="G160" i="2"/>
  <c r="H160" i="2"/>
  <c r="I160" i="2"/>
  <c r="J160" i="2"/>
  <c r="K160" i="2"/>
  <c r="L160" i="2"/>
  <c r="M160" i="2"/>
  <c r="N160" i="2"/>
  <c r="O160" i="2"/>
  <c r="P160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C161" i="2"/>
  <c r="C162" i="2"/>
  <c r="C160" i="2"/>
  <c r="C154" i="2"/>
  <c r="D154" i="2"/>
  <c r="B154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B148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0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84" i="2"/>
  <c r="C79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40" i="2"/>
  <c r="C79" i="1"/>
  <c r="C30" i="2"/>
  <c r="D30" i="2"/>
  <c r="E30" i="2"/>
  <c r="F30" i="2"/>
  <c r="G30" i="2"/>
  <c r="H30" i="2"/>
  <c r="I30" i="2"/>
  <c r="J30" i="2"/>
  <c r="C31" i="2"/>
  <c r="D31" i="2"/>
  <c r="E31" i="2"/>
  <c r="F31" i="2"/>
  <c r="G31" i="2"/>
  <c r="H31" i="2"/>
  <c r="I31" i="2"/>
  <c r="J31" i="2"/>
  <c r="C32" i="2"/>
  <c r="D32" i="2"/>
  <c r="E32" i="2"/>
  <c r="F32" i="2"/>
  <c r="G32" i="2"/>
  <c r="H32" i="2"/>
  <c r="I32" i="2"/>
  <c r="J32" i="2"/>
  <c r="C33" i="2"/>
  <c r="D33" i="2"/>
  <c r="E33" i="2"/>
  <c r="F33" i="2"/>
  <c r="G33" i="2"/>
  <c r="H33" i="2"/>
  <c r="I33" i="2"/>
  <c r="J33" i="2"/>
  <c r="C34" i="2"/>
  <c r="D34" i="2"/>
  <c r="E34" i="2"/>
  <c r="F34" i="2"/>
  <c r="G34" i="2"/>
  <c r="H34" i="2"/>
  <c r="I34" i="2"/>
  <c r="J34" i="2"/>
  <c r="B31" i="2"/>
  <c r="B32" i="2"/>
  <c r="B33" i="2"/>
  <c r="B34" i="2"/>
  <c r="B30" i="2"/>
  <c r="C24" i="2"/>
  <c r="D24" i="2"/>
  <c r="E24" i="2"/>
  <c r="F24" i="2"/>
  <c r="B24" i="2"/>
  <c r="C18" i="2"/>
  <c r="D18" i="2"/>
  <c r="E18" i="2"/>
  <c r="F18" i="2"/>
  <c r="G18" i="2"/>
  <c r="H18" i="2"/>
  <c r="I18" i="2"/>
  <c r="J18" i="2"/>
  <c r="B18" i="2"/>
  <c r="C12" i="2"/>
  <c r="D12" i="2"/>
  <c r="E12" i="2"/>
  <c r="F12" i="2"/>
  <c r="B12" i="2"/>
  <c r="B5" i="2"/>
  <c r="B6" i="2"/>
  <c r="B4" i="2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C143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B98" i="1"/>
</calcChain>
</file>

<file path=xl/sharedStrings.xml><?xml version="1.0" encoding="utf-8"?>
<sst xmlns="http://schemas.openxmlformats.org/spreadsheetml/2006/main" count="483" uniqueCount="80">
  <si>
    <t>Presence of a Building</t>
  </si>
  <si>
    <t>Is there a building?</t>
  </si>
  <si>
    <t>count</t>
  </si>
  <si>
    <t>Yes</t>
  </si>
  <si>
    <t>No</t>
  </si>
  <si>
    <t>Total</t>
  </si>
  <si>
    <t>Type of a Building</t>
  </si>
  <si>
    <t>Pucca</t>
  </si>
  <si>
    <t>Semi Pukka</t>
  </si>
  <si>
    <t>Tin Made</t>
  </si>
  <si>
    <t>Katcha</t>
  </si>
  <si>
    <t>Building Category</t>
  </si>
  <si>
    <t xml:space="preserve">Residential </t>
  </si>
  <si>
    <t>Commercial</t>
  </si>
  <si>
    <t>Mixed</t>
  </si>
  <si>
    <t>Public Institution</t>
  </si>
  <si>
    <t>Institutional (Private)</t>
  </si>
  <si>
    <t>Religious Institution</t>
  </si>
  <si>
    <t>Industrial</t>
  </si>
  <si>
    <t>Other (please specify)</t>
  </si>
  <si>
    <t>Building Category: Others</t>
  </si>
  <si>
    <t>Agricultural Area</t>
  </si>
  <si>
    <t>Rest place</t>
  </si>
  <si>
    <t>Food process</t>
  </si>
  <si>
    <t>Type of Building vs Building Category</t>
  </si>
  <si>
    <t>What is the type of building?</t>
  </si>
  <si>
    <t>Use of Building vs Building Category</t>
  </si>
  <si>
    <t>Uses of Holding</t>
  </si>
  <si>
    <t>Beauty Parlor</t>
  </si>
  <si>
    <t>Residential hotel / Resort</t>
  </si>
  <si>
    <t>Restaurants</t>
  </si>
  <si>
    <t>Shop</t>
  </si>
  <si>
    <t>Shopping Complex</t>
  </si>
  <si>
    <t>Showroom</t>
  </si>
  <si>
    <t>Supershop</t>
  </si>
  <si>
    <t>Large Scale Industries</t>
  </si>
  <si>
    <t>Small Scale Industries</t>
  </si>
  <si>
    <t>Educational Institutes (schools, colleges, universities)</t>
  </si>
  <si>
    <t>Gym</t>
  </si>
  <si>
    <t>Hospitals/ Clinics/ Diganostic Centres</t>
  </si>
  <si>
    <t>Party Office/Club</t>
  </si>
  <si>
    <t>Bank</t>
  </si>
  <si>
    <t>Community Toilet or Public Toilet</t>
  </si>
  <si>
    <t>Convention Centers/ Auditorium</t>
  </si>
  <si>
    <t>Electrification Stations</t>
  </si>
  <si>
    <t>Government Offices</t>
  </si>
  <si>
    <t>Insurance Offices</t>
  </si>
  <si>
    <t>Petrol Pumps</t>
  </si>
  <si>
    <t>Playing Ground</t>
  </si>
  <si>
    <t>Post Offices/ Police Station</t>
  </si>
  <si>
    <t>Public Library</t>
  </si>
  <si>
    <t>Railways Stations/ Bus Stand</t>
  </si>
  <si>
    <t>Water Treatment Plant or Water Tanks</t>
  </si>
  <si>
    <t>Church</t>
  </si>
  <si>
    <t>Mosque</t>
  </si>
  <si>
    <t>Temple</t>
  </si>
  <si>
    <t>Apartment Building</t>
  </si>
  <si>
    <t>Single Storey House</t>
  </si>
  <si>
    <t>Use of Building vs Number of Floors</t>
  </si>
  <si>
    <t>No of floors/storey of the building</t>
  </si>
  <si>
    <t>If number of floor &gt; 12, mention the number</t>
  </si>
  <si>
    <t>Number of Floors vs Building Category vs Use of Holding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</si>
  <si>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</si>
  <si>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</si>
  <si>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</si>
  <si>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</si>
  <si>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</si>
  <si>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</si>
  <si>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</si>
  <si>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</si>
  <si>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</si>
  <si>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</si>
  <si>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</si>
  <si>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</si>
  <si>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nan</t>
  </si>
  <si>
    <t>Number of Floors vs Building Category</t>
  </si>
  <si>
    <t>No of floors: Others</t>
  </si>
  <si>
    <t>Count</t>
  </si>
  <si>
    <t>Blank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</si>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</sst>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63"/>
  <sheetViews>
    <sheetView topLeftCell="G91" zoomScaleNormal="100" workbookViewId="0">
      <selection activeCell="B108" sqref="A108:XFD108"/>
    </sheetView>
  </sheetViews>
  <sheetFormatPr defaultRowHeight="14.4" x14ac:dyDescent="0.3"/>
  <cols>
    <col min="1" max="1" width="18.33203125" customWidth="1"/>
    <col min="2" max="2" width="31.77734375" customWidth="1"/>
    <col min="3" max="3" width="13.77734375" customWidth="1"/>
    <col min="4" max="4" width="13.88671875" customWidth="1"/>
    <col min="5" max="5" width="16.88671875" customWidth="1"/>
    <col min="6" max="6" width="13.77734375" customWidth="1"/>
    <col min="7" max="7" width="11.5546875" customWidth="1"/>
    <col min="8" max="8" width="14.44140625" customWidth="1"/>
    <col min="9" max="9" width="13.44140625" customWidth="1"/>
    <col min="10" max="10" width="12.33203125" customWidth="1"/>
    <col min="12" max="12" width="10.33203125" customWidth="1"/>
    <col min="13" max="13" width="11.21875" customWidth="1"/>
    <col min="14" max="14" width="15.5546875" customWidth="1"/>
    <col min="15" max="15" width="14.21875" customWidth="1"/>
    <col min="17" max="17" width="12.109375" customWidth="1"/>
    <col min="23" max="23" width="10.88671875" customWidth="1"/>
    <col min="27" max="27" width="10.109375" customWidth="1"/>
    <col min="29" max="29" width="10" customWidth="1"/>
    <col min="30" max="30" width="10.109375" customWidth="1"/>
    <col min="32" max="32" width="11.109375" customWidth="1"/>
  </cols>
  <sheetData>
    <row r="1" spans="1:6" s="31" customFormat="1" ht="13.8" x14ac:dyDescent="0.3">
      <c r="A1" s="31" t="s">
        <v>0</v>
      </c>
    </row>
    <row r="3" spans="1:6" x14ac:dyDescent="0.3">
      <c r="A3" s="16" t="s">
        <v>1</v>
      </c>
      <c r="B3" s="16" t="s">
        <v>77</v>
      </c>
    </row>
    <row r="4" spans="1:6" x14ac:dyDescent="0.3">
      <c r="A4" s="15" t="s">
        <v>3</v>
      </c>
      <c r="B4" s="17">
        <v>26735</v>
      </c>
    </row>
    <row r="5" spans="1:6" x14ac:dyDescent="0.3">
      <c r="A5" s="15" t="s">
        <v>4</v>
      </c>
      <c r="B5" s="17">
        <v>4337</v>
      </c>
    </row>
    <row r="6" spans="1:6" x14ac:dyDescent="0.3">
      <c r="A6" s="15" t="s">
        <v>5</v>
      </c>
      <c r="B6" s="17">
        <v>31072</v>
      </c>
    </row>
    <row r="9" spans="1:6" s="31" customFormat="1" ht="13.8" x14ac:dyDescent="0.3">
      <c r="A9" s="31" t="s">
        <v>6</v>
      </c>
    </row>
    <row r="11" spans="1:6" s="20" customFormat="1" x14ac:dyDescent="0.3">
      <c r="A11" s="18"/>
      <c r="B11" s="19" t="s">
        <v>7</v>
      </c>
      <c r="C11" s="19" t="s">
        <v>8</v>
      </c>
      <c r="D11" s="19" t="s">
        <v>9</v>
      </c>
      <c r="E11" s="19" t="s">
        <v>10</v>
      </c>
      <c r="F11" s="19" t="s">
        <v>5</v>
      </c>
    </row>
    <row r="12" spans="1:6" x14ac:dyDescent="0.3">
      <c r="A12" s="4" t="s">
        <v>2</v>
      </c>
      <c r="B12" s="3">
        <v>16175</v>
      </c>
      <c r="C12" s="3">
        <v>8158</v>
      </c>
      <c r="D12" s="3">
        <v>2266</v>
      </c>
      <c r="E12" s="3">
        <v>136</v>
      </c>
      <c r="F12" s="3">
        <v>26735</v>
      </c>
    </row>
    <row r="15" spans="1:6" s="31" customFormat="1" ht="13.8" x14ac:dyDescent="0.3">
      <c r="A15" s="31" t="s">
        <v>11</v>
      </c>
    </row>
    <row r="17" spans="1:10" s="20" customFormat="1" ht="28.8" x14ac:dyDescent="0.3">
      <c r="A17" s="18"/>
      <c r="B17" s="19" t="s">
        <v>12</v>
      </c>
      <c r="C17" s="19" t="s">
        <v>13</v>
      </c>
      <c r="D17" s="19" t="s">
        <v>14</v>
      </c>
      <c r="E17" s="19" t="s">
        <v>15</v>
      </c>
      <c r="F17" s="21" t="s">
        <v>16</v>
      </c>
      <c r="G17" s="21" t="s">
        <v>17</v>
      </c>
      <c r="H17" s="21" t="s">
        <v>18</v>
      </c>
      <c r="I17" s="21" t="s">
        <v>19</v>
      </c>
      <c r="J17" s="21" t="s">
        <v>5</v>
      </c>
    </row>
    <row r="18" spans="1:10" x14ac:dyDescent="0.3">
      <c r="A18" s="4" t="s">
        <v>2</v>
      </c>
      <c r="B18" s="3">
        <v>22648</v>
      </c>
      <c r="C18" s="3">
        <v>2333</v>
      </c>
      <c r="D18" s="3">
        <v>671</v>
      </c>
      <c r="E18" s="3">
        <v>508</v>
      </c>
      <c r="F18" s="3">
        <v>203</v>
      </c>
      <c r="G18" s="3">
        <v>202</v>
      </c>
      <c r="H18" s="3">
        <v>102</v>
      </c>
      <c r="I18" s="3">
        <v>68</v>
      </c>
      <c r="J18" s="3">
        <v>26735</v>
      </c>
    </row>
    <row r="21" spans="1:10" s="31" customFormat="1" ht="13.8" x14ac:dyDescent="0.3">
      <c r="A21" s="31" t="s">
        <v>20</v>
      </c>
    </row>
    <row r="23" spans="1:10" s="20" customFormat="1" x14ac:dyDescent="0.3">
      <c r="A23" s="18"/>
      <c r="B23" s="19" t="s">
        <v>21</v>
      </c>
      <c r="C23" s="19" t="s">
        <v>22</v>
      </c>
      <c r="D23" s="25" t="s">
        <v>78</v>
      </c>
      <c r="E23" s="19" t="s">
        <v>23</v>
      </c>
      <c r="F23" s="19" t="s">
        <v>5</v>
      </c>
    </row>
    <row r="24" spans="1:10" x14ac:dyDescent="0.3">
      <c r="A24" s="4" t="s">
        <v>2</v>
      </c>
      <c r="B24" s="3">
        <v>59</v>
      </c>
      <c r="C24" s="3">
        <v>6</v>
      </c>
      <c r="D24" s="3">
        <v>6</v>
      </c>
      <c r="E24" s="3">
        <v>1</v>
      </c>
      <c r="F24" s="3">
        <v>72</v>
      </c>
    </row>
    <row r="27" spans="1:10" s="31" customFormat="1" ht="13.8" x14ac:dyDescent="0.3">
      <c r="A27" s="31" t="s">
        <v>24</v>
      </c>
    </row>
    <row r="29" spans="1:10" s="22" customFormat="1" ht="28.8" x14ac:dyDescent="0.3">
      <c r="A29" s="21" t="s">
        <v>25</v>
      </c>
      <c r="B29" s="21" t="s">
        <v>13</v>
      </c>
      <c r="C29" s="21" t="s">
        <v>18</v>
      </c>
      <c r="D29" s="21" t="s">
        <v>16</v>
      </c>
      <c r="E29" s="21" t="s">
        <v>14</v>
      </c>
      <c r="F29" s="21" t="s">
        <v>19</v>
      </c>
      <c r="G29" s="21" t="s">
        <v>15</v>
      </c>
      <c r="H29" s="21" t="s">
        <v>17</v>
      </c>
      <c r="I29" s="21" t="s">
        <v>12</v>
      </c>
      <c r="J29" s="21" t="s">
        <v>5</v>
      </c>
    </row>
    <row r="30" spans="1:10" x14ac:dyDescent="0.3">
      <c r="A30" s="4" t="s">
        <v>10</v>
      </c>
      <c r="B30" s="3">
        <v>22</v>
      </c>
      <c r="C30" s="3">
        <v>1</v>
      </c>
      <c r="D30" s="3">
        <v>1</v>
      </c>
      <c r="E30" s="3">
        <v>0</v>
      </c>
      <c r="F30" s="3">
        <v>5</v>
      </c>
      <c r="G30" s="3">
        <v>4</v>
      </c>
      <c r="H30" s="3">
        <v>0</v>
      </c>
      <c r="I30" s="3">
        <v>103</v>
      </c>
      <c r="J30" s="3">
        <v>136</v>
      </c>
    </row>
    <row r="31" spans="1:10" x14ac:dyDescent="0.3">
      <c r="A31" s="4" t="s">
        <v>7</v>
      </c>
      <c r="B31" s="3">
        <v>707</v>
      </c>
      <c r="C31" s="3">
        <v>50</v>
      </c>
      <c r="D31" s="3">
        <v>154</v>
      </c>
      <c r="E31" s="3">
        <v>477</v>
      </c>
      <c r="F31" s="3">
        <v>7</v>
      </c>
      <c r="G31" s="3">
        <v>429</v>
      </c>
      <c r="H31" s="3">
        <v>171</v>
      </c>
      <c r="I31" s="3">
        <v>14180</v>
      </c>
      <c r="J31" s="3">
        <v>16175</v>
      </c>
    </row>
    <row r="32" spans="1:10" x14ac:dyDescent="0.3">
      <c r="A32" s="4" t="s">
        <v>8</v>
      </c>
      <c r="B32" s="3">
        <v>1200</v>
      </c>
      <c r="C32" s="3">
        <v>43</v>
      </c>
      <c r="D32" s="3">
        <v>45</v>
      </c>
      <c r="E32" s="3">
        <v>183</v>
      </c>
      <c r="F32" s="3">
        <v>23</v>
      </c>
      <c r="G32" s="3">
        <v>65</v>
      </c>
      <c r="H32" s="3">
        <v>28</v>
      </c>
      <c r="I32" s="3">
        <v>6571</v>
      </c>
      <c r="J32" s="3">
        <v>8158</v>
      </c>
    </row>
    <row r="33" spans="1:10" x14ac:dyDescent="0.3">
      <c r="A33" s="4" t="s">
        <v>9</v>
      </c>
      <c r="B33" s="3">
        <v>404</v>
      </c>
      <c r="C33" s="3">
        <v>8</v>
      </c>
      <c r="D33" s="3">
        <v>3</v>
      </c>
      <c r="E33" s="3">
        <v>11</v>
      </c>
      <c r="F33" s="3">
        <v>33</v>
      </c>
      <c r="G33" s="3">
        <v>10</v>
      </c>
      <c r="H33" s="3">
        <v>3</v>
      </c>
      <c r="I33" s="3">
        <v>1794</v>
      </c>
      <c r="J33" s="3">
        <v>2266</v>
      </c>
    </row>
    <row r="34" spans="1:10" x14ac:dyDescent="0.3">
      <c r="A34" s="4" t="s">
        <v>5</v>
      </c>
      <c r="B34" s="3">
        <v>2333</v>
      </c>
      <c r="C34" s="3">
        <v>102</v>
      </c>
      <c r="D34" s="3">
        <v>203</v>
      </c>
      <c r="E34" s="3">
        <v>671</v>
      </c>
      <c r="F34" s="3">
        <v>68</v>
      </c>
      <c r="G34" s="3">
        <v>508</v>
      </c>
      <c r="H34" s="3">
        <v>202</v>
      </c>
      <c r="I34" s="3">
        <v>22648</v>
      </c>
      <c r="J34" s="3">
        <v>26735</v>
      </c>
    </row>
    <row r="37" spans="1:10" s="31" customFormat="1" ht="13.8" x14ac:dyDescent="0.3">
      <c r="A37" s="31" t="s">
        <v>26</v>
      </c>
    </row>
    <row r="39" spans="1:10" s="20" customFormat="1" x14ac:dyDescent="0.3">
      <c r="A39" s="19" t="s">
        <v>11</v>
      </c>
      <c r="B39" s="19" t="s">
        <v>27</v>
      </c>
      <c r="C39" s="25" t="s">
        <v>77</v>
      </c>
    </row>
    <row r="40" spans="1:10" x14ac:dyDescent="0.3">
      <c r="A40" s="32" t="s">
        <v>13</v>
      </c>
      <c r="B40" s="5" t="s">
        <v>28</v>
      </c>
      <c r="C40" s="3">
        <v>6</v>
      </c>
    </row>
    <row r="41" spans="1:10" x14ac:dyDescent="0.3">
      <c r="A41" s="32"/>
      <c r="B41" s="5" t="s">
        <v>19</v>
      </c>
      <c r="C41" s="3">
        <v>314</v>
      </c>
    </row>
    <row r="42" spans="1:10" x14ac:dyDescent="0.3">
      <c r="A42" s="32"/>
      <c r="B42" s="5" t="s">
        <v>29</v>
      </c>
      <c r="C42" s="3">
        <v>9</v>
      </c>
    </row>
    <row r="43" spans="1:10" x14ac:dyDescent="0.3">
      <c r="A43" s="32"/>
      <c r="B43" s="5" t="s">
        <v>30</v>
      </c>
      <c r="C43" s="3">
        <v>81</v>
      </c>
    </row>
    <row r="44" spans="1:10" x14ac:dyDescent="0.3">
      <c r="A44" s="32"/>
      <c r="B44" s="5" t="s">
        <v>31</v>
      </c>
      <c r="C44" s="3">
        <v>1823</v>
      </c>
    </row>
    <row r="45" spans="1:10" x14ac:dyDescent="0.3">
      <c r="A45" s="32"/>
      <c r="B45" s="5" t="s">
        <v>32</v>
      </c>
      <c r="C45" s="3">
        <v>34</v>
      </c>
    </row>
    <row r="46" spans="1:10" x14ac:dyDescent="0.3">
      <c r="A46" s="32"/>
      <c r="B46" s="5" t="s">
        <v>33</v>
      </c>
      <c r="C46" s="3">
        <v>46</v>
      </c>
    </row>
    <row r="47" spans="1:10" x14ac:dyDescent="0.3">
      <c r="A47" s="32"/>
      <c r="B47" s="5" t="s">
        <v>34</v>
      </c>
      <c r="C47" s="3">
        <v>20</v>
      </c>
    </row>
    <row r="48" spans="1:10" x14ac:dyDescent="0.3">
      <c r="A48" s="32" t="s">
        <v>18</v>
      </c>
      <c r="B48" s="5" t="s">
        <v>35</v>
      </c>
      <c r="C48" s="3">
        <v>31</v>
      </c>
    </row>
    <row r="49" spans="1:3" x14ac:dyDescent="0.3">
      <c r="A49" s="32"/>
      <c r="B49" s="5" t="s">
        <v>19</v>
      </c>
      <c r="C49" s="3">
        <v>5</v>
      </c>
    </row>
    <row r="50" spans="1:3" x14ac:dyDescent="0.3">
      <c r="A50" s="32"/>
      <c r="B50" s="5" t="s">
        <v>36</v>
      </c>
      <c r="C50" s="3">
        <v>66</v>
      </c>
    </row>
    <row r="51" spans="1:3" ht="28.8" x14ac:dyDescent="0.3">
      <c r="A51" s="32" t="s">
        <v>16</v>
      </c>
      <c r="B51" s="5" t="s">
        <v>37</v>
      </c>
      <c r="C51" s="3">
        <v>139</v>
      </c>
    </row>
    <row r="52" spans="1:3" x14ac:dyDescent="0.3">
      <c r="A52" s="32"/>
      <c r="B52" s="5" t="s">
        <v>38</v>
      </c>
      <c r="C52" s="3">
        <v>1</v>
      </c>
    </row>
    <row r="53" spans="1:3" ht="28.8" x14ac:dyDescent="0.3">
      <c r="A53" s="32"/>
      <c r="B53" s="5" t="s">
        <v>39</v>
      </c>
      <c r="C53" s="3">
        <v>24</v>
      </c>
    </row>
    <row r="54" spans="1:3" x14ac:dyDescent="0.3">
      <c r="A54" s="32"/>
      <c r="B54" s="5" t="s">
        <v>19</v>
      </c>
      <c r="C54" s="3">
        <v>27</v>
      </c>
    </row>
    <row r="55" spans="1:3" x14ac:dyDescent="0.3">
      <c r="A55" s="32"/>
      <c r="B55" s="5" t="s">
        <v>40</v>
      </c>
      <c r="C55" s="3">
        <v>12</v>
      </c>
    </row>
    <row r="56" spans="1:3" x14ac:dyDescent="0.3">
      <c r="A56" s="5" t="s">
        <v>14</v>
      </c>
      <c r="B56" s="5" t="s">
        <v>19</v>
      </c>
      <c r="C56" s="3">
        <v>25</v>
      </c>
    </row>
    <row r="57" spans="1:3" ht="28.8" x14ac:dyDescent="0.3">
      <c r="A57" s="5" t="s">
        <v>19</v>
      </c>
      <c r="B57" s="5" t="s">
        <v>19</v>
      </c>
      <c r="C57" s="3">
        <v>62</v>
      </c>
    </row>
    <row r="58" spans="1:3" x14ac:dyDescent="0.3">
      <c r="A58" s="32" t="s">
        <v>15</v>
      </c>
      <c r="B58" s="5" t="s">
        <v>41</v>
      </c>
      <c r="C58" s="3">
        <v>3</v>
      </c>
    </row>
    <row r="59" spans="1:3" x14ac:dyDescent="0.3">
      <c r="A59" s="32"/>
      <c r="B59" s="5" t="s">
        <v>42</v>
      </c>
      <c r="C59" s="3">
        <v>14</v>
      </c>
    </row>
    <row r="60" spans="1:3" x14ac:dyDescent="0.3">
      <c r="A60" s="32"/>
      <c r="B60" s="5" t="s">
        <v>43</v>
      </c>
      <c r="C60" s="3">
        <v>6</v>
      </c>
    </row>
    <row r="61" spans="1:3" ht="28.8" x14ac:dyDescent="0.3">
      <c r="A61" s="32"/>
      <c r="B61" s="5" t="s">
        <v>37</v>
      </c>
      <c r="C61" s="3">
        <v>36</v>
      </c>
    </row>
    <row r="62" spans="1:3" x14ac:dyDescent="0.3">
      <c r="A62" s="32"/>
      <c r="B62" s="5" t="s">
        <v>44</v>
      </c>
      <c r="C62" s="3">
        <v>9</v>
      </c>
    </row>
    <row r="63" spans="1:3" x14ac:dyDescent="0.3">
      <c r="A63" s="32"/>
      <c r="B63" s="5" t="s">
        <v>45</v>
      </c>
      <c r="C63" s="3">
        <v>113</v>
      </c>
    </row>
    <row r="64" spans="1:3" x14ac:dyDescent="0.3">
      <c r="A64" s="32"/>
      <c r="B64" s="5" t="s">
        <v>46</v>
      </c>
      <c r="C64" s="3">
        <v>2</v>
      </c>
    </row>
    <row r="65" spans="1:3" x14ac:dyDescent="0.3">
      <c r="A65" s="32"/>
      <c r="B65" s="5" t="s">
        <v>19</v>
      </c>
      <c r="C65" s="3">
        <v>264</v>
      </c>
    </row>
    <row r="66" spans="1:3" x14ac:dyDescent="0.3">
      <c r="A66" s="32"/>
      <c r="B66" s="5" t="s">
        <v>47</v>
      </c>
      <c r="C66" s="3">
        <v>6</v>
      </c>
    </row>
    <row r="67" spans="1:3" x14ac:dyDescent="0.3">
      <c r="A67" s="32"/>
      <c r="B67" s="5" t="s">
        <v>48</v>
      </c>
      <c r="C67" s="3">
        <v>1</v>
      </c>
    </row>
    <row r="68" spans="1:3" x14ac:dyDescent="0.3">
      <c r="A68" s="32"/>
      <c r="B68" s="5" t="s">
        <v>49</v>
      </c>
      <c r="C68" s="3">
        <v>7</v>
      </c>
    </row>
    <row r="69" spans="1:3" x14ac:dyDescent="0.3">
      <c r="A69" s="32"/>
      <c r="B69" s="5" t="s">
        <v>50</v>
      </c>
      <c r="C69" s="3">
        <v>4</v>
      </c>
    </row>
    <row r="70" spans="1:3" x14ac:dyDescent="0.3">
      <c r="A70" s="32"/>
      <c r="B70" s="5" t="s">
        <v>51</v>
      </c>
      <c r="C70" s="3">
        <v>14</v>
      </c>
    </row>
    <row r="71" spans="1:3" ht="28.8" x14ac:dyDescent="0.3">
      <c r="A71" s="32"/>
      <c r="B71" s="5" t="s">
        <v>52</v>
      </c>
      <c r="C71" s="3">
        <v>8</v>
      </c>
    </row>
    <row r="72" spans="1:3" x14ac:dyDescent="0.3">
      <c r="A72" s="32" t="s">
        <v>17</v>
      </c>
      <c r="B72" s="5" t="s">
        <v>53</v>
      </c>
      <c r="C72" s="3">
        <v>7</v>
      </c>
    </row>
    <row r="73" spans="1:3" x14ac:dyDescent="0.3">
      <c r="A73" s="32"/>
      <c r="B73" s="5" t="s">
        <v>54</v>
      </c>
      <c r="C73" s="3">
        <v>155</v>
      </c>
    </row>
    <row r="74" spans="1:3" x14ac:dyDescent="0.3">
      <c r="A74" s="32"/>
      <c r="B74" s="5" t="s">
        <v>19</v>
      </c>
      <c r="C74" s="3">
        <v>32</v>
      </c>
    </row>
    <row r="75" spans="1:3" x14ac:dyDescent="0.3">
      <c r="A75" s="32"/>
      <c r="B75" s="5" t="s">
        <v>55</v>
      </c>
      <c r="C75" s="3">
        <v>3</v>
      </c>
    </row>
    <row r="76" spans="1:3" x14ac:dyDescent="0.3">
      <c r="A76" s="32" t="s">
        <v>12</v>
      </c>
      <c r="B76" s="5" t="s">
        <v>56</v>
      </c>
      <c r="C76" s="3">
        <v>6740</v>
      </c>
    </row>
    <row r="77" spans="1:3" x14ac:dyDescent="0.3">
      <c r="A77" s="32"/>
      <c r="B77" s="5" t="s">
        <v>19</v>
      </c>
      <c r="C77" s="3">
        <v>210</v>
      </c>
    </row>
    <row r="78" spans="1:3" x14ac:dyDescent="0.3">
      <c r="A78" s="32"/>
      <c r="B78" s="5" t="s">
        <v>57</v>
      </c>
      <c r="C78" s="3">
        <v>15698</v>
      </c>
    </row>
    <row r="79" spans="1:3" x14ac:dyDescent="0.3">
      <c r="B79" s="28" t="s">
        <v>5</v>
      </c>
      <c r="C79" s="3">
        <f>SUM(C40:C78)</f>
        <v>26057</v>
      </c>
    </row>
    <row r="82" spans="1:104" s="31" customFormat="1" ht="13.8" x14ac:dyDescent="0.3">
      <c r="A82" s="31" t="s">
        <v>58</v>
      </c>
    </row>
    <row r="84" spans="1:104" s="22" customFormat="1" ht="72" x14ac:dyDescent="0.3">
      <c r="A84" s="21" t="s">
        <v>59</v>
      </c>
      <c r="B84" s="21" t="s">
        <v>56</v>
      </c>
      <c r="C84" s="21" t="s">
        <v>41</v>
      </c>
      <c r="D84" s="21" t="s">
        <v>28</v>
      </c>
      <c r="E84" s="21" t="s">
        <v>53</v>
      </c>
      <c r="F84" s="21" t="s">
        <v>42</v>
      </c>
      <c r="G84" s="21" t="s">
        <v>43</v>
      </c>
      <c r="H84" s="21" t="s">
        <v>37</v>
      </c>
      <c r="I84" s="21" t="s">
        <v>44</v>
      </c>
      <c r="J84" s="21" t="s">
        <v>45</v>
      </c>
      <c r="K84" s="21" t="s">
        <v>38</v>
      </c>
      <c r="L84" s="21" t="s">
        <v>39</v>
      </c>
      <c r="M84" s="21" t="s">
        <v>46</v>
      </c>
      <c r="N84" s="21" t="s">
        <v>35</v>
      </c>
      <c r="O84" s="21" t="s">
        <v>54</v>
      </c>
      <c r="P84" s="21" t="s">
        <v>19</v>
      </c>
      <c r="Q84" s="21" t="s">
        <v>40</v>
      </c>
      <c r="R84" s="21" t="s">
        <v>47</v>
      </c>
      <c r="S84" s="21" t="s">
        <v>48</v>
      </c>
      <c r="T84" s="21" t="s">
        <v>49</v>
      </c>
      <c r="U84" s="21" t="s">
        <v>50</v>
      </c>
      <c r="V84" s="21" t="s">
        <v>51</v>
      </c>
      <c r="W84" s="21" t="s">
        <v>29</v>
      </c>
      <c r="X84" s="21" t="s">
        <v>30</v>
      </c>
      <c r="Y84" s="21" t="s">
        <v>31</v>
      </c>
      <c r="Z84" s="21" t="s">
        <v>32</v>
      </c>
      <c r="AA84" s="21" t="s">
        <v>33</v>
      </c>
      <c r="AB84" s="21" t="s">
        <v>57</v>
      </c>
      <c r="AC84" s="21" t="s">
        <v>36</v>
      </c>
      <c r="AD84" s="21" t="s">
        <v>34</v>
      </c>
      <c r="AE84" s="21" t="s">
        <v>55</v>
      </c>
      <c r="AF84" s="21" t="s">
        <v>52</v>
      </c>
      <c r="AG84" s="21" t="s">
        <v>5</v>
      </c>
    </row>
    <row r="85" spans="1:104" x14ac:dyDescent="0.3">
      <c r="A85" s="4">
        <v>1</v>
      </c>
      <c r="B85" s="3">
        <v>129</v>
      </c>
      <c r="C85" s="3">
        <v>1</v>
      </c>
      <c r="D85" s="3">
        <v>6</v>
      </c>
      <c r="E85" s="3">
        <v>6</v>
      </c>
      <c r="F85" s="3">
        <v>14</v>
      </c>
      <c r="G85" s="3">
        <v>0</v>
      </c>
      <c r="H85" s="3">
        <v>71</v>
      </c>
      <c r="I85" s="3">
        <v>6</v>
      </c>
      <c r="J85" s="3">
        <v>49</v>
      </c>
      <c r="K85" s="3">
        <v>0</v>
      </c>
      <c r="L85" s="3">
        <v>8</v>
      </c>
      <c r="M85" s="3">
        <v>2</v>
      </c>
      <c r="N85" s="3">
        <v>3</v>
      </c>
      <c r="O85" s="3">
        <v>76</v>
      </c>
      <c r="P85" s="3">
        <v>727</v>
      </c>
      <c r="Q85" s="3">
        <v>12</v>
      </c>
      <c r="R85" s="3">
        <v>4</v>
      </c>
      <c r="S85" s="3">
        <v>1</v>
      </c>
      <c r="T85" s="3">
        <v>3</v>
      </c>
      <c r="U85" s="3">
        <v>1</v>
      </c>
      <c r="V85" s="3">
        <v>14</v>
      </c>
      <c r="W85" s="3">
        <v>3</v>
      </c>
      <c r="X85" s="3">
        <v>72</v>
      </c>
      <c r="Y85" s="3">
        <v>1763</v>
      </c>
      <c r="Z85" s="3">
        <v>25</v>
      </c>
      <c r="AA85" s="3">
        <v>34</v>
      </c>
      <c r="AB85" s="3">
        <v>14617</v>
      </c>
      <c r="AC85" s="3">
        <v>56</v>
      </c>
      <c r="AD85" s="3">
        <v>15</v>
      </c>
      <c r="AE85" s="3">
        <v>3</v>
      </c>
      <c r="AF85" s="3">
        <v>8</v>
      </c>
      <c r="AG85" s="3">
        <v>17729</v>
      </c>
    </row>
    <row r="86" spans="1:104" x14ac:dyDescent="0.3">
      <c r="A86" s="4">
        <v>2</v>
      </c>
      <c r="B86" s="3">
        <v>3091</v>
      </c>
      <c r="C86" s="3">
        <v>1</v>
      </c>
      <c r="D86" s="3">
        <v>0</v>
      </c>
      <c r="E86" s="3">
        <v>0</v>
      </c>
      <c r="F86" s="3">
        <v>0</v>
      </c>
      <c r="G86" s="3">
        <v>2</v>
      </c>
      <c r="H86" s="3">
        <v>43</v>
      </c>
      <c r="I86" s="3">
        <v>3</v>
      </c>
      <c r="J86" s="3">
        <v>39</v>
      </c>
      <c r="K86" s="3">
        <v>1</v>
      </c>
      <c r="L86" s="3">
        <v>3</v>
      </c>
      <c r="M86" s="3">
        <v>0</v>
      </c>
      <c r="N86" s="3">
        <v>9</v>
      </c>
      <c r="O86" s="3">
        <v>65</v>
      </c>
      <c r="P86" s="3">
        <v>85</v>
      </c>
      <c r="Q86" s="3">
        <v>0</v>
      </c>
      <c r="R86" s="3">
        <v>2</v>
      </c>
      <c r="S86" s="3">
        <v>0</v>
      </c>
      <c r="T86" s="3">
        <v>2</v>
      </c>
      <c r="U86" s="3">
        <v>1</v>
      </c>
      <c r="V86" s="3">
        <v>0</v>
      </c>
      <c r="W86" s="3">
        <v>1</v>
      </c>
      <c r="X86" s="3">
        <v>7</v>
      </c>
      <c r="Y86" s="3">
        <v>49</v>
      </c>
      <c r="Z86" s="3">
        <v>3</v>
      </c>
      <c r="AA86" s="3">
        <v>10</v>
      </c>
      <c r="AB86" s="3">
        <v>764</v>
      </c>
      <c r="AC86" s="3">
        <v>6</v>
      </c>
      <c r="AD86" s="3">
        <v>2</v>
      </c>
      <c r="AE86" s="3">
        <v>0</v>
      </c>
      <c r="AF86" s="3">
        <v>0</v>
      </c>
      <c r="AG86" s="3">
        <v>4189</v>
      </c>
    </row>
    <row r="87" spans="1:104" x14ac:dyDescent="0.3">
      <c r="A87" s="4">
        <v>3</v>
      </c>
      <c r="B87" s="3">
        <v>1950</v>
      </c>
      <c r="C87" s="3">
        <v>1</v>
      </c>
      <c r="D87" s="3">
        <v>0</v>
      </c>
      <c r="E87" s="3">
        <v>0</v>
      </c>
      <c r="F87" s="3">
        <v>0</v>
      </c>
      <c r="G87" s="3">
        <v>1</v>
      </c>
      <c r="H87" s="3">
        <v>25</v>
      </c>
      <c r="I87" s="3">
        <v>0</v>
      </c>
      <c r="J87" s="3">
        <v>19</v>
      </c>
      <c r="K87" s="3">
        <v>0</v>
      </c>
      <c r="L87" s="3">
        <v>5</v>
      </c>
      <c r="M87" s="3">
        <v>0</v>
      </c>
      <c r="N87" s="3">
        <v>9</v>
      </c>
      <c r="O87" s="3">
        <v>10</v>
      </c>
      <c r="P87" s="3">
        <v>57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3</v>
      </c>
      <c r="X87" s="3">
        <v>2</v>
      </c>
      <c r="Y87" s="3">
        <v>9</v>
      </c>
      <c r="Z87" s="3">
        <v>5</v>
      </c>
      <c r="AA87" s="3">
        <v>1</v>
      </c>
      <c r="AB87" s="3">
        <v>233</v>
      </c>
      <c r="AC87" s="3">
        <v>3</v>
      </c>
      <c r="AD87" s="3">
        <v>3</v>
      </c>
      <c r="AE87" s="3">
        <v>0</v>
      </c>
      <c r="AF87" s="3">
        <v>0</v>
      </c>
      <c r="AG87" s="3">
        <v>2337</v>
      </c>
    </row>
    <row r="88" spans="1:104" x14ac:dyDescent="0.3">
      <c r="A88" s="4">
        <v>4</v>
      </c>
      <c r="B88" s="3">
        <v>931</v>
      </c>
      <c r="C88" s="3">
        <v>0</v>
      </c>
      <c r="D88" s="3">
        <v>0</v>
      </c>
      <c r="E88" s="3">
        <v>1</v>
      </c>
      <c r="F88" s="3">
        <v>0</v>
      </c>
      <c r="G88" s="3">
        <v>3</v>
      </c>
      <c r="H88" s="3">
        <v>20</v>
      </c>
      <c r="I88" s="3">
        <v>0</v>
      </c>
      <c r="J88" s="3">
        <v>4</v>
      </c>
      <c r="K88" s="3">
        <v>0</v>
      </c>
      <c r="L88" s="3">
        <v>1</v>
      </c>
      <c r="M88" s="3">
        <v>0</v>
      </c>
      <c r="N88" s="3">
        <v>7</v>
      </c>
      <c r="O88" s="3">
        <v>3</v>
      </c>
      <c r="P88" s="3">
        <v>40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1</v>
      </c>
      <c r="AA88" s="3">
        <v>1</v>
      </c>
      <c r="AB88" s="3">
        <v>71</v>
      </c>
      <c r="AC88" s="3">
        <v>1</v>
      </c>
      <c r="AD88" s="3">
        <v>0</v>
      </c>
      <c r="AE88" s="3">
        <v>0</v>
      </c>
      <c r="AF88" s="3">
        <v>0</v>
      </c>
      <c r="AG88" s="3">
        <v>1085</v>
      </c>
    </row>
    <row r="89" spans="1:104" x14ac:dyDescent="0.3">
      <c r="A89" s="4">
        <v>5</v>
      </c>
      <c r="B89" s="3">
        <v>304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8</v>
      </c>
      <c r="I89" s="3">
        <v>0</v>
      </c>
      <c r="J89" s="3">
        <v>2</v>
      </c>
      <c r="K89" s="3">
        <v>0</v>
      </c>
      <c r="L89" s="3">
        <v>1</v>
      </c>
      <c r="M89" s="3">
        <v>0</v>
      </c>
      <c r="N89" s="3">
        <v>3</v>
      </c>
      <c r="O89" s="3">
        <v>1</v>
      </c>
      <c r="P89" s="3">
        <v>15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2</v>
      </c>
      <c r="X89" s="3">
        <v>0</v>
      </c>
      <c r="Y89" s="3">
        <v>0</v>
      </c>
      <c r="Z89" s="3">
        <v>0</v>
      </c>
      <c r="AA89" s="3">
        <v>0</v>
      </c>
      <c r="AB89" s="3">
        <v>8</v>
      </c>
      <c r="AC89" s="3">
        <v>0</v>
      </c>
      <c r="AD89" s="3">
        <v>0</v>
      </c>
      <c r="AE89" s="3">
        <v>0</v>
      </c>
      <c r="AF89" s="3">
        <v>0</v>
      </c>
      <c r="AG89" s="3">
        <v>345</v>
      </c>
    </row>
    <row r="90" spans="1:104" x14ac:dyDescent="0.3">
      <c r="A90" s="4">
        <v>6</v>
      </c>
      <c r="B90" s="3">
        <v>116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8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9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2</v>
      </c>
      <c r="AC90" s="3">
        <v>0</v>
      </c>
      <c r="AD90" s="3">
        <v>0</v>
      </c>
      <c r="AE90" s="3">
        <v>0</v>
      </c>
      <c r="AF90" s="3">
        <v>0</v>
      </c>
      <c r="AG90" s="3">
        <v>137</v>
      </c>
    </row>
    <row r="91" spans="1:104" x14ac:dyDescent="0.3">
      <c r="A91" s="4">
        <v>7</v>
      </c>
      <c r="B91" s="3">
        <v>97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2</v>
      </c>
      <c r="AC91" s="3">
        <v>0</v>
      </c>
      <c r="AD91" s="3">
        <v>0</v>
      </c>
      <c r="AE91" s="3">
        <v>0</v>
      </c>
      <c r="AF91" s="3">
        <v>0</v>
      </c>
      <c r="AG91" s="3">
        <v>100</v>
      </c>
    </row>
    <row r="92" spans="1:104" x14ac:dyDescent="0.3">
      <c r="A92" s="4">
        <v>8</v>
      </c>
      <c r="B92" s="3">
        <v>76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2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79</v>
      </c>
    </row>
    <row r="93" spans="1:104" x14ac:dyDescent="0.3">
      <c r="A93" s="4">
        <v>9</v>
      </c>
      <c r="B93" s="3">
        <v>18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3</v>
      </c>
      <c r="M93" s="3">
        <v>0</v>
      </c>
      <c r="N93" s="3">
        <v>0</v>
      </c>
      <c r="O93" s="3">
        <v>0</v>
      </c>
      <c r="P93" s="3">
        <v>3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24</v>
      </c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</row>
    <row r="94" spans="1:104" x14ac:dyDescent="0.3">
      <c r="A94" s="4">
        <v>10</v>
      </c>
      <c r="B94" s="3">
        <v>23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26</v>
      </c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</row>
    <row r="95" spans="1:104" x14ac:dyDescent="0.3">
      <c r="A95" s="4">
        <v>11</v>
      </c>
      <c r="B95" s="3">
        <v>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3</v>
      </c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</row>
    <row r="96" spans="1:104" x14ac:dyDescent="0.3">
      <c r="A96" s="4">
        <v>12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1</v>
      </c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</row>
    <row r="97" spans="1:104" s="3" customFormat="1" ht="43.2" x14ac:dyDescent="0.3">
      <c r="A97" s="5" t="s">
        <v>60</v>
      </c>
      <c r="B97" s="3">
        <v>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2</v>
      </c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9"/>
      <c r="AX97" s="6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</row>
    <row r="98" spans="1:104" x14ac:dyDescent="0.3">
      <c r="A98" s="10" t="s">
        <v>5</v>
      </c>
      <c r="B98" s="2">
        <f>SUM(B85:B97)</f>
        <v>6740</v>
      </c>
      <c r="C98" s="2">
        <f t="shared" ref="C98:AG98" si="0">SUM(C85:C97)</f>
        <v>3</v>
      </c>
      <c r="D98" s="2">
        <f t="shared" si="0"/>
        <v>6</v>
      </c>
      <c r="E98" s="2">
        <f t="shared" si="0"/>
        <v>7</v>
      </c>
      <c r="F98" s="2">
        <f t="shared" si="0"/>
        <v>14</v>
      </c>
      <c r="G98" s="2">
        <f t="shared" si="0"/>
        <v>6</v>
      </c>
      <c r="H98" s="2">
        <f t="shared" si="0"/>
        <v>175</v>
      </c>
      <c r="I98" s="2">
        <f t="shared" si="0"/>
        <v>9</v>
      </c>
      <c r="J98" s="2">
        <f t="shared" si="0"/>
        <v>113</v>
      </c>
      <c r="K98" s="2">
        <f t="shared" si="0"/>
        <v>1</v>
      </c>
      <c r="L98" s="2">
        <f t="shared" si="0"/>
        <v>24</v>
      </c>
      <c r="M98" s="2">
        <f t="shared" si="0"/>
        <v>2</v>
      </c>
      <c r="N98" s="2">
        <f t="shared" si="0"/>
        <v>31</v>
      </c>
      <c r="O98" s="2">
        <f t="shared" si="0"/>
        <v>155</v>
      </c>
      <c r="P98" s="2">
        <f t="shared" si="0"/>
        <v>939</v>
      </c>
      <c r="Q98" s="2">
        <f t="shared" si="0"/>
        <v>12</v>
      </c>
      <c r="R98" s="2">
        <f t="shared" si="0"/>
        <v>6</v>
      </c>
      <c r="S98" s="2">
        <f t="shared" si="0"/>
        <v>1</v>
      </c>
      <c r="T98" s="2">
        <f t="shared" si="0"/>
        <v>7</v>
      </c>
      <c r="U98" s="2">
        <f t="shared" si="0"/>
        <v>4</v>
      </c>
      <c r="V98" s="2">
        <f t="shared" si="0"/>
        <v>14</v>
      </c>
      <c r="W98" s="2">
        <f t="shared" si="0"/>
        <v>9</v>
      </c>
      <c r="X98" s="2">
        <f t="shared" si="0"/>
        <v>81</v>
      </c>
      <c r="Y98" s="2">
        <f t="shared" si="0"/>
        <v>1823</v>
      </c>
      <c r="Z98" s="2">
        <f t="shared" si="0"/>
        <v>34</v>
      </c>
      <c r="AA98" s="2">
        <f t="shared" si="0"/>
        <v>46</v>
      </c>
      <c r="AB98" s="2">
        <f t="shared" si="0"/>
        <v>15698</v>
      </c>
      <c r="AC98" s="2">
        <f t="shared" si="0"/>
        <v>66</v>
      </c>
      <c r="AD98" s="2">
        <f t="shared" si="0"/>
        <v>20</v>
      </c>
      <c r="AE98" s="2">
        <f t="shared" si="0"/>
        <v>3</v>
      </c>
      <c r="AF98" s="2">
        <f t="shared" si="0"/>
        <v>8</v>
      </c>
      <c r="AG98" s="2">
        <f t="shared" si="0"/>
        <v>26057</v>
      </c>
    </row>
    <row r="99" spans="1:104" x14ac:dyDescent="0.3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1" spans="1:104" s="31" customFormat="1" ht="13.8" x14ac:dyDescent="0.3">
      <c r="A101" s="31" t="s">
        <v>61</v>
      </c>
    </row>
    <row r="103" spans="1:104" s="20" customFormat="1" x14ac:dyDescent="0.3">
      <c r="A103" s="23" t="s">
        <v>11</v>
      </c>
      <c r="B103" s="24" t="s">
        <v>27</v>
      </c>
      <c r="C103" s="19" t="s">
        <v>62</v>
      </c>
      <c r="D103" s="19" t="s">
        <v>63</v>
      </c>
      <c r="E103" s="19" t="s">
        <v>64</v>
      </c>
      <c r="F103" s="19" t="s">
        <v>65</v>
      </c>
      <c r="G103" s="19" t="s">
        <v>66</v>
      </c>
      <c r="H103" s="19" t="s">
        <v>67</v>
      </c>
      <c r="I103" s="19" t="s">
        <v>68</v>
      </c>
      <c r="J103" s="19" t="s">
        <v>69</v>
      </c>
      <c r="K103" s="19" t="s">
        <v>70</v>
      </c>
      <c r="L103" s="19" t="s">
        <v>71</v>
      </c>
      <c r="M103" s="19" t="s">
        <v>72</v>
      </c>
      <c r="N103" s="19" t="s">
        <v>73</v>
      </c>
      <c r="O103" s="19" t="s">
        <v>60</v>
      </c>
      <c r="P103" s="19" t="s">
        <v>74</v>
      </c>
      <c r="Q103" s="19" t="s">
        <v>5</v>
      </c>
    </row>
    <row r="104" spans="1:104" x14ac:dyDescent="0.3">
      <c r="A104" s="33" t="s">
        <v>13</v>
      </c>
      <c r="B104" s="13" t="s">
        <v>28</v>
      </c>
      <c r="C104" s="3">
        <v>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>
        <v>6</v>
      </c>
    </row>
    <row r="105" spans="1:104" x14ac:dyDescent="0.3">
      <c r="A105" s="33"/>
      <c r="B105" s="13" t="s">
        <v>19</v>
      </c>
      <c r="C105" s="3">
        <v>280</v>
      </c>
      <c r="D105" s="3"/>
      <c r="E105" s="3">
        <v>1</v>
      </c>
      <c r="F105" s="3"/>
      <c r="G105" s="3">
        <v>19</v>
      </c>
      <c r="H105" s="3">
        <v>6</v>
      </c>
      <c r="I105" s="3">
        <v>2</v>
      </c>
      <c r="J105" s="3">
        <v>2</v>
      </c>
      <c r="K105" s="3">
        <v>2</v>
      </c>
      <c r="L105" s="3">
        <v>1</v>
      </c>
      <c r="M105" s="3"/>
      <c r="N105" s="3">
        <v>1</v>
      </c>
      <c r="O105" s="3"/>
      <c r="P105" s="3"/>
      <c r="Q105" s="3">
        <v>314</v>
      </c>
    </row>
    <row r="106" spans="1:104" x14ac:dyDescent="0.3">
      <c r="A106" s="33"/>
      <c r="B106" s="13" t="s">
        <v>29</v>
      </c>
      <c r="C106" s="3">
        <v>3</v>
      </c>
      <c r="D106" s="3"/>
      <c r="E106" s="3"/>
      <c r="F106" s="3"/>
      <c r="G106" s="3">
        <v>1</v>
      </c>
      <c r="H106" s="3">
        <v>3</v>
      </c>
      <c r="I106" s="3"/>
      <c r="J106" s="3">
        <v>2</v>
      </c>
      <c r="K106" s="3"/>
      <c r="L106" s="3"/>
      <c r="M106" s="3"/>
      <c r="N106" s="3"/>
      <c r="O106" s="3"/>
      <c r="P106" s="3"/>
      <c r="Q106" s="3">
        <v>9</v>
      </c>
    </row>
    <row r="107" spans="1:104" x14ac:dyDescent="0.3">
      <c r="A107" s="33"/>
      <c r="B107" s="13" t="s">
        <v>30</v>
      </c>
      <c r="C107" s="3">
        <v>72</v>
      </c>
      <c r="D107" s="3"/>
      <c r="E107" s="3"/>
      <c r="F107" s="3"/>
      <c r="G107" s="3">
        <v>7</v>
      </c>
      <c r="H107" s="3">
        <v>2</v>
      </c>
      <c r="I107" s="3"/>
      <c r="J107" s="3"/>
      <c r="K107" s="3"/>
      <c r="L107" s="3"/>
      <c r="M107" s="3"/>
      <c r="N107" s="3"/>
      <c r="O107" s="3"/>
      <c r="P107" s="3"/>
      <c r="Q107" s="3">
        <v>81</v>
      </c>
    </row>
    <row r="108" spans="1:104" x14ac:dyDescent="0.3">
      <c r="A108" s="33"/>
      <c r="B108" s="13" t="s">
        <v>31</v>
      </c>
      <c r="C108" s="3">
        <v>1763</v>
      </c>
      <c r="D108" s="3"/>
      <c r="E108" s="3"/>
      <c r="F108" s="3"/>
      <c r="G108" s="3">
        <v>49</v>
      </c>
      <c r="H108" s="3">
        <v>9</v>
      </c>
      <c r="I108" s="3">
        <v>1</v>
      </c>
      <c r="J108" s="3"/>
      <c r="K108" s="3">
        <v>1</v>
      </c>
      <c r="L108" s="3"/>
      <c r="M108" s="3"/>
      <c r="N108" s="3"/>
      <c r="O108" s="3"/>
      <c r="P108" s="3"/>
      <c r="Q108" s="3">
        <v>1823</v>
      </c>
    </row>
    <row r="109" spans="1:104" x14ac:dyDescent="0.3">
      <c r="A109" s="33"/>
      <c r="B109" s="13" t="s">
        <v>32</v>
      </c>
      <c r="C109" s="3">
        <v>25</v>
      </c>
      <c r="D109" s="3"/>
      <c r="E109" s="3"/>
      <c r="F109" s="3"/>
      <c r="G109" s="3">
        <v>3</v>
      </c>
      <c r="H109" s="3">
        <v>5</v>
      </c>
      <c r="I109" s="3">
        <v>1</v>
      </c>
      <c r="J109" s="3"/>
      <c r="K109" s="3"/>
      <c r="L109" s="3"/>
      <c r="M109" s="3"/>
      <c r="N109" s="3"/>
      <c r="O109" s="3"/>
      <c r="P109" s="3"/>
      <c r="Q109" s="3">
        <v>34</v>
      </c>
    </row>
    <row r="110" spans="1:104" x14ac:dyDescent="0.3">
      <c r="A110" s="33"/>
      <c r="B110" s="13" t="s">
        <v>33</v>
      </c>
      <c r="C110" s="3">
        <v>34</v>
      </c>
      <c r="D110" s="3"/>
      <c r="E110" s="3"/>
      <c r="F110" s="3"/>
      <c r="G110" s="3">
        <v>10</v>
      </c>
      <c r="H110" s="3">
        <v>1</v>
      </c>
      <c r="I110" s="3">
        <v>1</v>
      </c>
      <c r="J110" s="3"/>
      <c r="K110" s="3"/>
      <c r="L110" s="3"/>
      <c r="M110" s="3"/>
      <c r="N110" s="3"/>
      <c r="O110" s="3"/>
      <c r="P110" s="3"/>
      <c r="Q110" s="3">
        <v>46</v>
      </c>
    </row>
    <row r="111" spans="1:104" x14ac:dyDescent="0.3">
      <c r="A111" s="33"/>
      <c r="B111" s="13" t="s">
        <v>34</v>
      </c>
      <c r="C111" s="3">
        <v>15</v>
      </c>
      <c r="D111" s="3"/>
      <c r="E111" s="3"/>
      <c r="F111" s="3"/>
      <c r="G111" s="3">
        <v>2</v>
      </c>
      <c r="H111" s="3">
        <v>3</v>
      </c>
      <c r="I111" s="3"/>
      <c r="J111" s="3"/>
      <c r="K111" s="3"/>
      <c r="L111" s="3"/>
      <c r="M111" s="3"/>
      <c r="N111" s="3"/>
      <c r="O111" s="3"/>
      <c r="P111" s="3"/>
      <c r="Q111" s="3">
        <v>20</v>
      </c>
    </row>
    <row r="112" spans="1:104" x14ac:dyDescent="0.3">
      <c r="A112" s="33" t="s">
        <v>18</v>
      </c>
      <c r="B112" s="13" t="s">
        <v>35</v>
      </c>
      <c r="C112" s="3">
        <v>3</v>
      </c>
      <c r="D112" s="3"/>
      <c r="E112" s="3"/>
      <c r="F112" s="3"/>
      <c r="G112" s="3">
        <v>9</v>
      </c>
      <c r="H112" s="3">
        <v>9</v>
      </c>
      <c r="I112" s="3">
        <v>7</v>
      </c>
      <c r="J112" s="3">
        <v>3</v>
      </c>
      <c r="K112" s="3"/>
      <c r="L112" s="3"/>
      <c r="M112" s="3"/>
      <c r="N112" s="3"/>
      <c r="O112" s="3"/>
      <c r="P112" s="3"/>
      <c r="Q112" s="3">
        <v>31</v>
      </c>
    </row>
    <row r="113" spans="1:17" x14ac:dyDescent="0.3">
      <c r="A113" s="33"/>
      <c r="B113" s="13" t="s">
        <v>19</v>
      </c>
      <c r="C113" s="3">
        <v>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>
        <v>5</v>
      </c>
    </row>
    <row r="114" spans="1:17" x14ac:dyDescent="0.3">
      <c r="A114" s="33"/>
      <c r="B114" s="13" t="s">
        <v>36</v>
      </c>
      <c r="C114" s="3">
        <v>56</v>
      </c>
      <c r="D114" s="3"/>
      <c r="E114" s="3"/>
      <c r="F114" s="3"/>
      <c r="G114" s="3">
        <v>6</v>
      </c>
      <c r="H114" s="3">
        <v>3</v>
      </c>
      <c r="I114" s="3">
        <v>1</v>
      </c>
      <c r="J114" s="3"/>
      <c r="K114" s="3"/>
      <c r="L114" s="3"/>
      <c r="M114" s="3"/>
      <c r="N114" s="3"/>
      <c r="O114" s="3"/>
      <c r="P114" s="3"/>
      <c r="Q114" s="3">
        <v>66</v>
      </c>
    </row>
    <row r="115" spans="1:17" ht="28.8" x14ac:dyDescent="0.3">
      <c r="A115" s="33" t="s">
        <v>16</v>
      </c>
      <c r="B115" s="13" t="s">
        <v>37</v>
      </c>
      <c r="C115" s="3">
        <v>53</v>
      </c>
      <c r="D115" s="3"/>
      <c r="E115" s="3"/>
      <c r="F115" s="3"/>
      <c r="G115" s="3">
        <v>33</v>
      </c>
      <c r="H115" s="3">
        <v>22</v>
      </c>
      <c r="I115" s="3">
        <v>19</v>
      </c>
      <c r="J115" s="3">
        <v>6</v>
      </c>
      <c r="K115" s="3">
        <v>6</v>
      </c>
      <c r="L115" s="3"/>
      <c r="M115" s="3"/>
      <c r="N115" s="3"/>
      <c r="O115" s="3"/>
      <c r="P115" s="3"/>
      <c r="Q115" s="3">
        <v>139</v>
      </c>
    </row>
    <row r="116" spans="1:17" x14ac:dyDescent="0.3">
      <c r="A116" s="33"/>
      <c r="B116" s="13" t="s">
        <v>38</v>
      </c>
      <c r="C116" s="3"/>
      <c r="D116" s="3"/>
      <c r="E116" s="3"/>
      <c r="F116" s="3"/>
      <c r="G116" s="3">
        <v>1</v>
      </c>
      <c r="H116" s="3"/>
      <c r="I116" s="3"/>
      <c r="J116" s="3"/>
      <c r="K116" s="3"/>
      <c r="L116" s="3"/>
      <c r="M116" s="3"/>
      <c r="N116" s="3"/>
      <c r="O116" s="3"/>
      <c r="P116" s="3"/>
      <c r="Q116" s="3">
        <v>1</v>
      </c>
    </row>
    <row r="117" spans="1:17" ht="28.8" x14ac:dyDescent="0.3">
      <c r="A117" s="33"/>
      <c r="B117" s="13" t="s">
        <v>39</v>
      </c>
      <c r="C117" s="3">
        <v>8</v>
      </c>
      <c r="D117" s="3">
        <v>1</v>
      </c>
      <c r="E117" s="3"/>
      <c r="F117" s="3"/>
      <c r="G117" s="3">
        <v>3</v>
      </c>
      <c r="H117" s="3">
        <v>5</v>
      </c>
      <c r="I117" s="3">
        <v>1</v>
      </c>
      <c r="J117" s="3">
        <v>1</v>
      </c>
      <c r="K117" s="3"/>
      <c r="L117" s="3"/>
      <c r="M117" s="3">
        <v>2</v>
      </c>
      <c r="N117" s="3">
        <v>3</v>
      </c>
      <c r="O117" s="3"/>
      <c r="P117" s="3"/>
      <c r="Q117" s="3">
        <v>24</v>
      </c>
    </row>
    <row r="118" spans="1:17" x14ac:dyDescent="0.3">
      <c r="A118" s="33"/>
      <c r="B118" s="13" t="s">
        <v>19</v>
      </c>
      <c r="C118" s="3">
        <v>15</v>
      </c>
      <c r="D118" s="3"/>
      <c r="E118" s="3"/>
      <c r="F118" s="3"/>
      <c r="G118" s="3">
        <v>5</v>
      </c>
      <c r="H118" s="3">
        <v>3</v>
      </c>
      <c r="I118" s="3">
        <v>3</v>
      </c>
      <c r="J118" s="3"/>
      <c r="K118" s="3">
        <v>1</v>
      </c>
      <c r="L118" s="3"/>
      <c r="M118" s="3"/>
      <c r="N118" s="3"/>
      <c r="O118" s="3"/>
      <c r="P118" s="3"/>
      <c r="Q118" s="3">
        <v>27</v>
      </c>
    </row>
    <row r="119" spans="1:17" x14ac:dyDescent="0.3">
      <c r="A119" s="33"/>
      <c r="B119" s="13" t="s">
        <v>40</v>
      </c>
      <c r="C119" s="3">
        <v>12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>
        <v>12</v>
      </c>
    </row>
    <row r="120" spans="1:17" x14ac:dyDescent="0.3">
      <c r="A120" s="1" t="s">
        <v>14</v>
      </c>
      <c r="B120" s="13" t="s">
        <v>19</v>
      </c>
      <c r="C120" s="3">
        <v>12</v>
      </c>
      <c r="D120" s="3"/>
      <c r="E120" s="3"/>
      <c r="F120" s="3"/>
      <c r="G120" s="3">
        <v>7</v>
      </c>
      <c r="H120" s="3">
        <v>4</v>
      </c>
      <c r="I120" s="3"/>
      <c r="J120" s="3">
        <v>1</v>
      </c>
      <c r="K120" s="3">
        <v>1</v>
      </c>
      <c r="L120" s="3"/>
      <c r="M120" s="3"/>
      <c r="N120" s="3"/>
      <c r="O120" s="3"/>
      <c r="P120" s="3"/>
      <c r="Q120" s="3">
        <v>25</v>
      </c>
    </row>
    <row r="121" spans="1:17" x14ac:dyDescent="0.3">
      <c r="A121" s="1" t="s">
        <v>19</v>
      </c>
      <c r="B121" s="13" t="s">
        <v>19</v>
      </c>
      <c r="C121" s="3">
        <v>61</v>
      </c>
      <c r="D121" s="3"/>
      <c r="E121" s="3"/>
      <c r="F121" s="3"/>
      <c r="G121" s="3">
        <v>1</v>
      </c>
      <c r="H121" s="3"/>
      <c r="I121" s="3"/>
      <c r="J121" s="3"/>
      <c r="K121" s="3"/>
      <c r="L121" s="3"/>
      <c r="M121" s="3"/>
      <c r="N121" s="3"/>
      <c r="O121" s="3"/>
      <c r="P121" s="3"/>
      <c r="Q121" s="3">
        <v>62</v>
      </c>
    </row>
    <row r="122" spans="1:17" x14ac:dyDescent="0.3">
      <c r="A122" s="33" t="s">
        <v>15</v>
      </c>
      <c r="B122" s="13" t="s">
        <v>41</v>
      </c>
      <c r="C122" s="3">
        <v>1</v>
      </c>
      <c r="D122" s="3"/>
      <c r="E122" s="3"/>
      <c r="F122" s="3"/>
      <c r="G122" s="3">
        <v>1</v>
      </c>
      <c r="H122" s="3">
        <v>1</v>
      </c>
      <c r="I122" s="3"/>
      <c r="J122" s="3"/>
      <c r="K122" s="3"/>
      <c r="L122" s="3"/>
      <c r="M122" s="3"/>
      <c r="N122" s="3"/>
      <c r="O122" s="3"/>
      <c r="P122" s="3"/>
      <c r="Q122" s="3">
        <v>3</v>
      </c>
    </row>
    <row r="123" spans="1:17" x14ac:dyDescent="0.3">
      <c r="A123" s="33"/>
      <c r="B123" s="13" t="s">
        <v>42</v>
      </c>
      <c r="C123" s="3">
        <v>14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>
        <v>14</v>
      </c>
    </row>
    <row r="124" spans="1:17" x14ac:dyDescent="0.3">
      <c r="A124" s="33"/>
      <c r="B124" s="13" t="s">
        <v>43</v>
      </c>
      <c r="C124" s="3"/>
      <c r="D124" s="3"/>
      <c r="E124" s="3"/>
      <c r="F124" s="3"/>
      <c r="G124" s="3">
        <v>2</v>
      </c>
      <c r="H124" s="3">
        <v>1</v>
      </c>
      <c r="I124" s="3">
        <v>3</v>
      </c>
      <c r="J124" s="3"/>
      <c r="K124" s="3"/>
      <c r="L124" s="3"/>
      <c r="M124" s="3"/>
      <c r="N124" s="3"/>
      <c r="O124" s="3"/>
      <c r="P124" s="3"/>
      <c r="Q124" s="3">
        <v>6</v>
      </c>
    </row>
    <row r="125" spans="1:17" ht="28.8" x14ac:dyDescent="0.3">
      <c r="A125" s="33"/>
      <c r="B125" s="13" t="s">
        <v>37</v>
      </c>
      <c r="C125" s="3">
        <v>18</v>
      </c>
      <c r="D125" s="3"/>
      <c r="E125" s="3"/>
      <c r="F125" s="3"/>
      <c r="G125" s="3">
        <v>10</v>
      </c>
      <c r="H125" s="3">
        <v>3</v>
      </c>
      <c r="I125" s="3">
        <v>1</v>
      </c>
      <c r="J125" s="3">
        <v>2</v>
      </c>
      <c r="K125" s="3">
        <v>2</v>
      </c>
      <c r="L125" s="3"/>
      <c r="M125" s="3"/>
      <c r="N125" s="3"/>
      <c r="O125" s="3"/>
      <c r="P125" s="3"/>
      <c r="Q125" s="3">
        <v>36</v>
      </c>
    </row>
    <row r="126" spans="1:17" x14ac:dyDescent="0.3">
      <c r="A126" s="33"/>
      <c r="B126" s="13" t="s">
        <v>44</v>
      </c>
      <c r="C126" s="3">
        <v>6</v>
      </c>
      <c r="D126" s="3"/>
      <c r="E126" s="3"/>
      <c r="F126" s="3"/>
      <c r="G126" s="3">
        <v>3</v>
      </c>
      <c r="H126" s="3"/>
      <c r="I126" s="3"/>
      <c r="J126" s="3"/>
      <c r="K126" s="3"/>
      <c r="L126" s="3"/>
      <c r="M126" s="3"/>
      <c r="N126" s="3"/>
      <c r="O126" s="3"/>
      <c r="P126" s="3"/>
      <c r="Q126" s="3">
        <v>9</v>
      </c>
    </row>
    <row r="127" spans="1:17" x14ac:dyDescent="0.3">
      <c r="A127" s="33"/>
      <c r="B127" s="13" t="s">
        <v>45</v>
      </c>
      <c r="C127" s="3">
        <v>49</v>
      </c>
      <c r="D127" s="3"/>
      <c r="E127" s="3"/>
      <c r="F127" s="3"/>
      <c r="G127" s="3">
        <v>39</v>
      </c>
      <c r="H127" s="3">
        <v>19</v>
      </c>
      <c r="I127" s="3">
        <v>4</v>
      </c>
      <c r="J127" s="3">
        <v>2</v>
      </c>
      <c r="K127" s="3"/>
      <c r="L127" s="3"/>
      <c r="M127" s="3"/>
      <c r="N127" s="3"/>
      <c r="O127" s="3"/>
      <c r="P127" s="3"/>
      <c r="Q127" s="3">
        <v>113</v>
      </c>
    </row>
    <row r="128" spans="1:17" x14ac:dyDescent="0.3">
      <c r="A128" s="33"/>
      <c r="B128" s="13" t="s">
        <v>46</v>
      </c>
      <c r="C128" s="3">
        <v>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>
        <v>2</v>
      </c>
    </row>
    <row r="129" spans="1:17" x14ac:dyDescent="0.3">
      <c r="A129" s="33"/>
      <c r="B129" s="13" t="s">
        <v>19</v>
      </c>
      <c r="C129" s="3">
        <v>162</v>
      </c>
      <c r="D129" s="3"/>
      <c r="E129" s="3"/>
      <c r="F129" s="3"/>
      <c r="G129" s="3">
        <v>29</v>
      </c>
      <c r="H129" s="3">
        <v>29</v>
      </c>
      <c r="I129" s="3">
        <v>31</v>
      </c>
      <c r="J129" s="3">
        <v>6</v>
      </c>
      <c r="K129" s="3">
        <v>5</v>
      </c>
      <c r="L129" s="3"/>
      <c r="M129" s="3">
        <v>1</v>
      </c>
      <c r="N129" s="3">
        <v>1</v>
      </c>
      <c r="O129" s="3"/>
      <c r="P129" s="3"/>
      <c r="Q129" s="3">
        <v>264</v>
      </c>
    </row>
    <row r="130" spans="1:17" x14ac:dyDescent="0.3">
      <c r="A130" s="33"/>
      <c r="B130" s="13" t="s">
        <v>47</v>
      </c>
      <c r="C130" s="3">
        <v>4</v>
      </c>
      <c r="D130" s="3"/>
      <c r="E130" s="3"/>
      <c r="F130" s="3"/>
      <c r="G130" s="3">
        <v>2</v>
      </c>
      <c r="H130" s="3"/>
      <c r="I130" s="3"/>
      <c r="J130" s="3"/>
      <c r="K130" s="3"/>
      <c r="L130" s="3"/>
      <c r="M130" s="3"/>
      <c r="N130" s="3"/>
      <c r="O130" s="3"/>
      <c r="P130" s="3"/>
      <c r="Q130" s="3">
        <v>6</v>
      </c>
    </row>
    <row r="131" spans="1:17" x14ac:dyDescent="0.3">
      <c r="A131" s="33"/>
      <c r="B131" s="13" t="s">
        <v>48</v>
      </c>
      <c r="C131" s="3">
        <v>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>
        <v>1</v>
      </c>
    </row>
    <row r="132" spans="1:17" x14ac:dyDescent="0.3">
      <c r="A132" s="33"/>
      <c r="B132" s="13" t="s">
        <v>49</v>
      </c>
      <c r="C132" s="3">
        <v>3</v>
      </c>
      <c r="D132" s="3"/>
      <c r="E132" s="3"/>
      <c r="F132" s="3"/>
      <c r="G132" s="3">
        <v>2</v>
      </c>
      <c r="H132" s="3">
        <v>1</v>
      </c>
      <c r="I132" s="3"/>
      <c r="J132" s="3"/>
      <c r="K132" s="3">
        <v>1</v>
      </c>
      <c r="L132" s="3"/>
      <c r="M132" s="3"/>
      <c r="N132" s="3"/>
      <c r="O132" s="3"/>
      <c r="P132" s="3"/>
      <c r="Q132" s="3">
        <v>7</v>
      </c>
    </row>
    <row r="133" spans="1:17" x14ac:dyDescent="0.3">
      <c r="A133" s="33"/>
      <c r="B133" s="13" t="s">
        <v>50</v>
      </c>
      <c r="C133" s="3">
        <v>1</v>
      </c>
      <c r="D133" s="3">
        <v>1</v>
      </c>
      <c r="E133" s="3"/>
      <c r="F133" s="3"/>
      <c r="G133" s="3">
        <v>1</v>
      </c>
      <c r="H133" s="3"/>
      <c r="I133" s="3"/>
      <c r="J133" s="3">
        <v>1</v>
      </c>
      <c r="K133" s="3"/>
      <c r="L133" s="3"/>
      <c r="M133" s="3"/>
      <c r="N133" s="3"/>
      <c r="O133" s="3"/>
      <c r="P133" s="3"/>
      <c r="Q133" s="3">
        <v>4</v>
      </c>
    </row>
    <row r="134" spans="1:17" x14ac:dyDescent="0.3">
      <c r="A134" s="33"/>
      <c r="B134" s="13" t="s">
        <v>51</v>
      </c>
      <c r="C134" s="3">
        <v>14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>
        <v>14</v>
      </c>
    </row>
    <row r="135" spans="1:17" ht="28.8" x14ac:dyDescent="0.3">
      <c r="A135" s="33"/>
      <c r="B135" s="13" t="s">
        <v>52</v>
      </c>
      <c r="C135" s="3">
        <v>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>
        <v>8</v>
      </c>
    </row>
    <row r="136" spans="1:17" x14ac:dyDescent="0.3">
      <c r="A136" s="33" t="s">
        <v>17</v>
      </c>
      <c r="B136" s="13" t="s">
        <v>53</v>
      </c>
      <c r="C136" s="3">
        <v>6</v>
      </c>
      <c r="D136" s="3"/>
      <c r="E136" s="3"/>
      <c r="F136" s="3"/>
      <c r="G136" s="3"/>
      <c r="H136" s="3"/>
      <c r="I136" s="3">
        <v>1</v>
      </c>
      <c r="J136" s="3"/>
      <c r="K136" s="3"/>
      <c r="L136" s="3"/>
      <c r="M136" s="3"/>
      <c r="N136" s="3"/>
      <c r="O136" s="3"/>
      <c r="P136" s="3"/>
      <c r="Q136" s="3">
        <v>7</v>
      </c>
    </row>
    <row r="137" spans="1:17" x14ac:dyDescent="0.3">
      <c r="A137" s="33"/>
      <c r="B137" s="13" t="s">
        <v>54</v>
      </c>
      <c r="C137" s="3">
        <v>76</v>
      </c>
      <c r="D137" s="3"/>
      <c r="E137" s="3"/>
      <c r="F137" s="3"/>
      <c r="G137" s="3">
        <v>65</v>
      </c>
      <c r="H137" s="3">
        <v>10</v>
      </c>
      <c r="I137" s="3">
        <v>3</v>
      </c>
      <c r="J137" s="3">
        <v>1</v>
      </c>
      <c r="K137" s="3"/>
      <c r="L137" s="3"/>
      <c r="M137" s="3"/>
      <c r="N137" s="3"/>
      <c r="O137" s="3"/>
      <c r="P137" s="3"/>
      <c r="Q137" s="3">
        <v>155</v>
      </c>
    </row>
    <row r="138" spans="1:17" x14ac:dyDescent="0.3">
      <c r="A138" s="33"/>
      <c r="B138" s="13" t="s">
        <v>19</v>
      </c>
      <c r="C138" s="3">
        <v>18</v>
      </c>
      <c r="D138" s="3"/>
      <c r="E138" s="3"/>
      <c r="F138" s="3"/>
      <c r="G138" s="3">
        <v>4</v>
      </c>
      <c r="H138" s="3">
        <v>8</v>
      </c>
      <c r="I138" s="3"/>
      <c r="J138" s="3">
        <v>2</v>
      </c>
      <c r="K138" s="3"/>
      <c r="L138" s="3"/>
      <c r="M138" s="3"/>
      <c r="N138" s="3"/>
      <c r="O138" s="3"/>
      <c r="P138" s="3"/>
      <c r="Q138" s="3">
        <v>32</v>
      </c>
    </row>
    <row r="139" spans="1:17" x14ac:dyDescent="0.3">
      <c r="A139" s="33"/>
      <c r="B139" s="13" t="s">
        <v>55</v>
      </c>
      <c r="C139" s="3">
        <v>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>
        <v>3</v>
      </c>
    </row>
    <row r="140" spans="1:17" x14ac:dyDescent="0.3">
      <c r="A140" s="33" t="s">
        <v>12</v>
      </c>
      <c r="B140" s="13" t="s">
        <v>56</v>
      </c>
      <c r="C140" s="3">
        <v>129</v>
      </c>
      <c r="D140" s="3">
        <v>23</v>
      </c>
      <c r="E140" s="3">
        <v>2</v>
      </c>
      <c r="F140" s="3">
        <v>1</v>
      </c>
      <c r="G140" s="3">
        <v>3091</v>
      </c>
      <c r="H140" s="3">
        <v>1950</v>
      </c>
      <c r="I140" s="3">
        <v>931</v>
      </c>
      <c r="J140" s="3">
        <v>304</v>
      </c>
      <c r="K140" s="3">
        <v>116</v>
      </c>
      <c r="L140" s="3">
        <v>97</v>
      </c>
      <c r="M140" s="3">
        <v>76</v>
      </c>
      <c r="N140" s="3">
        <v>18</v>
      </c>
      <c r="O140" s="3">
        <v>2</v>
      </c>
      <c r="P140" s="3"/>
      <c r="Q140" s="3">
        <v>6740</v>
      </c>
    </row>
    <row r="141" spans="1:17" x14ac:dyDescent="0.3">
      <c r="A141" s="33"/>
      <c r="B141" s="13" t="s">
        <v>19</v>
      </c>
      <c r="C141" s="3">
        <v>174</v>
      </c>
      <c r="D141" s="3"/>
      <c r="E141" s="3"/>
      <c r="F141" s="3"/>
      <c r="G141" s="3">
        <v>20</v>
      </c>
      <c r="H141" s="3">
        <v>7</v>
      </c>
      <c r="I141" s="3">
        <v>4</v>
      </c>
      <c r="J141" s="3">
        <v>4</v>
      </c>
      <c r="K141" s="3"/>
      <c r="L141" s="3"/>
      <c r="M141" s="3"/>
      <c r="N141" s="3">
        <v>1</v>
      </c>
      <c r="O141" s="3"/>
      <c r="P141" s="3"/>
      <c r="Q141" s="3">
        <v>210</v>
      </c>
    </row>
    <row r="142" spans="1:17" x14ac:dyDescent="0.3">
      <c r="A142" s="33"/>
      <c r="B142" s="13" t="s">
        <v>57</v>
      </c>
      <c r="C142" s="3">
        <v>14617</v>
      </c>
      <c r="D142" s="3">
        <v>1</v>
      </c>
      <c r="E142" s="3"/>
      <c r="F142" s="3"/>
      <c r="G142" s="3">
        <v>764</v>
      </c>
      <c r="H142" s="3">
        <v>233</v>
      </c>
      <c r="I142" s="3">
        <v>71</v>
      </c>
      <c r="J142" s="3">
        <v>8</v>
      </c>
      <c r="K142" s="3">
        <v>2</v>
      </c>
      <c r="L142" s="3">
        <v>2</v>
      </c>
      <c r="M142" s="3"/>
      <c r="N142" s="3"/>
      <c r="O142" s="3"/>
      <c r="P142" s="3"/>
      <c r="Q142" s="3">
        <v>15698</v>
      </c>
    </row>
    <row r="143" spans="1:17" x14ac:dyDescent="0.3">
      <c r="B143" s="14" t="s">
        <v>5</v>
      </c>
      <c r="C143" s="3">
        <f>SUM(C104:C142)</f>
        <v>17729</v>
      </c>
      <c r="D143" s="3">
        <f t="shared" ref="D143:Q143" si="1">SUM(D104:D142)</f>
        <v>26</v>
      </c>
      <c r="E143" s="3">
        <f t="shared" si="1"/>
        <v>3</v>
      </c>
      <c r="F143" s="3">
        <f t="shared" si="1"/>
        <v>1</v>
      </c>
      <c r="G143" s="3">
        <f t="shared" si="1"/>
        <v>4189</v>
      </c>
      <c r="H143" s="3">
        <f t="shared" si="1"/>
        <v>2337</v>
      </c>
      <c r="I143" s="3">
        <f t="shared" si="1"/>
        <v>1085</v>
      </c>
      <c r="J143" s="3">
        <f t="shared" si="1"/>
        <v>345</v>
      </c>
      <c r="K143" s="3">
        <f t="shared" si="1"/>
        <v>137</v>
      </c>
      <c r="L143" s="3">
        <f t="shared" si="1"/>
        <v>100</v>
      </c>
      <c r="M143" s="3">
        <f t="shared" si="1"/>
        <v>79</v>
      </c>
      <c r="N143" s="3">
        <f t="shared" si="1"/>
        <v>24</v>
      </c>
      <c r="O143" s="3">
        <f t="shared" si="1"/>
        <v>2</v>
      </c>
      <c r="P143" s="3">
        <f t="shared" si="1"/>
        <v>0</v>
      </c>
      <c r="Q143" s="3">
        <f t="shared" si="1"/>
        <v>26057</v>
      </c>
    </row>
    <row r="146" spans="1:16" s="31" customFormat="1" ht="13.8" x14ac:dyDescent="0.3">
      <c r="A146" s="31" t="s">
        <v>75</v>
      </c>
    </row>
    <row r="148" spans="1:16" s="20" customFormat="1" ht="57.6" x14ac:dyDescent="0.3">
      <c r="A148" s="19" t="s">
        <v>11</v>
      </c>
      <c r="B148" s="19" t="s">
        <v>62</v>
      </c>
      <c r="C148" s="19" t="s">
        <v>63</v>
      </c>
      <c r="D148" s="19" t="s">
        <v>64</v>
      </c>
      <c r="E148" s="19" t="s">
        <v>65</v>
      </c>
      <c r="F148" s="19" t="s">
        <v>66</v>
      </c>
      <c r="G148" s="19" t="s">
        <v>67</v>
      </c>
      <c r="H148" s="19" t="s">
        <v>68</v>
      </c>
      <c r="I148" s="19" t="s">
        <v>69</v>
      </c>
      <c r="J148" s="19" t="s">
        <v>70</v>
      </c>
      <c r="K148" s="19" t="s">
        <v>71</v>
      </c>
      <c r="L148" s="19" t="s">
        <v>72</v>
      </c>
      <c r="M148" s="19" t="s">
        <v>73</v>
      </c>
      <c r="N148" s="21" t="s">
        <v>60</v>
      </c>
      <c r="O148" s="19" t="s">
        <v>5</v>
      </c>
    </row>
    <row r="149" spans="1:16" x14ac:dyDescent="0.3">
      <c r="A149" s="1" t="s">
        <v>12</v>
      </c>
      <c r="B149" s="2">
        <v>14920</v>
      </c>
      <c r="C149" s="2">
        <v>24</v>
      </c>
      <c r="D149" s="2">
        <v>2</v>
      </c>
      <c r="E149" s="2">
        <v>1</v>
      </c>
      <c r="F149" s="2">
        <v>3875</v>
      </c>
      <c r="G149" s="2">
        <v>2190</v>
      </c>
      <c r="H149" s="2">
        <v>1006</v>
      </c>
      <c r="I149" s="2">
        <v>316</v>
      </c>
      <c r="J149" s="2">
        <v>118</v>
      </c>
      <c r="K149" s="2">
        <v>99</v>
      </c>
      <c r="L149" s="2">
        <v>76</v>
      </c>
      <c r="M149" s="2">
        <v>19</v>
      </c>
      <c r="N149" s="2">
        <v>2</v>
      </c>
      <c r="O149" s="2">
        <v>22648</v>
      </c>
    </row>
    <row r="152" spans="1:16" s="31" customFormat="1" ht="13.8" x14ac:dyDescent="0.3">
      <c r="A152" s="31" t="s">
        <v>76</v>
      </c>
    </row>
    <row r="154" spans="1:16" s="20" customFormat="1" x14ac:dyDescent="0.3">
      <c r="A154" s="18"/>
      <c r="B154" s="19">
        <v>13</v>
      </c>
      <c r="C154" s="19">
        <v>14</v>
      </c>
      <c r="D154" s="19" t="s">
        <v>5</v>
      </c>
    </row>
    <row r="155" spans="1:16" x14ac:dyDescent="0.3">
      <c r="A155" s="4" t="s">
        <v>2</v>
      </c>
      <c r="B155" s="3">
        <v>1</v>
      </c>
      <c r="C155" s="3">
        <v>1</v>
      </c>
      <c r="D155" s="3">
        <v>2</v>
      </c>
    </row>
    <row r="158" spans="1:16" s="31" customFormat="1" ht="13.8" x14ac:dyDescent="0.3">
      <c r="A158" s="31" t="s">
        <v>61</v>
      </c>
    </row>
    <row r="160" spans="1:16" s="20" customFormat="1" ht="57.6" x14ac:dyDescent="0.3">
      <c r="A160" s="19" t="s">
        <v>11</v>
      </c>
      <c r="B160" s="19" t="s">
        <v>27</v>
      </c>
      <c r="C160" s="19" t="s">
        <v>62</v>
      </c>
      <c r="D160" s="19" t="s">
        <v>63</v>
      </c>
      <c r="E160" s="19" t="s">
        <v>64</v>
      </c>
      <c r="F160" s="19" t="s">
        <v>65</v>
      </c>
      <c r="G160" s="19" t="s">
        <v>66</v>
      </c>
      <c r="H160" s="19" t="s">
        <v>67</v>
      </c>
      <c r="I160" s="19" t="s">
        <v>68</v>
      </c>
      <c r="J160" s="19" t="s">
        <v>69</v>
      </c>
      <c r="K160" s="19" t="s">
        <v>70</v>
      </c>
      <c r="L160" s="19" t="s">
        <v>71</v>
      </c>
      <c r="M160" s="19" t="s">
        <v>72</v>
      </c>
      <c r="N160" s="19" t="s">
        <v>73</v>
      </c>
      <c r="O160" s="21" t="s">
        <v>60</v>
      </c>
      <c r="P160" s="19" t="s">
        <v>5</v>
      </c>
    </row>
    <row r="161" spans="1:16" x14ac:dyDescent="0.3">
      <c r="A161" s="34" t="s">
        <v>12</v>
      </c>
      <c r="B161" s="4" t="s">
        <v>56</v>
      </c>
      <c r="C161" s="3">
        <v>129</v>
      </c>
      <c r="D161" s="3">
        <v>23</v>
      </c>
      <c r="E161" s="3">
        <v>2</v>
      </c>
      <c r="F161" s="3">
        <v>1</v>
      </c>
      <c r="G161" s="3">
        <v>3091</v>
      </c>
      <c r="H161" s="3">
        <v>1950</v>
      </c>
      <c r="I161" s="3">
        <v>931</v>
      </c>
      <c r="J161" s="3">
        <v>304</v>
      </c>
      <c r="K161" s="3">
        <v>116</v>
      </c>
      <c r="L161" s="3">
        <v>97</v>
      </c>
      <c r="M161" s="3">
        <v>76</v>
      </c>
      <c r="N161" s="3">
        <v>18</v>
      </c>
      <c r="O161" s="3">
        <v>2</v>
      </c>
      <c r="P161" s="3">
        <v>6740</v>
      </c>
    </row>
    <row r="162" spans="1:16" x14ac:dyDescent="0.3">
      <c r="A162" s="34"/>
      <c r="B162" s="4" t="s">
        <v>19</v>
      </c>
      <c r="C162" s="3">
        <v>174</v>
      </c>
      <c r="D162" s="3">
        <v>0</v>
      </c>
      <c r="E162" s="3">
        <v>0</v>
      </c>
      <c r="F162" s="3">
        <v>0</v>
      </c>
      <c r="G162" s="3">
        <v>20</v>
      </c>
      <c r="H162" s="3">
        <v>7</v>
      </c>
      <c r="I162" s="3">
        <v>4</v>
      </c>
      <c r="J162" s="3">
        <v>4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210</v>
      </c>
    </row>
    <row r="163" spans="1:16" x14ac:dyDescent="0.3">
      <c r="A163" s="34"/>
      <c r="B163" s="4" t="s">
        <v>57</v>
      </c>
      <c r="C163" s="3">
        <v>14617</v>
      </c>
      <c r="D163" s="3">
        <v>1</v>
      </c>
      <c r="E163" s="3">
        <v>0</v>
      </c>
      <c r="F163" s="3">
        <v>0</v>
      </c>
      <c r="G163" s="3">
        <v>764</v>
      </c>
      <c r="H163" s="3">
        <v>233</v>
      </c>
      <c r="I163" s="3">
        <v>71</v>
      </c>
      <c r="J163" s="3">
        <v>8</v>
      </c>
      <c r="K163" s="3">
        <v>2</v>
      </c>
      <c r="L163" s="3">
        <v>2</v>
      </c>
      <c r="M163" s="3">
        <v>0</v>
      </c>
      <c r="N163" s="3">
        <v>0</v>
      </c>
      <c r="O163" s="3">
        <v>0</v>
      </c>
      <c r="P163" s="3">
        <v>15698</v>
      </c>
    </row>
  </sheetData>
  <mergeCells count="24">
    <mergeCell ref="A161:A163"/>
    <mergeCell ref="A72:A75"/>
    <mergeCell ref="A58:A71"/>
    <mergeCell ref="A152:XFD152"/>
    <mergeCell ref="A158:XFD158"/>
    <mergeCell ref="A146:XFD146"/>
    <mergeCell ref="A140:A142"/>
    <mergeCell ref="A40:A47"/>
    <mergeCell ref="A136:A139"/>
    <mergeCell ref="A48:A50"/>
    <mergeCell ref="A104:A111"/>
    <mergeCell ref="A115:A119"/>
    <mergeCell ref="A101:XFD101"/>
    <mergeCell ref="A82:XFD82"/>
    <mergeCell ref="A122:A135"/>
    <mergeCell ref="A112:A114"/>
    <mergeCell ref="A51:A55"/>
    <mergeCell ref="A76:A78"/>
    <mergeCell ref="A1:XFD1"/>
    <mergeCell ref="A37:XFD37"/>
    <mergeCell ref="A27:XFD27"/>
    <mergeCell ref="A21:XFD21"/>
    <mergeCell ref="A15:XFD15"/>
    <mergeCell ref="A9:XFD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282C-D7F3-47DD-91C5-20FE48A9CB81}">
  <dimension ref="A1:CZ162"/>
  <sheetViews>
    <sheetView tabSelected="1" zoomScaleNormal="100" workbookViewId="0">
      <selection activeCell="C5" sqref="C5"/>
    </sheetView>
  </sheetViews>
  <sheetFormatPr defaultRowHeight="14.4" x14ac:dyDescent="0.3"/>
  <cols>
    <col min="1" max="1" width="18.33203125" customWidth="1"/>
    <col min="2" max="2" width="31.77734375" customWidth="1"/>
    <col min="3" max="3" width="13.77734375" customWidth="1"/>
    <col min="4" max="4" width="13.88671875" customWidth="1"/>
    <col min="5" max="5" width="16.88671875" customWidth="1"/>
    <col min="6" max="6" width="13.77734375" customWidth="1"/>
    <col min="7" max="7" width="11.5546875" customWidth="1"/>
    <col min="8" max="8" width="14.44140625" customWidth="1"/>
    <col min="9" max="9" width="13.44140625" customWidth="1"/>
    <col min="10" max="10" width="12.33203125" customWidth="1"/>
    <col min="12" max="12" width="10.33203125" hidden="1" customWidth="1"/>
    <col min="13" max="13" width="11.21875" hidden="1" customWidth="1"/>
    <col min="14" max="14" width="15.5546875" hidden="1" customWidth="1"/>
    <col min="15" max="15" width="14.21875" hidden="1" customWidth="1"/>
    <col min="16" max="16" width="0" hidden="1" customWidth="1"/>
    <col min="17" max="17" width="12.109375" customWidth="1"/>
    <col min="23" max="23" width="10.88671875" customWidth="1"/>
    <col min="27" max="27" width="10.109375" customWidth="1"/>
    <col min="29" max="29" width="10" customWidth="1"/>
    <col min="30" max="30" width="10.109375" customWidth="1"/>
    <col min="32" max="32" width="11.109375" customWidth="1"/>
  </cols>
  <sheetData>
    <row r="1" spans="1:6" s="31" customFormat="1" ht="13.8" x14ac:dyDescent="0.3">
      <c r="A1" s="31" t="s">
        <v>0</v>
      </c>
    </row>
    <row r="3" spans="1:6" x14ac:dyDescent="0.3">
      <c r="A3" s="16" t="s">
        <v>1</v>
      </c>
      <c r="B3" s="16" t="s">
        <v>79</v>
      </c>
    </row>
    <row r="4" spans="1:6" x14ac:dyDescent="0.3">
      <c r="A4" s="15" t="s">
        <v>3</v>
      </c>
      <c r="B4" s="26">
        <f>'Count (overall)'!B4/'Count (overall)'!$B$6</f>
        <v>0.86042095777548921</v>
      </c>
    </row>
    <row r="5" spans="1:6" x14ac:dyDescent="0.3">
      <c r="A5" s="15" t="s">
        <v>4</v>
      </c>
      <c r="B5" s="26">
        <f>'Count (overall)'!B5/'Count (overall)'!$B$6</f>
        <v>0.13957904222451081</v>
      </c>
    </row>
    <row r="6" spans="1:6" x14ac:dyDescent="0.3">
      <c r="A6" s="15" t="s">
        <v>5</v>
      </c>
      <c r="B6" s="26">
        <f>'Count (overall)'!B6/'Count (overall)'!$B$6</f>
        <v>1</v>
      </c>
    </row>
    <row r="9" spans="1:6" s="31" customFormat="1" ht="13.8" x14ac:dyDescent="0.3">
      <c r="A9" s="31" t="s">
        <v>6</v>
      </c>
    </row>
    <row r="11" spans="1:6" s="20" customFormat="1" x14ac:dyDescent="0.3">
      <c r="A11" s="18"/>
      <c r="B11" s="19" t="s">
        <v>7</v>
      </c>
      <c r="C11" s="19" t="s">
        <v>8</v>
      </c>
      <c r="D11" s="19" t="s">
        <v>9</v>
      </c>
      <c r="E11" s="19" t="s">
        <v>10</v>
      </c>
      <c r="F11" s="19" t="s">
        <v>5</v>
      </c>
    </row>
    <row r="12" spans="1:6" x14ac:dyDescent="0.3">
      <c r="A12" s="30" t="s">
        <v>79</v>
      </c>
      <c r="B12" s="27">
        <f>'Count (overall)'!B12/'Count (overall)'!$F$12</f>
        <v>0.60501215634935479</v>
      </c>
      <c r="C12" s="27">
        <f>'Count (overall)'!C12/'Count (overall)'!$F$12</f>
        <v>0.30514307088086778</v>
      </c>
      <c r="D12" s="27">
        <f>'Count (overall)'!D12/'Count (overall)'!$F$12</f>
        <v>8.4757808116700958E-2</v>
      </c>
      <c r="E12" s="27">
        <f>'Count (overall)'!E12/'Count (overall)'!$F$12</f>
        <v>5.0869646530764916E-3</v>
      </c>
      <c r="F12" s="27">
        <f>'Count (overall)'!F12/'Count (overall)'!$F$12</f>
        <v>1</v>
      </c>
    </row>
    <row r="15" spans="1:6" s="31" customFormat="1" ht="13.8" x14ac:dyDescent="0.3">
      <c r="A15" s="31" t="s">
        <v>11</v>
      </c>
    </row>
    <row r="17" spans="1:10" s="20" customFormat="1" ht="28.8" x14ac:dyDescent="0.3">
      <c r="A17" s="18"/>
      <c r="B17" s="19" t="s">
        <v>12</v>
      </c>
      <c r="C17" s="19" t="s">
        <v>13</v>
      </c>
      <c r="D17" s="19" t="s">
        <v>14</v>
      </c>
      <c r="E17" s="19" t="s">
        <v>15</v>
      </c>
      <c r="F17" s="21" t="s">
        <v>16</v>
      </c>
      <c r="G17" s="21" t="s">
        <v>17</v>
      </c>
      <c r="H17" s="21" t="s">
        <v>18</v>
      </c>
      <c r="I17" s="21" t="s">
        <v>19</v>
      </c>
      <c r="J17" s="21" t="s">
        <v>5</v>
      </c>
    </row>
    <row r="18" spans="1:10" x14ac:dyDescent="0.3">
      <c r="A18" s="30" t="s">
        <v>79</v>
      </c>
      <c r="B18" s="27">
        <f>'Count (overall)'!B18/'Count (overall)'!$J$18</f>
        <v>0.84712923134467921</v>
      </c>
      <c r="C18" s="27">
        <f>'Count (overall)'!C18/'Count (overall)'!$J$18</f>
        <v>8.7263886291378337E-2</v>
      </c>
      <c r="D18" s="27">
        <f>'Count (overall)'!D18/'Count (overall)'!$J$18</f>
        <v>2.5098185898634748E-2</v>
      </c>
      <c r="E18" s="27">
        <f>'Count (overall)'!E18/'Count (overall)'!$J$18</f>
        <v>1.9001309145315129E-2</v>
      </c>
      <c r="F18" s="27">
        <f>'Count (overall)'!F18/'Count (overall)'!$J$18</f>
        <v>7.5930428277538806E-3</v>
      </c>
      <c r="G18" s="27">
        <f>'Count (overall)'!G18/'Count (overall)'!$J$18</f>
        <v>7.5556386758930238E-3</v>
      </c>
      <c r="H18" s="27">
        <f>'Count (overall)'!H18/'Count (overall)'!$J$18</f>
        <v>3.8152234898073687E-3</v>
      </c>
      <c r="I18" s="27">
        <f>'Count (overall)'!I18/'Count (overall)'!$J$18</f>
        <v>2.5434823265382458E-3</v>
      </c>
      <c r="J18" s="27">
        <f>'Count (overall)'!J18/'Count (overall)'!$J$18</f>
        <v>1</v>
      </c>
    </row>
    <row r="21" spans="1:10" s="31" customFormat="1" ht="13.8" x14ac:dyDescent="0.3">
      <c r="A21" s="31" t="s">
        <v>20</v>
      </c>
    </row>
    <row r="23" spans="1:10" s="20" customFormat="1" x14ac:dyDescent="0.3">
      <c r="A23" s="18"/>
      <c r="B23" s="19" t="s">
        <v>21</v>
      </c>
      <c r="C23" s="19" t="s">
        <v>22</v>
      </c>
      <c r="D23" s="25" t="s">
        <v>78</v>
      </c>
      <c r="E23" s="19" t="s">
        <v>23</v>
      </c>
      <c r="F23" s="19" t="s">
        <v>5</v>
      </c>
    </row>
    <row r="24" spans="1:10" x14ac:dyDescent="0.3">
      <c r="A24" s="30" t="s">
        <v>79</v>
      </c>
      <c r="B24" s="27">
        <f>'Count (overall)'!B24/'Count (overall)'!$F$24</f>
        <v>0.81944444444444442</v>
      </c>
      <c r="C24" s="27">
        <f>'Count (overall)'!C24/'Count (overall)'!$F$24</f>
        <v>8.3333333333333329E-2</v>
      </c>
      <c r="D24" s="27">
        <f>'Count (overall)'!D24/'Count (overall)'!$F$24</f>
        <v>8.3333333333333329E-2</v>
      </c>
      <c r="E24" s="27">
        <f>'Count (overall)'!E24/'Count (overall)'!$F$24</f>
        <v>1.3888888888888888E-2</v>
      </c>
      <c r="F24" s="27">
        <f>'Count (overall)'!F24/'Count (overall)'!$F$24</f>
        <v>1</v>
      </c>
    </row>
    <row r="27" spans="1:10" s="31" customFormat="1" ht="13.8" x14ac:dyDescent="0.3">
      <c r="A27" s="31" t="s">
        <v>24</v>
      </c>
    </row>
    <row r="29" spans="1:10" s="22" customFormat="1" ht="28.8" x14ac:dyDescent="0.3">
      <c r="A29" s="21" t="s">
        <v>25</v>
      </c>
      <c r="B29" s="21" t="s">
        <v>13</v>
      </c>
      <c r="C29" s="21" t="s">
        <v>18</v>
      </c>
      <c r="D29" s="21" t="s">
        <v>16</v>
      </c>
      <c r="E29" s="21" t="s">
        <v>14</v>
      </c>
      <c r="F29" s="21" t="s">
        <v>19</v>
      </c>
      <c r="G29" s="21" t="s">
        <v>15</v>
      </c>
      <c r="H29" s="21" t="s">
        <v>17</v>
      </c>
      <c r="I29" s="21" t="s">
        <v>12</v>
      </c>
      <c r="J29" s="21" t="s">
        <v>5</v>
      </c>
    </row>
    <row r="30" spans="1:10" x14ac:dyDescent="0.3">
      <c r="A30" s="4" t="s">
        <v>10</v>
      </c>
      <c r="B30" s="27">
        <f>'Count (overall)'!B30/'Count (overall)'!$J$34</f>
        <v>8.2289134093884418E-4</v>
      </c>
      <c r="C30" s="27">
        <f>'Count (overall)'!C30/'Count (overall)'!$J$34</f>
        <v>3.7404151860856555E-5</v>
      </c>
      <c r="D30" s="27">
        <f>'Count (overall)'!D30/'Count (overall)'!$J$34</f>
        <v>3.7404151860856555E-5</v>
      </c>
      <c r="E30" s="27">
        <f>'Count (overall)'!E30/'Count (overall)'!$J$34</f>
        <v>0</v>
      </c>
      <c r="F30" s="27">
        <f>'Count (overall)'!F30/'Count (overall)'!$J$34</f>
        <v>1.8702075930428279E-4</v>
      </c>
      <c r="G30" s="27">
        <f>'Count (overall)'!G30/'Count (overall)'!$J$34</f>
        <v>1.4961660744342622E-4</v>
      </c>
      <c r="H30" s="27">
        <f>'Count (overall)'!H30/'Count (overall)'!$J$34</f>
        <v>0</v>
      </c>
      <c r="I30" s="27">
        <f>'Count (overall)'!I30/'Count (overall)'!$J$34</f>
        <v>3.852627641668225E-3</v>
      </c>
      <c r="J30" s="27">
        <f>'Count (overall)'!J30/'Count (overall)'!$J$34</f>
        <v>5.0869646530764916E-3</v>
      </c>
    </row>
    <row r="31" spans="1:10" x14ac:dyDescent="0.3">
      <c r="A31" s="4" t="s">
        <v>7</v>
      </c>
      <c r="B31" s="27">
        <f>'Count (overall)'!B31/'Count (overall)'!$J$34</f>
        <v>2.6444735365625586E-2</v>
      </c>
      <c r="C31" s="27">
        <f>'Count (overall)'!C31/'Count (overall)'!$J$34</f>
        <v>1.8702075930428278E-3</v>
      </c>
      <c r="D31" s="27">
        <f>'Count (overall)'!D31/'Count (overall)'!$J$34</f>
        <v>5.7602393865719094E-3</v>
      </c>
      <c r="E31" s="27">
        <f>'Count (overall)'!E31/'Count (overall)'!$J$34</f>
        <v>1.7841780437628577E-2</v>
      </c>
      <c r="F31" s="27">
        <f>'Count (overall)'!F31/'Count (overall)'!$J$34</f>
        <v>2.6182906302599587E-4</v>
      </c>
      <c r="G31" s="27">
        <f>'Count (overall)'!G31/'Count (overall)'!$J$34</f>
        <v>1.6046381148307462E-2</v>
      </c>
      <c r="H31" s="27">
        <f>'Count (overall)'!H31/'Count (overall)'!$J$34</f>
        <v>6.3961099682064712E-3</v>
      </c>
      <c r="I31" s="27">
        <f>'Count (overall)'!I31/'Count (overall)'!$J$34</f>
        <v>0.5303908733869459</v>
      </c>
      <c r="J31" s="27">
        <f>'Count (overall)'!J31/'Count (overall)'!$J$34</f>
        <v>0.60501215634935479</v>
      </c>
    </row>
    <row r="32" spans="1:10" x14ac:dyDescent="0.3">
      <c r="A32" s="4" t="s">
        <v>8</v>
      </c>
      <c r="B32" s="27">
        <f>'Count (overall)'!B32/'Count (overall)'!$J$34</f>
        <v>4.4884982233027865E-2</v>
      </c>
      <c r="C32" s="27">
        <f>'Count (overall)'!C32/'Count (overall)'!$J$34</f>
        <v>1.6083785300168318E-3</v>
      </c>
      <c r="D32" s="27">
        <f>'Count (overall)'!D32/'Count (overall)'!$J$34</f>
        <v>1.6831868337385449E-3</v>
      </c>
      <c r="E32" s="27">
        <f>'Count (overall)'!E32/'Count (overall)'!$J$34</f>
        <v>6.8449597905367492E-3</v>
      </c>
      <c r="F32" s="27">
        <f>'Count (overall)'!F32/'Count (overall)'!$J$34</f>
        <v>8.6029549279970075E-4</v>
      </c>
      <c r="G32" s="27">
        <f>'Count (overall)'!G32/'Count (overall)'!$J$34</f>
        <v>2.4312698709556763E-3</v>
      </c>
      <c r="H32" s="27">
        <f>'Count (overall)'!H32/'Count (overall)'!$J$34</f>
        <v>1.0473162521039835E-3</v>
      </c>
      <c r="I32" s="27">
        <f>'Count (overall)'!I32/'Count (overall)'!$J$34</f>
        <v>0.24578268187768842</v>
      </c>
      <c r="J32" s="27">
        <f>'Count (overall)'!J32/'Count (overall)'!$J$34</f>
        <v>0.30514307088086778</v>
      </c>
    </row>
    <row r="33" spans="1:10" x14ac:dyDescent="0.3">
      <c r="A33" s="4" t="s">
        <v>9</v>
      </c>
      <c r="B33" s="27">
        <f>'Count (overall)'!B33/'Count (overall)'!$J$34</f>
        <v>1.5111277351786048E-2</v>
      </c>
      <c r="C33" s="27">
        <f>'Count (overall)'!C33/'Count (overall)'!$J$34</f>
        <v>2.9923321488685244E-4</v>
      </c>
      <c r="D33" s="27">
        <f>'Count (overall)'!D33/'Count (overall)'!$J$34</f>
        <v>1.1221245558256966E-4</v>
      </c>
      <c r="E33" s="27">
        <f>'Count (overall)'!E33/'Count (overall)'!$J$34</f>
        <v>4.1144567046942209E-4</v>
      </c>
      <c r="F33" s="27">
        <f>'Count (overall)'!F33/'Count (overall)'!$J$34</f>
        <v>1.2343370114082663E-3</v>
      </c>
      <c r="G33" s="27">
        <f>'Count (overall)'!G33/'Count (overall)'!$J$34</f>
        <v>3.7404151860856558E-4</v>
      </c>
      <c r="H33" s="27">
        <f>'Count (overall)'!H33/'Count (overall)'!$J$34</f>
        <v>1.1221245558256966E-4</v>
      </c>
      <c r="I33" s="27">
        <f>'Count (overall)'!I33/'Count (overall)'!$J$34</f>
        <v>6.7103048438376653E-2</v>
      </c>
      <c r="J33" s="27">
        <f>'Count (overall)'!J33/'Count (overall)'!$J$34</f>
        <v>8.4757808116700958E-2</v>
      </c>
    </row>
    <row r="34" spans="1:10" x14ac:dyDescent="0.3">
      <c r="A34" s="4" t="s">
        <v>5</v>
      </c>
      <c r="B34" s="27">
        <f>'Count (overall)'!B34/'Count (overall)'!$J$34</f>
        <v>8.7263886291378337E-2</v>
      </c>
      <c r="C34" s="27">
        <f>'Count (overall)'!C34/'Count (overall)'!$J$34</f>
        <v>3.8152234898073687E-3</v>
      </c>
      <c r="D34" s="27">
        <f>'Count (overall)'!D34/'Count (overall)'!$J$34</f>
        <v>7.5930428277538806E-3</v>
      </c>
      <c r="E34" s="27">
        <f>'Count (overall)'!E34/'Count (overall)'!$J$34</f>
        <v>2.5098185898634748E-2</v>
      </c>
      <c r="F34" s="27">
        <f>'Count (overall)'!F34/'Count (overall)'!$J$34</f>
        <v>2.5434823265382458E-3</v>
      </c>
      <c r="G34" s="27">
        <f>'Count (overall)'!G34/'Count (overall)'!$J$34</f>
        <v>1.9001309145315129E-2</v>
      </c>
      <c r="H34" s="27">
        <f>'Count (overall)'!H34/'Count (overall)'!$J$34</f>
        <v>7.5556386758930238E-3</v>
      </c>
      <c r="I34" s="27">
        <f>'Count (overall)'!I34/'Count (overall)'!$J$34</f>
        <v>0.84712923134467921</v>
      </c>
      <c r="J34" s="27">
        <f>'Count (overall)'!J34/'Count (overall)'!$J$34</f>
        <v>1</v>
      </c>
    </row>
    <row r="37" spans="1:10" s="31" customFormat="1" ht="13.8" x14ac:dyDescent="0.3">
      <c r="A37" s="31" t="s">
        <v>26</v>
      </c>
    </row>
    <row r="39" spans="1:10" s="20" customFormat="1" x14ac:dyDescent="0.3">
      <c r="A39" s="19" t="s">
        <v>11</v>
      </c>
      <c r="B39" s="19" t="s">
        <v>27</v>
      </c>
      <c r="C39" s="25" t="s">
        <v>79</v>
      </c>
    </row>
    <row r="40" spans="1:10" x14ac:dyDescent="0.3">
      <c r="A40" s="32" t="s">
        <v>13</v>
      </c>
      <c r="B40" s="5" t="s">
        <v>28</v>
      </c>
      <c r="C40" s="27">
        <f>'Count (overall)'!C40/'Count (overall)'!$C$79</f>
        <v>2.3026442030932187E-4</v>
      </c>
    </row>
    <row r="41" spans="1:10" x14ac:dyDescent="0.3">
      <c r="A41" s="32"/>
      <c r="B41" s="5" t="s">
        <v>19</v>
      </c>
      <c r="C41" s="27">
        <f>'Count (overall)'!C41/'Count (overall)'!$C$79</f>
        <v>1.2050504662854511E-2</v>
      </c>
    </row>
    <row r="42" spans="1:10" x14ac:dyDescent="0.3">
      <c r="A42" s="32"/>
      <c r="B42" s="5" t="s">
        <v>29</v>
      </c>
      <c r="C42" s="27">
        <f>'Count (overall)'!C42/'Count (overall)'!$C$79</f>
        <v>3.4539663046398282E-4</v>
      </c>
    </row>
    <row r="43" spans="1:10" x14ac:dyDescent="0.3">
      <c r="A43" s="32"/>
      <c r="B43" s="5" t="s">
        <v>30</v>
      </c>
      <c r="C43" s="27">
        <f>'Count (overall)'!C43/'Count (overall)'!$C$79</f>
        <v>3.1085696741758452E-3</v>
      </c>
    </row>
    <row r="44" spans="1:10" x14ac:dyDescent="0.3">
      <c r="A44" s="32"/>
      <c r="B44" s="5" t="s">
        <v>31</v>
      </c>
      <c r="C44" s="27">
        <f>'Count (overall)'!C44/'Count (overall)'!$C$79</f>
        <v>6.9962006370648963E-2</v>
      </c>
    </row>
    <row r="45" spans="1:10" x14ac:dyDescent="0.3">
      <c r="A45" s="32"/>
      <c r="B45" s="5" t="s">
        <v>32</v>
      </c>
      <c r="C45" s="27">
        <f>'Count (overall)'!C45/'Count (overall)'!$C$79</f>
        <v>1.3048317150861572E-3</v>
      </c>
    </row>
    <row r="46" spans="1:10" x14ac:dyDescent="0.3">
      <c r="A46" s="32"/>
      <c r="B46" s="5" t="s">
        <v>33</v>
      </c>
      <c r="C46" s="27">
        <f>'Count (overall)'!C46/'Count (overall)'!$C$79</f>
        <v>1.7653605557048011E-3</v>
      </c>
    </row>
    <row r="47" spans="1:10" x14ac:dyDescent="0.3">
      <c r="A47" s="32"/>
      <c r="B47" s="5" t="s">
        <v>34</v>
      </c>
      <c r="C47" s="27">
        <f>'Count (overall)'!C47/'Count (overall)'!$C$79</f>
        <v>7.6754806769773962E-4</v>
      </c>
    </row>
    <row r="48" spans="1:10" x14ac:dyDescent="0.3">
      <c r="A48" s="32" t="s">
        <v>18</v>
      </c>
      <c r="B48" s="5" t="s">
        <v>35</v>
      </c>
      <c r="C48" s="27">
        <f>'Count (overall)'!C48/'Count (overall)'!$C$79</f>
        <v>1.1896995049314964E-3</v>
      </c>
    </row>
    <row r="49" spans="1:3" x14ac:dyDescent="0.3">
      <c r="A49" s="32"/>
      <c r="B49" s="5" t="s">
        <v>19</v>
      </c>
      <c r="C49" s="27">
        <f>'Count (overall)'!C49/'Count (overall)'!$C$79</f>
        <v>1.918870169244349E-4</v>
      </c>
    </row>
    <row r="50" spans="1:3" x14ac:dyDescent="0.3">
      <c r="A50" s="32"/>
      <c r="B50" s="5" t="s">
        <v>36</v>
      </c>
      <c r="C50" s="27">
        <f>'Count (overall)'!C50/'Count (overall)'!$C$79</f>
        <v>2.5329086234025405E-3</v>
      </c>
    </row>
    <row r="51" spans="1:3" ht="28.8" x14ac:dyDescent="0.3">
      <c r="A51" s="32" t="s">
        <v>16</v>
      </c>
      <c r="B51" s="5" t="s">
        <v>37</v>
      </c>
      <c r="C51" s="27">
        <f>'Count (overall)'!C51/'Count (overall)'!$C$79</f>
        <v>5.3344590704992902E-3</v>
      </c>
    </row>
    <row r="52" spans="1:3" x14ac:dyDescent="0.3">
      <c r="A52" s="32"/>
      <c r="B52" s="5" t="s">
        <v>38</v>
      </c>
      <c r="C52" s="27">
        <f>'Count (overall)'!C52/'Count (overall)'!$C$79</f>
        <v>3.8377403384886978E-5</v>
      </c>
    </row>
    <row r="53" spans="1:3" ht="28.8" x14ac:dyDescent="0.3">
      <c r="A53" s="32"/>
      <c r="B53" s="5" t="s">
        <v>39</v>
      </c>
      <c r="C53" s="27">
        <f>'Count (overall)'!C53/'Count (overall)'!$C$79</f>
        <v>9.2105768123728747E-4</v>
      </c>
    </row>
    <row r="54" spans="1:3" x14ac:dyDescent="0.3">
      <c r="A54" s="32"/>
      <c r="B54" s="5" t="s">
        <v>19</v>
      </c>
      <c r="C54" s="27">
        <f>'Count (overall)'!C54/'Count (overall)'!$C$79</f>
        <v>1.0361898913919484E-3</v>
      </c>
    </row>
    <row r="55" spans="1:3" x14ac:dyDescent="0.3">
      <c r="A55" s="32"/>
      <c r="B55" s="5" t="s">
        <v>40</v>
      </c>
      <c r="C55" s="27">
        <f>'Count (overall)'!C55/'Count (overall)'!$C$79</f>
        <v>4.6052884061864374E-4</v>
      </c>
    </row>
    <row r="56" spans="1:3" x14ac:dyDescent="0.3">
      <c r="A56" s="5" t="s">
        <v>14</v>
      </c>
      <c r="B56" s="5" t="s">
        <v>19</v>
      </c>
      <c r="C56" s="27">
        <f>'Count (overall)'!C56/'Count (overall)'!$C$79</f>
        <v>9.5943508462217441E-4</v>
      </c>
    </row>
    <row r="57" spans="1:3" ht="28.8" x14ac:dyDescent="0.3">
      <c r="A57" s="5" t="s">
        <v>19</v>
      </c>
      <c r="B57" s="5" t="s">
        <v>19</v>
      </c>
      <c r="C57" s="27">
        <f>'Count (overall)'!C57/'Count (overall)'!$C$79</f>
        <v>2.3793990098629927E-3</v>
      </c>
    </row>
    <row r="58" spans="1:3" x14ac:dyDescent="0.3">
      <c r="A58" s="32" t="s">
        <v>15</v>
      </c>
      <c r="B58" s="5" t="s">
        <v>41</v>
      </c>
      <c r="C58" s="27">
        <f>'Count (overall)'!C58/'Count (overall)'!$C$79</f>
        <v>1.1513221015466093E-4</v>
      </c>
    </row>
    <row r="59" spans="1:3" x14ac:dyDescent="0.3">
      <c r="A59" s="32"/>
      <c r="B59" s="5" t="s">
        <v>42</v>
      </c>
      <c r="C59" s="27">
        <f>'Count (overall)'!C59/'Count (overall)'!$C$79</f>
        <v>5.3728364738841767E-4</v>
      </c>
    </row>
    <row r="60" spans="1:3" x14ac:dyDescent="0.3">
      <c r="A60" s="32"/>
      <c r="B60" s="5" t="s">
        <v>43</v>
      </c>
      <c r="C60" s="27">
        <f>'Count (overall)'!C60/'Count (overall)'!$C$79</f>
        <v>2.3026442030932187E-4</v>
      </c>
    </row>
    <row r="61" spans="1:3" ht="28.8" x14ac:dyDescent="0.3">
      <c r="A61" s="32"/>
      <c r="B61" s="5" t="s">
        <v>37</v>
      </c>
      <c r="C61" s="27">
        <f>'Count (overall)'!C61/'Count (overall)'!$C$79</f>
        <v>1.3815865218559313E-3</v>
      </c>
    </row>
    <row r="62" spans="1:3" x14ac:dyDescent="0.3">
      <c r="A62" s="32"/>
      <c r="B62" s="5" t="s">
        <v>44</v>
      </c>
      <c r="C62" s="27">
        <f>'Count (overall)'!C62/'Count (overall)'!$C$79</f>
        <v>3.4539663046398282E-4</v>
      </c>
    </row>
    <row r="63" spans="1:3" x14ac:dyDescent="0.3">
      <c r="A63" s="32"/>
      <c r="B63" s="5" t="s">
        <v>45</v>
      </c>
      <c r="C63" s="27">
        <f>'Count (overall)'!C63/'Count (overall)'!$C$79</f>
        <v>4.3366465824922285E-3</v>
      </c>
    </row>
    <row r="64" spans="1:3" x14ac:dyDescent="0.3">
      <c r="A64" s="32"/>
      <c r="B64" s="5" t="s">
        <v>46</v>
      </c>
      <c r="C64" s="27">
        <f>'Count (overall)'!C64/'Count (overall)'!$C$79</f>
        <v>7.6754806769773956E-5</v>
      </c>
    </row>
    <row r="65" spans="1:3" x14ac:dyDescent="0.3">
      <c r="A65" s="32"/>
      <c r="B65" s="5" t="s">
        <v>19</v>
      </c>
      <c r="C65" s="27">
        <f>'Count (overall)'!C65/'Count (overall)'!$C$79</f>
        <v>1.0131634493610162E-2</v>
      </c>
    </row>
    <row r="66" spans="1:3" x14ac:dyDescent="0.3">
      <c r="A66" s="32"/>
      <c r="B66" s="5" t="s">
        <v>47</v>
      </c>
      <c r="C66" s="27">
        <f>'Count (overall)'!C66/'Count (overall)'!$C$79</f>
        <v>2.3026442030932187E-4</v>
      </c>
    </row>
    <row r="67" spans="1:3" x14ac:dyDescent="0.3">
      <c r="A67" s="32"/>
      <c r="B67" s="5" t="s">
        <v>48</v>
      </c>
      <c r="C67" s="27">
        <f>'Count (overall)'!C67/'Count (overall)'!$C$79</f>
        <v>3.8377403384886978E-5</v>
      </c>
    </row>
    <row r="68" spans="1:3" x14ac:dyDescent="0.3">
      <c r="A68" s="32"/>
      <c r="B68" s="5" t="s">
        <v>49</v>
      </c>
      <c r="C68" s="27">
        <f>'Count (overall)'!C68/'Count (overall)'!$C$79</f>
        <v>2.6864182369420883E-4</v>
      </c>
    </row>
    <row r="69" spans="1:3" x14ac:dyDescent="0.3">
      <c r="A69" s="32"/>
      <c r="B69" s="5" t="s">
        <v>50</v>
      </c>
      <c r="C69" s="27">
        <f>'Count (overall)'!C69/'Count (overall)'!$C$79</f>
        <v>1.5350961353954791E-4</v>
      </c>
    </row>
    <row r="70" spans="1:3" x14ac:dyDescent="0.3">
      <c r="A70" s="32"/>
      <c r="B70" s="5" t="s">
        <v>51</v>
      </c>
      <c r="C70" s="27">
        <f>'Count (overall)'!C70/'Count (overall)'!$C$79</f>
        <v>5.3728364738841767E-4</v>
      </c>
    </row>
    <row r="71" spans="1:3" ht="28.8" x14ac:dyDescent="0.3">
      <c r="A71" s="32"/>
      <c r="B71" s="5" t="s">
        <v>52</v>
      </c>
      <c r="C71" s="27">
        <f>'Count (overall)'!C71/'Count (overall)'!$C$79</f>
        <v>3.0701922707909582E-4</v>
      </c>
    </row>
    <row r="72" spans="1:3" x14ac:dyDescent="0.3">
      <c r="A72" s="32" t="s">
        <v>17</v>
      </c>
      <c r="B72" s="5" t="s">
        <v>53</v>
      </c>
      <c r="C72" s="27">
        <f>'Count (overall)'!C72/'Count (overall)'!$C$79</f>
        <v>2.6864182369420883E-4</v>
      </c>
    </row>
    <row r="73" spans="1:3" x14ac:dyDescent="0.3">
      <c r="A73" s="32"/>
      <c r="B73" s="5" t="s">
        <v>54</v>
      </c>
      <c r="C73" s="27">
        <f>'Count (overall)'!C73/'Count (overall)'!$C$79</f>
        <v>5.948497524657482E-3</v>
      </c>
    </row>
    <row r="74" spans="1:3" x14ac:dyDescent="0.3">
      <c r="A74" s="32"/>
      <c r="B74" s="5" t="s">
        <v>19</v>
      </c>
      <c r="C74" s="27">
        <f>'Count (overall)'!C74/'Count (overall)'!$C$79</f>
        <v>1.2280769083163833E-3</v>
      </c>
    </row>
    <row r="75" spans="1:3" x14ac:dyDescent="0.3">
      <c r="A75" s="32"/>
      <c r="B75" s="5" t="s">
        <v>55</v>
      </c>
      <c r="C75" s="27">
        <f>'Count (overall)'!C75/'Count (overall)'!$C$79</f>
        <v>1.1513221015466093E-4</v>
      </c>
    </row>
    <row r="76" spans="1:3" x14ac:dyDescent="0.3">
      <c r="A76" s="32" t="s">
        <v>12</v>
      </c>
      <c r="B76" s="5" t="s">
        <v>56</v>
      </c>
      <c r="C76" s="27">
        <f>'Count (overall)'!C76/'Count (overall)'!$C$79</f>
        <v>0.25866369881413825</v>
      </c>
    </row>
    <row r="77" spans="1:3" x14ac:dyDescent="0.3">
      <c r="A77" s="32"/>
      <c r="B77" s="5" t="s">
        <v>19</v>
      </c>
      <c r="C77" s="27">
        <f>'Count (overall)'!C77/'Count (overall)'!$C$79</f>
        <v>8.059254710826266E-3</v>
      </c>
    </row>
    <row r="78" spans="1:3" x14ac:dyDescent="0.3">
      <c r="A78" s="32"/>
      <c r="B78" s="5" t="s">
        <v>57</v>
      </c>
      <c r="C78" s="27">
        <f>'Count (overall)'!C78/'Count (overall)'!$C$79</f>
        <v>0.60244847833595583</v>
      </c>
    </row>
    <row r="79" spans="1:3" x14ac:dyDescent="0.3">
      <c r="C79" s="27">
        <f>'Count (overall)'!C79/'Count (overall)'!$C$79</f>
        <v>1</v>
      </c>
    </row>
    <row r="81" spans="1:104" s="31" customFormat="1" ht="13.8" x14ac:dyDescent="0.3">
      <c r="A81" s="31" t="s">
        <v>58</v>
      </c>
    </row>
    <row r="83" spans="1:104" s="22" customFormat="1" ht="72" x14ac:dyDescent="0.3">
      <c r="A83" s="21" t="s">
        <v>59</v>
      </c>
      <c r="B83" s="21" t="s">
        <v>56</v>
      </c>
      <c r="C83" s="21" t="s">
        <v>41</v>
      </c>
      <c r="D83" s="21" t="s">
        <v>28</v>
      </c>
      <c r="E83" s="21" t="s">
        <v>53</v>
      </c>
      <c r="F83" s="21" t="s">
        <v>42</v>
      </c>
      <c r="G83" s="21" t="s">
        <v>43</v>
      </c>
      <c r="H83" s="21" t="s">
        <v>37</v>
      </c>
      <c r="I83" s="21" t="s">
        <v>44</v>
      </c>
      <c r="J83" s="21" t="s">
        <v>45</v>
      </c>
      <c r="K83" s="21" t="s">
        <v>38</v>
      </c>
      <c r="L83" s="21" t="s">
        <v>39</v>
      </c>
      <c r="M83" s="21" t="s">
        <v>46</v>
      </c>
      <c r="N83" s="21" t="s">
        <v>35</v>
      </c>
      <c r="O83" s="21" t="s">
        <v>54</v>
      </c>
      <c r="P83" s="21" t="s">
        <v>19</v>
      </c>
      <c r="Q83" s="21" t="s">
        <v>40</v>
      </c>
      <c r="R83" s="21" t="s">
        <v>47</v>
      </c>
      <c r="S83" s="21" t="s">
        <v>48</v>
      </c>
      <c r="T83" s="21" t="s">
        <v>49</v>
      </c>
      <c r="U83" s="21" t="s">
        <v>50</v>
      </c>
      <c r="V83" s="21" t="s">
        <v>51</v>
      </c>
      <c r="W83" s="21" t="s">
        <v>29</v>
      </c>
      <c r="X83" s="21" t="s">
        <v>30</v>
      </c>
      <c r="Y83" s="21" t="s">
        <v>31</v>
      </c>
      <c r="Z83" s="21" t="s">
        <v>32</v>
      </c>
      <c r="AA83" s="21" t="s">
        <v>33</v>
      </c>
      <c r="AB83" s="21" t="s">
        <v>57</v>
      </c>
      <c r="AC83" s="21" t="s">
        <v>36</v>
      </c>
      <c r="AD83" s="21" t="s">
        <v>34</v>
      </c>
      <c r="AE83" s="21" t="s">
        <v>55</v>
      </c>
      <c r="AF83" s="21" t="s">
        <v>52</v>
      </c>
      <c r="AG83" s="21" t="s">
        <v>5</v>
      </c>
    </row>
    <row r="84" spans="1:104" x14ac:dyDescent="0.3">
      <c r="A84" s="4">
        <v>1</v>
      </c>
      <c r="B84" s="27">
        <f>'Count (overall)'!B85/'Count (overall)'!$AG$98</f>
        <v>4.9506850366504204E-3</v>
      </c>
      <c r="C84" s="27">
        <f>'Count (overall)'!C85/'Count (overall)'!$AG$98</f>
        <v>3.8377403384886978E-5</v>
      </c>
      <c r="D84" s="27">
        <f>'Count (overall)'!D85/'Count (overall)'!$AG$98</f>
        <v>2.3026442030932187E-4</v>
      </c>
      <c r="E84" s="27">
        <f>'Count (overall)'!E85/'Count (overall)'!$AG$98</f>
        <v>2.3026442030932187E-4</v>
      </c>
      <c r="F84" s="27">
        <f>'Count (overall)'!F85/'Count (overall)'!$AG$98</f>
        <v>5.3728364738841767E-4</v>
      </c>
      <c r="G84" s="27">
        <f>'Count (overall)'!G85/'Count (overall)'!$AG$98</f>
        <v>0</v>
      </c>
      <c r="H84" s="27">
        <f>'Count (overall)'!H85/'Count (overall)'!$AG$98</f>
        <v>2.7247956403269754E-3</v>
      </c>
      <c r="I84" s="27">
        <f>'Count (overall)'!I85/'Count (overall)'!$AG$98</f>
        <v>2.3026442030932187E-4</v>
      </c>
      <c r="J84" s="27">
        <f>'Count (overall)'!J85/'Count (overall)'!$AG$98</f>
        <v>1.8804927658594619E-3</v>
      </c>
      <c r="K84" s="27">
        <f>'Count (overall)'!K85/'Count (overall)'!$AG$98</f>
        <v>0</v>
      </c>
      <c r="L84" s="27">
        <f>'Count (overall)'!L85/'Count (overall)'!$AG$98</f>
        <v>3.0701922707909582E-4</v>
      </c>
      <c r="M84" s="27">
        <f>'Count (overall)'!M85/'Count (overall)'!$AG$98</f>
        <v>7.6754806769773956E-5</v>
      </c>
      <c r="N84" s="27">
        <f>'Count (overall)'!N85/'Count (overall)'!$AG$98</f>
        <v>1.1513221015466093E-4</v>
      </c>
      <c r="O84" s="27">
        <f>'Count (overall)'!O85/'Count (overall)'!$AG$98</f>
        <v>2.9166826572514103E-3</v>
      </c>
      <c r="P84" s="27">
        <f>'Count (overall)'!P85/'Count (overall)'!$AG$98</f>
        <v>2.7900372260812833E-2</v>
      </c>
      <c r="Q84" s="27">
        <f>'Count (overall)'!Q85/'Count (overall)'!$AG$98</f>
        <v>4.6052884061864374E-4</v>
      </c>
      <c r="R84" s="27">
        <f>'Count (overall)'!R85/'Count (overall)'!$AG$98</f>
        <v>1.5350961353954791E-4</v>
      </c>
      <c r="S84" s="27">
        <f>'Count (overall)'!S85/'Count (overall)'!$AG$98</f>
        <v>3.8377403384886978E-5</v>
      </c>
      <c r="T84" s="27">
        <f>'Count (overall)'!T85/'Count (overall)'!$AG$98</f>
        <v>1.1513221015466093E-4</v>
      </c>
      <c r="U84" s="27">
        <f>'Count (overall)'!U85/'Count (overall)'!$AG$98</f>
        <v>3.8377403384886978E-5</v>
      </c>
      <c r="V84" s="27">
        <f>'Count (overall)'!V85/'Count (overall)'!$AG$98</f>
        <v>5.3728364738841767E-4</v>
      </c>
      <c r="W84" s="27">
        <f>'Count (overall)'!W85/'Count (overall)'!$AG$98</f>
        <v>1.1513221015466093E-4</v>
      </c>
      <c r="X84" s="27">
        <f>'Count (overall)'!X85/'Count (overall)'!$AG$98</f>
        <v>2.7631730437118625E-3</v>
      </c>
      <c r="Y84" s="27">
        <f>'Count (overall)'!Y85/'Count (overall)'!$AG$98</f>
        <v>6.7659362167555748E-2</v>
      </c>
      <c r="Z84" s="27">
        <f>'Count (overall)'!Z85/'Count (overall)'!$AG$98</f>
        <v>9.5943508462217441E-4</v>
      </c>
      <c r="AA84" s="27">
        <f>'Count (overall)'!AA85/'Count (overall)'!$AG$98</f>
        <v>1.3048317150861572E-3</v>
      </c>
      <c r="AB84" s="27">
        <f>'Count (overall)'!AB85/'Count (overall)'!$AG$98</f>
        <v>0.56096250527689295</v>
      </c>
      <c r="AC84" s="27">
        <f>'Count (overall)'!AC85/'Count (overall)'!$AG$98</f>
        <v>2.1491345895536707E-3</v>
      </c>
      <c r="AD84" s="27">
        <f>'Count (overall)'!AD85/'Count (overall)'!$AG$98</f>
        <v>5.7566105077330471E-4</v>
      </c>
      <c r="AE84" s="27">
        <f>'Count (overall)'!AE85/'Count (overall)'!$AG$98</f>
        <v>1.1513221015466093E-4</v>
      </c>
      <c r="AF84" s="27">
        <f>'Count (overall)'!AF85/'Count (overall)'!$AG$98</f>
        <v>3.0701922707909582E-4</v>
      </c>
      <c r="AG84" s="27">
        <f>'Count (overall)'!AG85/'Count (overall)'!$AG$98</f>
        <v>0.68039298461066122</v>
      </c>
    </row>
    <row r="85" spans="1:104" x14ac:dyDescent="0.3">
      <c r="A85" s="4">
        <v>2</v>
      </c>
      <c r="B85" s="27">
        <f>'Count (overall)'!B86/'Count (overall)'!$AG$98</f>
        <v>0.11862455386268565</v>
      </c>
      <c r="C85" s="27">
        <f>'Count (overall)'!C86/'Count (overall)'!$AG$98</f>
        <v>3.8377403384886978E-5</v>
      </c>
      <c r="D85" s="27">
        <f>'Count (overall)'!D86/'Count (overall)'!$AG$98</f>
        <v>0</v>
      </c>
      <c r="E85" s="27">
        <f>'Count (overall)'!E86/'Count (overall)'!$AG$98</f>
        <v>0</v>
      </c>
      <c r="F85" s="27">
        <f>'Count (overall)'!F86/'Count (overall)'!$AG$98</f>
        <v>0</v>
      </c>
      <c r="G85" s="27">
        <f>'Count (overall)'!G86/'Count (overall)'!$AG$98</f>
        <v>7.6754806769773956E-5</v>
      </c>
      <c r="H85" s="27">
        <f>'Count (overall)'!H86/'Count (overall)'!$AG$98</f>
        <v>1.65022834555014E-3</v>
      </c>
      <c r="I85" s="27">
        <f>'Count (overall)'!I86/'Count (overall)'!$AG$98</f>
        <v>1.1513221015466093E-4</v>
      </c>
      <c r="J85" s="27">
        <f>'Count (overall)'!J86/'Count (overall)'!$AG$98</f>
        <v>1.4967187320105921E-3</v>
      </c>
      <c r="K85" s="27">
        <f>'Count (overall)'!K86/'Count (overall)'!$AG$98</f>
        <v>3.8377403384886978E-5</v>
      </c>
      <c r="L85" s="27">
        <f>'Count (overall)'!L86/'Count (overall)'!$AG$98</f>
        <v>1.1513221015466093E-4</v>
      </c>
      <c r="M85" s="27">
        <f>'Count (overall)'!M86/'Count (overall)'!$AG$98</f>
        <v>0</v>
      </c>
      <c r="N85" s="27">
        <f>'Count (overall)'!N86/'Count (overall)'!$AG$98</f>
        <v>3.4539663046398282E-4</v>
      </c>
      <c r="O85" s="27">
        <f>'Count (overall)'!O86/'Count (overall)'!$AG$98</f>
        <v>2.4945312200176538E-3</v>
      </c>
      <c r="P85" s="27">
        <f>'Count (overall)'!P86/'Count (overall)'!$AG$98</f>
        <v>3.2620792877153934E-3</v>
      </c>
      <c r="Q85" s="27">
        <f>'Count (overall)'!Q86/'Count (overall)'!$AG$98</f>
        <v>0</v>
      </c>
      <c r="R85" s="27">
        <f>'Count (overall)'!R86/'Count (overall)'!$AG$98</f>
        <v>7.6754806769773956E-5</v>
      </c>
      <c r="S85" s="27">
        <f>'Count (overall)'!S86/'Count (overall)'!$AG$98</f>
        <v>0</v>
      </c>
      <c r="T85" s="27">
        <f>'Count (overall)'!T86/'Count (overall)'!$AG$98</f>
        <v>7.6754806769773956E-5</v>
      </c>
      <c r="U85" s="27">
        <f>'Count (overall)'!U86/'Count (overall)'!$AG$98</f>
        <v>3.8377403384886978E-5</v>
      </c>
      <c r="V85" s="27">
        <f>'Count (overall)'!V86/'Count (overall)'!$AG$98</f>
        <v>0</v>
      </c>
      <c r="W85" s="27">
        <f>'Count (overall)'!W86/'Count (overall)'!$AG$98</f>
        <v>3.8377403384886978E-5</v>
      </c>
      <c r="X85" s="27">
        <f>'Count (overall)'!X86/'Count (overall)'!$AG$98</f>
        <v>2.6864182369420883E-4</v>
      </c>
      <c r="Y85" s="27">
        <f>'Count (overall)'!Y86/'Count (overall)'!$AG$98</f>
        <v>1.8804927658594619E-3</v>
      </c>
      <c r="Z85" s="27">
        <f>'Count (overall)'!Z86/'Count (overall)'!$AG$98</f>
        <v>1.1513221015466093E-4</v>
      </c>
      <c r="AA85" s="27">
        <f>'Count (overall)'!AA86/'Count (overall)'!$AG$98</f>
        <v>3.8377403384886981E-4</v>
      </c>
      <c r="AB85" s="27">
        <f>'Count (overall)'!AB86/'Count (overall)'!$AG$98</f>
        <v>2.9320336186053651E-2</v>
      </c>
      <c r="AC85" s="27">
        <f>'Count (overall)'!AC86/'Count (overall)'!$AG$98</f>
        <v>2.3026442030932187E-4</v>
      </c>
      <c r="AD85" s="27">
        <f>'Count (overall)'!AD86/'Count (overall)'!$AG$98</f>
        <v>7.6754806769773956E-5</v>
      </c>
      <c r="AE85" s="27">
        <f>'Count (overall)'!AE86/'Count (overall)'!$AG$98</f>
        <v>0</v>
      </c>
      <c r="AF85" s="27">
        <f>'Count (overall)'!AF86/'Count (overall)'!$AG$98</f>
        <v>0</v>
      </c>
      <c r="AG85" s="27">
        <f>'Count (overall)'!AG86/'Count (overall)'!$AG$98</f>
        <v>0.16076294277929154</v>
      </c>
    </row>
    <row r="86" spans="1:104" x14ac:dyDescent="0.3">
      <c r="A86" s="4">
        <v>3</v>
      </c>
      <c r="B86" s="27">
        <f>'Count (overall)'!B87/'Count (overall)'!$AG$98</f>
        <v>7.4835936600529604E-2</v>
      </c>
      <c r="C86" s="27">
        <f>'Count (overall)'!C87/'Count (overall)'!$AG$98</f>
        <v>3.8377403384886978E-5</v>
      </c>
      <c r="D86" s="27">
        <f>'Count (overall)'!D87/'Count (overall)'!$AG$98</f>
        <v>0</v>
      </c>
      <c r="E86" s="27">
        <f>'Count (overall)'!E87/'Count (overall)'!$AG$98</f>
        <v>0</v>
      </c>
      <c r="F86" s="27">
        <f>'Count (overall)'!F87/'Count (overall)'!$AG$98</f>
        <v>0</v>
      </c>
      <c r="G86" s="27">
        <f>'Count (overall)'!G87/'Count (overall)'!$AG$98</f>
        <v>3.8377403384886978E-5</v>
      </c>
      <c r="H86" s="27">
        <f>'Count (overall)'!H87/'Count (overall)'!$AG$98</f>
        <v>9.5943508462217441E-4</v>
      </c>
      <c r="I86" s="27">
        <f>'Count (overall)'!I87/'Count (overall)'!$AG$98</f>
        <v>0</v>
      </c>
      <c r="J86" s="27">
        <f>'Count (overall)'!J87/'Count (overall)'!$AG$98</f>
        <v>7.2917066431285257E-4</v>
      </c>
      <c r="K86" s="27">
        <f>'Count (overall)'!K87/'Count (overall)'!$AG$98</f>
        <v>0</v>
      </c>
      <c r="L86" s="27">
        <f>'Count (overall)'!L87/'Count (overall)'!$AG$98</f>
        <v>1.918870169244349E-4</v>
      </c>
      <c r="M86" s="27">
        <f>'Count (overall)'!M87/'Count (overall)'!$AG$98</f>
        <v>0</v>
      </c>
      <c r="N86" s="27">
        <f>'Count (overall)'!N87/'Count (overall)'!$AG$98</f>
        <v>3.4539663046398282E-4</v>
      </c>
      <c r="O86" s="27">
        <f>'Count (overall)'!O87/'Count (overall)'!$AG$98</f>
        <v>3.8377403384886981E-4</v>
      </c>
      <c r="P86" s="27">
        <f>'Count (overall)'!P87/'Count (overall)'!$AG$98</f>
        <v>2.1875119929385578E-3</v>
      </c>
      <c r="Q86" s="27">
        <f>'Count (overall)'!Q87/'Count (overall)'!$AG$98</f>
        <v>0</v>
      </c>
      <c r="R86" s="27">
        <f>'Count (overall)'!R87/'Count (overall)'!$AG$98</f>
        <v>0</v>
      </c>
      <c r="S86" s="27">
        <f>'Count (overall)'!S87/'Count (overall)'!$AG$98</f>
        <v>0</v>
      </c>
      <c r="T86" s="27">
        <f>'Count (overall)'!T87/'Count (overall)'!$AG$98</f>
        <v>3.8377403384886978E-5</v>
      </c>
      <c r="U86" s="27">
        <f>'Count (overall)'!U87/'Count (overall)'!$AG$98</f>
        <v>0</v>
      </c>
      <c r="V86" s="27">
        <f>'Count (overall)'!V87/'Count (overall)'!$AG$98</f>
        <v>0</v>
      </c>
      <c r="W86" s="27">
        <f>'Count (overall)'!W87/'Count (overall)'!$AG$98</f>
        <v>1.1513221015466093E-4</v>
      </c>
      <c r="X86" s="27">
        <f>'Count (overall)'!X87/'Count (overall)'!$AG$98</f>
        <v>7.6754806769773956E-5</v>
      </c>
      <c r="Y86" s="27">
        <f>'Count (overall)'!Y87/'Count (overall)'!$AG$98</f>
        <v>3.4539663046398282E-4</v>
      </c>
      <c r="Z86" s="27">
        <f>'Count (overall)'!Z87/'Count (overall)'!$AG$98</f>
        <v>1.918870169244349E-4</v>
      </c>
      <c r="AA86" s="27">
        <f>'Count (overall)'!AA87/'Count (overall)'!$AG$98</f>
        <v>3.8377403384886978E-5</v>
      </c>
      <c r="AB86" s="27">
        <f>'Count (overall)'!AB87/'Count (overall)'!$AG$98</f>
        <v>8.9419349886786653E-3</v>
      </c>
      <c r="AC86" s="27">
        <f>'Count (overall)'!AC87/'Count (overall)'!$AG$98</f>
        <v>1.1513221015466093E-4</v>
      </c>
      <c r="AD86" s="27">
        <f>'Count (overall)'!AD87/'Count (overall)'!$AG$98</f>
        <v>1.1513221015466093E-4</v>
      </c>
      <c r="AE86" s="27">
        <f>'Count (overall)'!AE87/'Count (overall)'!$AG$98</f>
        <v>0</v>
      </c>
      <c r="AF86" s="27">
        <f>'Count (overall)'!AF87/'Count (overall)'!$AG$98</f>
        <v>0</v>
      </c>
      <c r="AG86" s="27">
        <f>'Count (overall)'!AG87/'Count (overall)'!$AG$98</f>
        <v>8.9687991710480863E-2</v>
      </c>
    </row>
    <row r="87" spans="1:104" x14ac:dyDescent="0.3">
      <c r="A87" s="4">
        <v>4</v>
      </c>
      <c r="B87" s="27">
        <f>'Count (overall)'!B88/'Count (overall)'!$AG$98</f>
        <v>3.5729362551329774E-2</v>
      </c>
      <c r="C87" s="27">
        <f>'Count (overall)'!C88/'Count (overall)'!$AG$98</f>
        <v>0</v>
      </c>
      <c r="D87" s="27">
        <f>'Count (overall)'!D88/'Count (overall)'!$AG$98</f>
        <v>0</v>
      </c>
      <c r="E87" s="27">
        <f>'Count (overall)'!E88/'Count (overall)'!$AG$98</f>
        <v>3.8377403384886978E-5</v>
      </c>
      <c r="F87" s="27">
        <f>'Count (overall)'!F88/'Count (overall)'!$AG$98</f>
        <v>0</v>
      </c>
      <c r="G87" s="27">
        <f>'Count (overall)'!G88/'Count (overall)'!$AG$98</f>
        <v>1.1513221015466093E-4</v>
      </c>
      <c r="H87" s="27">
        <f>'Count (overall)'!H88/'Count (overall)'!$AG$98</f>
        <v>7.6754806769773962E-4</v>
      </c>
      <c r="I87" s="27">
        <f>'Count (overall)'!I88/'Count (overall)'!$AG$98</f>
        <v>0</v>
      </c>
      <c r="J87" s="27">
        <f>'Count (overall)'!J88/'Count (overall)'!$AG$98</f>
        <v>1.5350961353954791E-4</v>
      </c>
      <c r="K87" s="27">
        <f>'Count (overall)'!K88/'Count (overall)'!$AG$98</f>
        <v>0</v>
      </c>
      <c r="L87" s="27">
        <f>'Count (overall)'!L88/'Count (overall)'!$AG$98</f>
        <v>3.8377403384886978E-5</v>
      </c>
      <c r="M87" s="27">
        <f>'Count (overall)'!M88/'Count (overall)'!$AG$98</f>
        <v>0</v>
      </c>
      <c r="N87" s="27">
        <f>'Count (overall)'!N88/'Count (overall)'!$AG$98</f>
        <v>2.6864182369420883E-4</v>
      </c>
      <c r="O87" s="27">
        <f>'Count (overall)'!O88/'Count (overall)'!$AG$98</f>
        <v>1.1513221015466093E-4</v>
      </c>
      <c r="P87" s="27">
        <f>'Count (overall)'!P88/'Count (overall)'!$AG$98</f>
        <v>1.5350961353954792E-3</v>
      </c>
      <c r="Q87" s="27">
        <f>'Count (overall)'!Q88/'Count (overall)'!$AG$98</f>
        <v>0</v>
      </c>
      <c r="R87" s="27">
        <f>'Count (overall)'!R88/'Count (overall)'!$AG$98</f>
        <v>0</v>
      </c>
      <c r="S87" s="27">
        <f>'Count (overall)'!S88/'Count (overall)'!$AG$98</f>
        <v>0</v>
      </c>
      <c r="T87" s="27">
        <f>'Count (overall)'!T88/'Count (overall)'!$AG$98</f>
        <v>0</v>
      </c>
      <c r="U87" s="27">
        <f>'Count (overall)'!U88/'Count (overall)'!$AG$98</f>
        <v>0</v>
      </c>
      <c r="V87" s="27">
        <f>'Count (overall)'!V88/'Count (overall)'!$AG$98</f>
        <v>0</v>
      </c>
      <c r="W87" s="27">
        <f>'Count (overall)'!W88/'Count (overall)'!$AG$98</f>
        <v>0</v>
      </c>
      <c r="X87" s="27">
        <f>'Count (overall)'!X88/'Count (overall)'!$AG$98</f>
        <v>0</v>
      </c>
      <c r="Y87" s="27">
        <f>'Count (overall)'!Y88/'Count (overall)'!$AG$98</f>
        <v>3.8377403384886978E-5</v>
      </c>
      <c r="Z87" s="27">
        <f>'Count (overall)'!Z88/'Count (overall)'!$AG$98</f>
        <v>3.8377403384886978E-5</v>
      </c>
      <c r="AA87" s="27">
        <f>'Count (overall)'!AA88/'Count (overall)'!$AG$98</f>
        <v>3.8377403384886978E-5</v>
      </c>
      <c r="AB87" s="27">
        <f>'Count (overall)'!AB88/'Count (overall)'!$AG$98</f>
        <v>2.7247956403269754E-3</v>
      </c>
      <c r="AC87" s="27">
        <f>'Count (overall)'!AC88/'Count (overall)'!$AG$98</f>
        <v>3.8377403384886978E-5</v>
      </c>
      <c r="AD87" s="27">
        <f>'Count (overall)'!AD88/'Count (overall)'!$AG$98</f>
        <v>0</v>
      </c>
      <c r="AE87" s="27">
        <f>'Count (overall)'!AE88/'Count (overall)'!$AG$98</f>
        <v>0</v>
      </c>
      <c r="AF87" s="27">
        <f>'Count (overall)'!AF88/'Count (overall)'!$AG$98</f>
        <v>0</v>
      </c>
      <c r="AG87" s="27">
        <f>'Count (overall)'!AG88/'Count (overall)'!$AG$98</f>
        <v>4.1639482672602375E-2</v>
      </c>
    </row>
    <row r="88" spans="1:104" x14ac:dyDescent="0.3">
      <c r="A88" s="4">
        <v>5</v>
      </c>
      <c r="B88" s="27">
        <f>'Count (overall)'!B89/'Count (overall)'!$AG$98</f>
        <v>1.1666730629005641E-2</v>
      </c>
      <c r="C88" s="27">
        <f>'Count (overall)'!C89/'Count (overall)'!$AG$98</f>
        <v>0</v>
      </c>
      <c r="D88" s="27">
        <f>'Count (overall)'!D89/'Count (overall)'!$AG$98</f>
        <v>0</v>
      </c>
      <c r="E88" s="27">
        <f>'Count (overall)'!E89/'Count (overall)'!$AG$98</f>
        <v>0</v>
      </c>
      <c r="F88" s="27">
        <f>'Count (overall)'!F89/'Count (overall)'!$AG$98</f>
        <v>0</v>
      </c>
      <c r="G88" s="27">
        <f>'Count (overall)'!G89/'Count (overall)'!$AG$98</f>
        <v>0</v>
      </c>
      <c r="H88" s="27">
        <f>'Count (overall)'!H89/'Count (overall)'!$AG$98</f>
        <v>3.0701922707909582E-4</v>
      </c>
      <c r="I88" s="27">
        <f>'Count (overall)'!I89/'Count (overall)'!$AG$98</f>
        <v>0</v>
      </c>
      <c r="J88" s="27">
        <f>'Count (overall)'!J89/'Count (overall)'!$AG$98</f>
        <v>7.6754806769773956E-5</v>
      </c>
      <c r="K88" s="27">
        <f>'Count (overall)'!K89/'Count (overall)'!$AG$98</f>
        <v>0</v>
      </c>
      <c r="L88" s="27">
        <f>'Count (overall)'!L89/'Count (overall)'!$AG$98</f>
        <v>3.8377403384886978E-5</v>
      </c>
      <c r="M88" s="27">
        <f>'Count (overall)'!M89/'Count (overall)'!$AG$98</f>
        <v>0</v>
      </c>
      <c r="N88" s="27">
        <f>'Count (overall)'!N89/'Count (overall)'!$AG$98</f>
        <v>1.1513221015466093E-4</v>
      </c>
      <c r="O88" s="27">
        <f>'Count (overall)'!O89/'Count (overall)'!$AG$98</f>
        <v>3.8377403384886978E-5</v>
      </c>
      <c r="P88" s="27">
        <f>'Count (overall)'!P89/'Count (overall)'!$AG$98</f>
        <v>5.7566105077330471E-4</v>
      </c>
      <c r="Q88" s="27">
        <f>'Count (overall)'!Q89/'Count (overall)'!$AG$98</f>
        <v>0</v>
      </c>
      <c r="R88" s="27">
        <f>'Count (overall)'!R89/'Count (overall)'!$AG$98</f>
        <v>0</v>
      </c>
      <c r="S88" s="27">
        <f>'Count (overall)'!S89/'Count (overall)'!$AG$98</f>
        <v>0</v>
      </c>
      <c r="T88" s="27">
        <f>'Count (overall)'!T89/'Count (overall)'!$AG$98</f>
        <v>0</v>
      </c>
      <c r="U88" s="27">
        <f>'Count (overall)'!U89/'Count (overall)'!$AG$98</f>
        <v>3.8377403384886978E-5</v>
      </c>
      <c r="V88" s="27">
        <f>'Count (overall)'!V89/'Count (overall)'!$AG$98</f>
        <v>0</v>
      </c>
      <c r="W88" s="27">
        <f>'Count (overall)'!W89/'Count (overall)'!$AG$98</f>
        <v>7.6754806769773956E-5</v>
      </c>
      <c r="X88" s="27">
        <f>'Count (overall)'!X89/'Count (overall)'!$AG$98</f>
        <v>0</v>
      </c>
      <c r="Y88" s="27">
        <f>'Count (overall)'!Y89/'Count (overall)'!$AG$98</f>
        <v>0</v>
      </c>
      <c r="Z88" s="27">
        <f>'Count (overall)'!Z89/'Count (overall)'!$AG$98</f>
        <v>0</v>
      </c>
      <c r="AA88" s="27">
        <f>'Count (overall)'!AA89/'Count (overall)'!$AG$98</f>
        <v>0</v>
      </c>
      <c r="AB88" s="27">
        <f>'Count (overall)'!AB89/'Count (overall)'!$AG$98</f>
        <v>3.0701922707909582E-4</v>
      </c>
      <c r="AC88" s="27">
        <f>'Count (overall)'!AC89/'Count (overall)'!$AG$98</f>
        <v>0</v>
      </c>
      <c r="AD88" s="27">
        <f>'Count (overall)'!AD89/'Count (overall)'!$AG$98</f>
        <v>0</v>
      </c>
      <c r="AE88" s="27">
        <f>'Count (overall)'!AE89/'Count (overall)'!$AG$98</f>
        <v>0</v>
      </c>
      <c r="AF88" s="27">
        <f>'Count (overall)'!AF89/'Count (overall)'!$AG$98</f>
        <v>0</v>
      </c>
      <c r="AG88" s="27">
        <f>'Count (overall)'!AG89/'Count (overall)'!$AG$98</f>
        <v>1.3240204167786008E-2</v>
      </c>
    </row>
    <row r="89" spans="1:104" x14ac:dyDescent="0.3">
      <c r="A89" s="4">
        <v>6</v>
      </c>
      <c r="B89" s="27">
        <f>'Count (overall)'!B90/'Count (overall)'!$AG$98</f>
        <v>4.4517787926468891E-3</v>
      </c>
      <c r="C89" s="27">
        <f>'Count (overall)'!C90/'Count (overall)'!$AG$98</f>
        <v>0</v>
      </c>
      <c r="D89" s="27">
        <f>'Count (overall)'!D90/'Count (overall)'!$AG$98</f>
        <v>0</v>
      </c>
      <c r="E89" s="27">
        <f>'Count (overall)'!E90/'Count (overall)'!$AG$98</f>
        <v>0</v>
      </c>
      <c r="F89" s="27">
        <f>'Count (overall)'!F90/'Count (overall)'!$AG$98</f>
        <v>0</v>
      </c>
      <c r="G89" s="27">
        <f>'Count (overall)'!G90/'Count (overall)'!$AG$98</f>
        <v>0</v>
      </c>
      <c r="H89" s="27">
        <f>'Count (overall)'!H90/'Count (overall)'!$AG$98</f>
        <v>3.0701922707909582E-4</v>
      </c>
      <c r="I89" s="27">
        <f>'Count (overall)'!I90/'Count (overall)'!$AG$98</f>
        <v>0</v>
      </c>
      <c r="J89" s="27">
        <f>'Count (overall)'!J90/'Count (overall)'!$AG$98</f>
        <v>0</v>
      </c>
      <c r="K89" s="27">
        <f>'Count (overall)'!K90/'Count (overall)'!$AG$98</f>
        <v>0</v>
      </c>
      <c r="L89" s="27">
        <f>'Count (overall)'!L90/'Count (overall)'!$AG$98</f>
        <v>0</v>
      </c>
      <c r="M89" s="27">
        <f>'Count (overall)'!M90/'Count (overall)'!$AG$98</f>
        <v>0</v>
      </c>
      <c r="N89" s="27">
        <f>'Count (overall)'!N90/'Count (overall)'!$AG$98</f>
        <v>0</v>
      </c>
      <c r="O89" s="27">
        <f>'Count (overall)'!O90/'Count (overall)'!$AG$98</f>
        <v>0</v>
      </c>
      <c r="P89" s="27">
        <f>'Count (overall)'!P90/'Count (overall)'!$AG$98</f>
        <v>3.4539663046398282E-4</v>
      </c>
      <c r="Q89" s="27">
        <f>'Count (overall)'!Q90/'Count (overall)'!$AG$98</f>
        <v>0</v>
      </c>
      <c r="R89" s="27">
        <f>'Count (overall)'!R90/'Count (overall)'!$AG$98</f>
        <v>0</v>
      </c>
      <c r="S89" s="27">
        <f>'Count (overall)'!S90/'Count (overall)'!$AG$98</f>
        <v>0</v>
      </c>
      <c r="T89" s="27">
        <f>'Count (overall)'!T90/'Count (overall)'!$AG$98</f>
        <v>3.8377403384886978E-5</v>
      </c>
      <c r="U89" s="27">
        <f>'Count (overall)'!U90/'Count (overall)'!$AG$98</f>
        <v>0</v>
      </c>
      <c r="V89" s="27">
        <f>'Count (overall)'!V90/'Count (overall)'!$AG$98</f>
        <v>0</v>
      </c>
      <c r="W89" s="27">
        <f>'Count (overall)'!W90/'Count (overall)'!$AG$98</f>
        <v>0</v>
      </c>
      <c r="X89" s="27">
        <f>'Count (overall)'!X90/'Count (overall)'!$AG$98</f>
        <v>0</v>
      </c>
      <c r="Y89" s="27">
        <f>'Count (overall)'!Y90/'Count (overall)'!$AG$98</f>
        <v>3.8377403384886978E-5</v>
      </c>
      <c r="Z89" s="27">
        <f>'Count (overall)'!Z90/'Count (overall)'!$AG$98</f>
        <v>0</v>
      </c>
      <c r="AA89" s="27">
        <f>'Count (overall)'!AA90/'Count (overall)'!$AG$98</f>
        <v>0</v>
      </c>
      <c r="AB89" s="27">
        <f>'Count (overall)'!AB90/'Count (overall)'!$AG$98</f>
        <v>7.6754806769773956E-5</v>
      </c>
      <c r="AC89" s="27">
        <f>'Count (overall)'!AC90/'Count (overall)'!$AG$98</f>
        <v>0</v>
      </c>
      <c r="AD89" s="27">
        <f>'Count (overall)'!AD90/'Count (overall)'!$AG$98</f>
        <v>0</v>
      </c>
      <c r="AE89" s="27">
        <f>'Count (overall)'!AE90/'Count (overall)'!$AG$98</f>
        <v>0</v>
      </c>
      <c r="AF89" s="27">
        <f>'Count (overall)'!AF90/'Count (overall)'!$AG$98</f>
        <v>0</v>
      </c>
      <c r="AG89" s="27">
        <f>'Count (overall)'!AG90/'Count (overall)'!$AG$98</f>
        <v>5.2577042637295159E-3</v>
      </c>
    </row>
    <row r="90" spans="1:104" x14ac:dyDescent="0.3">
      <c r="A90" s="4">
        <v>7</v>
      </c>
      <c r="B90" s="27">
        <f>'Count (overall)'!B91/'Count (overall)'!$AG$98</f>
        <v>3.7226081283340371E-3</v>
      </c>
      <c r="C90" s="27">
        <f>'Count (overall)'!C91/'Count (overall)'!$AG$98</f>
        <v>0</v>
      </c>
      <c r="D90" s="27">
        <f>'Count (overall)'!D91/'Count (overall)'!$AG$98</f>
        <v>0</v>
      </c>
      <c r="E90" s="27">
        <f>'Count (overall)'!E91/'Count (overall)'!$AG$98</f>
        <v>0</v>
      </c>
      <c r="F90" s="27">
        <f>'Count (overall)'!F91/'Count (overall)'!$AG$98</f>
        <v>0</v>
      </c>
      <c r="G90" s="27">
        <f>'Count (overall)'!G91/'Count (overall)'!$AG$98</f>
        <v>0</v>
      </c>
      <c r="H90" s="27">
        <f>'Count (overall)'!H91/'Count (overall)'!$AG$98</f>
        <v>0</v>
      </c>
      <c r="I90" s="27">
        <f>'Count (overall)'!I91/'Count (overall)'!$AG$98</f>
        <v>0</v>
      </c>
      <c r="J90" s="27">
        <f>'Count (overall)'!J91/'Count (overall)'!$AG$98</f>
        <v>0</v>
      </c>
      <c r="K90" s="27">
        <f>'Count (overall)'!K91/'Count (overall)'!$AG$98</f>
        <v>0</v>
      </c>
      <c r="L90" s="27">
        <f>'Count (overall)'!L91/'Count (overall)'!$AG$98</f>
        <v>0</v>
      </c>
      <c r="M90" s="27">
        <f>'Count (overall)'!M91/'Count (overall)'!$AG$98</f>
        <v>0</v>
      </c>
      <c r="N90" s="27">
        <f>'Count (overall)'!N91/'Count (overall)'!$AG$98</f>
        <v>0</v>
      </c>
      <c r="O90" s="27">
        <f>'Count (overall)'!O91/'Count (overall)'!$AG$98</f>
        <v>0</v>
      </c>
      <c r="P90" s="27">
        <f>'Count (overall)'!P91/'Count (overall)'!$AG$98</f>
        <v>3.8377403384886978E-5</v>
      </c>
      <c r="Q90" s="27">
        <f>'Count (overall)'!Q91/'Count (overall)'!$AG$98</f>
        <v>0</v>
      </c>
      <c r="R90" s="27">
        <f>'Count (overall)'!R91/'Count (overall)'!$AG$98</f>
        <v>0</v>
      </c>
      <c r="S90" s="27">
        <f>'Count (overall)'!S91/'Count (overall)'!$AG$98</f>
        <v>0</v>
      </c>
      <c r="T90" s="27">
        <f>'Count (overall)'!T91/'Count (overall)'!$AG$98</f>
        <v>0</v>
      </c>
      <c r="U90" s="27">
        <f>'Count (overall)'!U91/'Count (overall)'!$AG$98</f>
        <v>0</v>
      </c>
      <c r="V90" s="27">
        <f>'Count (overall)'!V91/'Count (overall)'!$AG$98</f>
        <v>0</v>
      </c>
      <c r="W90" s="27">
        <f>'Count (overall)'!W91/'Count (overall)'!$AG$98</f>
        <v>0</v>
      </c>
      <c r="X90" s="27">
        <f>'Count (overall)'!X91/'Count (overall)'!$AG$98</f>
        <v>0</v>
      </c>
      <c r="Y90" s="27">
        <f>'Count (overall)'!Y91/'Count (overall)'!$AG$98</f>
        <v>0</v>
      </c>
      <c r="Z90" s="27">
        <f>'Count (overall)'!Z91/'Count (overall)'!$AG$98</f>
        <v>0</v>
      </c>
      <c r="AA90" s="27">
        <f>'Count (overall)'!AA91/'Count (overall)'!$AG$98</f>
        <v>0</v>
      </c>
      <c r="AB90" s="27">
        <f>'Count (overall)'!AB91/'Count (overall)'!$AG$98</f>
        <v>7.6754806769773956E-5</v>
      </c>
      <c r="AC90" s="27">
        <f>'Count (overall)'!AC91/'Count (overall)'!$AG$98</f>
        <v>0</v>
      </c>
      <c r="AD90" s="27">
        <f>'Count (overall)'!AD91/'Count (overall)'!$AG$98</f>
        <v>0</v>
      </c>
      <c r="AE90" s="27">
        <f>'Count (overall)'!AE91/'Count (overall)'!$AG$98</f>
        <v>0</v>
      </c>
      <c r="AF90" s="27">
        <f>'Count (overall)'!AF91/'Count (overall)'!$AG$98</f>
        <v>0</v>
      </c>
      <c r="AG90" s="27">
        <f>'Count (overall)'!AG91/'Count (overall)'!$AG$98</f>
        <v>3.8377403384886976E-3</v>
      </c>
    </row>
    <row r="91" spans="1:104" x14ac:dyDescent="0.3">
      <c r="A91" s="4">
        <v>8</v>
      </c>
      <c r="B91" s="27">
        <f>'Count (overall)'!B92/'Count (overall)'!$AG$98</f>
        <v>2.9166826572514103E-3</v>
      </c>
      <c r="C91" s="27">
        <f>'Count (overall)'!C92/'Count (overall)'!$AG$98</f>
        <v>0</v>
      </c>
      <c r="D91" s="27">
        <f>'Count (overall)'!D92/'Count (overall)'!$AG$98</f>
        <v>0</v>
      </c>
      <c r="E91" s="27">
        <f>'Count (overall)'!E92/'Count (overall)'!$AG$98</f>
        <v>0</v>
      </c>
      <c r="F91" s="27">
        <f>'Count (overall)'!F92/'Count (overall)'!$AG$98</f>
        <v>0</v>
      </c>
      <c r="G91" s="27">
        <f>'Count (overall)'!G92/'Count (overall)'!$AG$98</f>
        <v>0</v>
      </c>
      <c r="H91" s="27">
        <f>'Count (overall)'!H92/'Count (overall)'!$AG$98</f>
        <v>0</v>
      </c>
      <c r="I91" s="27">
        <f>'Count (overall)'!I92/'Count (overall)'!$AG$98</f>
        <v>0</v>
      </c>
      <c r="J91" s="27">
        <f>'Count (overall)'!J92/'Count (overall)'!$AG$98</f>
        <v>0</v>
      </c>
      <c r="K91" s="27">
        <f>'Count (overall)'!K92/'Count (overall)'!$AG$98</f>
        <v>0</v>
      </c>
      <c r="L91" s="27">
        <f>'Count (overall)'!L92/'Count (overall)'!$AG$98</f>
        <v>7.6754806769773956E-5</v>
      </c>
      <c r="M91" s="27">
        <f>'Count (overall)'!M92/'Count (overall)'!$AG$98</f>
        <v>0</v>
      </c>
      <c r="N91" s="27">
        <f>'Count (overall)'!N92/'Count (overall)'!$AG$98</f>
        <v>0</v>
      </c>
      <c r="O91" s="27">
        <f>'Count (overall)'!O92/'Count (overall)'!$AG$98</f>
        <v>0</v>
      </c>
      <c r="P91" s="27">
        <f>'Count (overall)'!P92/'Count (overall)'!$AG$98</f>
        <v>3.8377403384886978E-5</v>
      </c>
      <c r="Q91" s="27">
        <f>'Count (overall)'!Q92/'Count (overall)'!$AG$98</f>
        <v>0</v>
      </c>
      <c r="R91" s="27">
        <f>'Count (overall)'!R92/'Count (overall)'!$AG$98</f>
        <v>0</v>
      </c>
      <c r="S91" s="27">
        <f>'Count (overall)'!S92/'Count (overall)'!$AG$98</f>
        <v>0</v>
      </c>
      <c r="T91" s="27">
        <f>'Count (overall)'!T92/'Count (overall)'!$AG$98</f>
        <v>0</v>
      </c>
      <c r="U91" s="27">
        <f>'Count (overall)'!U92/'Count (overall)'!$AG$98</f>
        <v>0</v>
      </c>
      <c r="V91" s="27">
        <f>'Count (overall)'!V92/'Count (overall)'!$AG$98</f>
        <v>0</v>
      </c>
      <c r="W91" s="27">
        <f>'Count (overall)'!W92/'Count (overall)'!$AG$98</f>
        <v>0</v>
      </c>
      <c r="X91" s="27">
        <f>'Count (overall)'!X92/'Count (overall)'!$AG$98</f>
        <v>0</v>
      </c>
      <c r="Y91" s="27">
        <f>'Count (overall)'!Y92/'Count (overall)'!$AG$98</f>
        <v>0</v>
      </c>
      <c r="Z91" s="27">
        <f>'Count (overall)'!Z92/'Count (overall)'!$AG$98</f>
        <v>0</v>
      </c>
      <c r="AA91" s="27">
        <f>'Count (overall)'!AA92/'Count (overall)'!$AG$98</f>
        <v>0</v>
      </c>
      <c r="AB91" s="27">
        <f>'Count (overall)'!AB92/'Count (overall)'!$AG$98</f>
        <v>0</v>
      </c>
      <c r="AC91" s="27">
        <f>'Count (overall)'!AC92/'Count (overall)'!$AG$98</f>
        <v>0</v>
      </c>
      <c r="AD91" s="27">
        <f>'Count (overall)'!AD92/'Count (overall)'!$AG$98</f>
        <v>0</v>
      </c>
      <c r="AE91" s="27">
        <f>'Count (overall)'!AE92/'Count (overall)'!$AG$98</f>
        <v>0</v>
      </c>
      <c r="AF91" s="27">
        <f>'Count (overall)'!AF92/'Count (overall)'!$AG$98</f>
        <v>0</v>
      </c>
      <c r="AG91" s="27">
        <f>'Count (overall)'!AG92/'Count (overall)'!$AG$98</f>
        <v>3.0318148674060713E-3</v>
      </c>
    </row>
    <row r="92" spans="1:104" x14ac:dyDescent="0.3">
      <c r="A92" s="4">
        <v>9</v>
      </c>
      <c r="B92" s="27">
        <f>'Count (overall)'!B93/'Count (overall)'!$AG$98</f>
        <v>6.9079326092796563E-4</v>
      </c>
      <c r="C92" s="27">
        <f>'Count (overall)'!C93/'Count (overall)'!$AG$98</f>
        <v>0</v>
      </c>
      <c r="D92" s="27">
        <f>'Count (overall)'!D93/'Count (overall)'!$AG$98</f>
        <v>0</v>
      </c>
      <c r="E92" s="27">
        <f>'Count (overall)'!E93/'Count (overall)'!$AG$98</f>
        <v>0</v>
      </c>
      <c r="F92" s="27">
        <f>'Count (overall)'!F93/'Count (overall)'!$AG$98</f>
        <v>0</v>
      </c>
      <c r="G92" s="27">
        <f>'Count (overall)'!G93/'Count (overall)'!$AG$98</f>
        <v>0</v>
      </c>
      <c r="H92" s="27">
        <f>'Count (overall)'!H93/'Count (overall)'!$AG$98</f>
        <v>0</v>
      </c>
      <c r="I92" s="27">
        <f>'Count (overall)'!I93/'Count (overall)'!$AG$98</f>
        <v>0</v>
      </c>
      <c r="J92" s="27">
        <f>'Count (overall)'!J93/'Count (overall)'!$AG$98</f>
        <v>0</v>
      </c>
      <c r="K92" s="27">
        <f>'Count (overall)'!K93/'Count (overall)'!$AG$98</f>
        <v>0</v>
      </c>
      <c r="L92" s="27">
        <f>'Count (overall)'!L93/'Count (overall)'!$AG$98</f>
        <v>1.1513221015466093E-4</v>
      </c>
      <c r="M92" s="27">
        <f>'Count (overall)'!M93/'Count (overall)'!$AG$98</f>
        <v>0</v>
      </c>
      <c r="N92" s="27">
        <f>'Count (overall)'!N93/'Count (overall)'!$AG$98</f>
        <v>0</v>
      </c>
      <c r="O92" s="27">
        <f>'Count (overall)'!O93/'Count (overall)'!$AG$98</f>
        <v>0</v>
      </c>
      <c r="P92" s="27">
        <f>'Count (overall)'!P93/'Count (overall)'!$AG$98</f>
        <v>1.1513221015466093E-4</v>
      </c>
      <c r="Q92" s="27">
        <f>'Count (overall)'!Q93/'Count (overall)'!$AG$98</f>
        <v>0</v>
      </c>
      <c r="R92" s="27">
        <f>'Count (overall)'!R93/'Count (overall)'!$AG$98</f>
        <v>0</v>
      </c>
      <c r="S92" s="27">
        <f>'Count (overall)'!S93/'Count (overall)'!$AG$98</f>
        <v>0</v>
      </c>
      <c r="T92" s="27">
        <f>'Count (overall)'!T93/'Count (overall)'!$AG$98</f>
        <v>0</v>
      </c>
      <c r="U92" s="27">
        <f>'Count (overall)'!U93/'Count (overall)'!$AG$98</f>
        <v>0</v>
      </c>
      <c r="V92" s="27">
        <f>'Count (overall)'!V93/'Count (overall)'!$AG$98</f>
        <v>0</v>
      </c>
      <c r="W92" s="27">
        <f>'Count (overall)'!W93/'Count (overall)'!$AG$98</f>
        <v>0</v>
      </c>
      <c r="X92" s="27">
        <f>'Count (overall)'!X93/'Count (overall)'!$AG$98</f>
        <v>0</v>
      </c>
      <c r="Y92" s="27">
        <f>'Count (overall)'!Y93/'Count (overall)'!$AG$98</f>
        <v>0</v>
      </c>
      <c r="Z92" s="27">
        <f>'Count (overall)'!Z93/'Count (overall)'!$AG$98</f>
        <v>0</v>
      </c>
      <c r="AA92" s="27">
        <f>'Count (overall)'!AA93/'Count (overall)'!$AG$98</f>
        <v>0</v>
      </c>
      <c r="AB92" s="27">
        <f>'Count (overall)'!AB93/'Count (overall)'!$AG$98</f>
        <v>0</v>
      </c>
      <c r="AC92" s="27">
        <f>'Count (overall)'!AC93/'Count (overall)'!$AG$98</f>
        <v>0</v>
      </c>
      <c r="AD92" s="27">
        <f>'Count (overall)'!AD93/'Count (overall)'!$AG$98</f>
        <v>0</v>
      </c>
      <c r="AE92" s="27">
        <f>'Count (overall)'!AE93/'Count (overall)'!$AG$98</f>
        <v>0</v>
      </c>
      <c r="AF92" s="27">
        <f>'Count (overall)'!AF93/'Count (overall)'!$AG$98</f>
        <v>0</v>
      </c>
      <c r="AG92" s="27">
        <f>'Count (overall)'!AG93/'Count (overall)'!$AG$98</f>
        <v>9.2105768123728747E-4</v>
      </c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</row>
    <row r="93" spans="1:104" x14ac:dyDescent="0.3">
      <c r="A93" s="4">
        <v>10</v>
      </c>
      <c r="B93" s="27">
        <f>'Count (overall)'!B94/'Count (overall)'!$AG$98</f>
        <v>8.8268027785240054E-4</v>
      </c>
      <c r="C93" s="27">
        <f>'Count (overall)'!C94/'Count (overall)'!$AG$98</f>
        <v>0</v>
      </c>
      <c r="D93" s="27">
        <f>'Count (overall)'!D94/'Count (overall)'!$AG$98</f>
        <v>0</v>
      </c>
      <c r="E93" s="27">
        <f>'Count (overall)'!E94/'Count (overall)'!$AG$98</f>
        <v>0</v>
      </c>
      <c r="F93" s="27">
        <f>'Count (overall)'!F94/'Count (overall)'!$AG$98</f>
        <v>0</v>
      </c>
      <c r="G93" s="27">
        <f>'Count (overall)'!G94/'Count (overall)'!$AG$98</f>
        <v>0</v>
      </c>
      <c r="H93" s="27">
        <f>'Count (overall)'!H94/'Count (overall)'!$AG$98</f>
        <v>0</v>
      </c>
      <c r="I93" s="27">
        <f>'Count (overall)'!I94/'Count (overall)'!$AG$98</f>
        <v>0</v>
      </c>
      <c r="J93" s="27">
        <f>'Count (overall)'!J94/'Count (overall)'!$AG$98</f>
        <v>0</v>
      </c>
      <c r="K93" s="27">
        <f>'Count (overall)'!K94/'Count (overall)'!$AG$98</f>
        <v>0</v>
      </c>
      <c r="L93" s="27">
        <f>'Count (overall)'!L94/'Count (overall)'!$AG$98</f>
        <v>3.8377403384886978E-5</v>
      </c>
      <c r="M93" s="27">
        <f>'Count (overall)'!M94/'Count (overall)'!$AG$98</f>
        <v>0</v>
      </c>
      <c r="N93" s="27">
        <f>'Count (overall)'!N94/'Count (overall)'!$AG$98</f>
        <v>0</v>
      </c>
      <c r="O93" s="27">
        <f>'Count (overall)'!O94/'Count (overall)'!$AG$98</f>
        <v>0</v>
      </c>
      <c r="P93" s="27">
        <f>'Count (overall)'!P94/'Count (overall)'!$AG$98</f>
        <v>0</v>
      </c>
      <c r="Q93" s="27">
        <f>'Count (overall)'!Q94/'Count (overall)'!$AG$98</f>
        <v>0</v>
      </c>
      <c r="R93" s="27">
        <f>'Count (overall)'!R94/'Count (overall)'!$AG$98</f>
        <v>0</v>
      </c>
      <c r="S93" s="27">
        <f>'Count (overall)'!S94/'Count (overall)'!$AG$98</f>
        <v>0</v>
      </c>
      <c r="T93" s="27">
        <f>'Count (overall)'!T94/'Count (overall)'!$AG$98</f>
        <v>0</v>
      </c>
      <c r="U93" s="27">
        <f>'Count (overall)'!U94/'Count (overall)'!$AG$98</f>
        <v>3.8377403384886978E-5</v>
      </c>
      <c r="V93" s="27">
        <f>'Count (overall)'!V94/'Count (overall)'!$AG$98</f>
        <v>0</v>
      </c>
      <c r="W93" s="27">
        <f>'Count (overall)'!W94/'Count (overall)'!$AG$98</f>
        <v>0</v>
      </c>
      <c r="X93" s="27">
        <f>'Count (overall)'!X94/'Count (overall)'!$AG$98</f>
        <v>0</v>
      </c>
      <c r="Y93" s="27">
        <f>'Count (overall)'!Y94/'Count (overall)'!$AG$98</f>
        <v>0</v>
      </c>
      <c r="Z93" s="27">
        <f>'Count (overall)'!Z94/'Count (overall)'!$AG$98</f>
        <v>0</v>
      </c>
      <c r="AA93" s="27">
        <f>'Count (overall)'!AA94/'Count (overall)'!$AG$98</f>
        <v>0</v>
      </c>
      <c r="AB93" s="27">
        <f>'Count (overall)'!AB94/'Count (overall)'!$AG$98</f>
        <v>3.8377403384886978E-5</v>
      </c>
      <c r="AC93" s="27">
        <f>'Count (overall)'!AC94/'Count (overall)'!$AG$98</f>
        <v>0</v>
      </c>
      <c r="AD93" s="27">
        <f>'Count (overall)'!AD94/'Count (overall)'!$AG$98</f>
        <v>0</v>
      </c>
      <c r="AE93" s="27">
        <f>'Count (overall)'!AE94/'Count (overall)'!$AG$98</f>
        <v>0</v>
      </c>
      <c r="AF93" s="27">
        <f>'Count (overall)'!AF94/'Count (overall)'!$AG$98</f>
        <v>0</v>
      </c>
      <c r="AG93" s="27">
        <f>'Count (overall)'!AG94/'Count (overall)'!$AG$98</f>
        <v>9.9781248800706146E-4</v>
      </c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</row>
    <row r="94" spans="1:104" x14ac:dyDescent="0.3">
      <c r="A94" s="4">
        <v>11</v>
      </c>
      <c r="B94" s="27">
        <f>'Count (overall)'!B95/'Count (overall)'!$AG$98</f>
        <v>7.6754806769773956E-5</v>
      </c>
      <c r="C94" s="27">
        <f>'Count (overall)'!C95/'Count (overall)'!$AG$98</f>
        <v>0</v>
      </c>
      <c r="D94" s="27">
        <f>'Count (overall)'!D95/'Count (overall)'!$AG$98</f>
        <v>0</v>
      </c>
      <c r="E94" s="27">
        <f>'Count (overall)'!E95/'Count (overall)'!$AG$98</f>
        <v>0</v>
      </c>
      <c r="F94" s="27">
        <f>'Count (overall)'!F95/'Count (overall)'!$AG$98</f>
        <v>0</v>
      </c>
      <c r="G94" s="27">
        <f>'Count (overall)'!G95/'Count (overall)'!$AG$98</f>
        <v>0</v>
      </c>
      <c r="H94" s="27">
        <f>'Count (overall)'!H95/'Count (overall)'!$AG$98</f>
        <v>0</v>
      </c>
      <c r="I94" s="27">
        <f>'Count (overall)'!I95/'Count (overall)'!$AG$98</f>
        <v>0</v>
      </c>
      <c r="J94" s="27">
        <f>'Count (overall)'!J95/'Count (overall)'!$AG$98</f>
        <v>0</v>
      </c>
      <c r="K94" s="27">
        <f>'Count (overall)'!K95/'Count (overall)'!$AG$98</f>
        <v>0</v>
      </c>
      <c r="L94" s="27">
        <f>'Count (overall)'!L95/'Count (overall)'!$AG$98</f>
        <v>0</v>
      </c>
      <c r="M94" s="27">
        <f>'Count (overall)'!M95/'Count (overall)'!$AG$98</f>
        <v>0</v>
      </c>
      <c r="N94" s="27">
        <f>'Count (overall)'!N95/'Count (overall)'!$AG$98</f>
        <v>0</v>
      </c>
      <c r="O94" s="27">
        <f>'Count (overall)'!O95/'Count (overall)'!$AG$98</f>
        <v>0</v>
      </c>
      <c r="P94" s="27">
        <f>'Count (overall)'!P95/'Count (overall)'!$AG$98</f>
        <v>3.8377403384886978E-5</v>
      </c>
      <c r="Q94" s="27">
        <f>'Count (overall)'!Q95/'Count (overall)'!$AG$98</f>
        <v>0</v>
      </c>
      <c r="R94" s="27">
        <f>'Count (overall)'!R95/'Count (overall)'!$AG$98</f>
        <v>0</v>
      </c>
      <c r="S94" s="27">
        <f>'Count (overall)'!S95/'Count (overall)'!$AG$98</f>
        <v>0</v>
      </c>
      <c r="T94" s="27">
        <f>'Count (overall)'!T95/'Count (overall)'!$AG$98</f>
        <v>0</v>
      </c>
      <c r="U94" s="27">
        <f>'Count (overall)'!U95/'Count (overall)'!$AG$98</f>
        <v>0</v>
      </c>
      <c r="V94" s="27">
        <f>'Count (overall)'!V95/'Count (overall)'!$AG$98</f>
        <v>0</v>
      </c>
      <c r="W94" s="27">
        <f>'Count (overall)'!W95/'Count (overall)'!$AG$98</f>
        <v>0</v>
      </c>
      <c r="X94" s="27">
        <f>'Count (overall)'!X95/'Count (overall)'!$AG$98</f>
        <v>0</v>
      </c>
      <c r="Y94" s="27">
        <f>'Count (overall)'!Y95/'Count (overall)'!$AG$98</f>
        <v>0</v>
      </c>
      <c r="Z94" s="27">
        <f>'Count (overall)'!Z95/'Count (overall)'!$AG$98</f>
        <v>0</v>
      </c>
      <c r="AA94" s="27">
        <f>'Count (overall)'!AA95/'Count (overall)'!$AG$98</f>
        <v>0</v>
      </c>
      <c r="AB94" s="27">
        <f>'Count (overall)'!AB95/'Count (overall)'!$AG$98</f>
        <v>0</v>
      </c>
      <c r="AC94" s="27">
        <f>'Count (overall)'!AC95/'Count (overall)'!$AG$98</f>
        <v>0</v>
      </c>
      <c r="AD94" s="27">
        <f>'Count (overall)'!AD95/'Count (overall)'!$AG$98</f>
        <v>0</v>
      </c>
      <c r="AE94" s="27">
        <f>'Count (overall)'!AE95/'Count (overall)'!$AG$98</f>
        <v>0</v>
      </c>
      <c r="AF94" s="27">
        <f>'Count (overall)'!AF95/'Count (overall)'!$AG$98</f>
        <v>0</v>
      </c>
      <c r="AG94" s="27">
        <f>'Count (overall)'!AG95/'Count (overall)'!$AG$98</f>
        <v>1.1513221015466093E-4</v>
      </c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</row>
    <row r="95" spans="1:104" x14ac:dyDescent="0.3">
      <c r="A95" s="4">
        <v>12</v>
      </c>
      <c r="B95" s="27">
        <f>'Count (overall)'!B96/'Count (overall)'!$AG$98</f>
        <v>3.8377403384886978E-5</v>
      </c>
      <c r="C95" s="27">
        <f>'Count (overall)'!C96/'Count (overall)'!$AG$98</f>
        <v>0</v>
      </c>
      <c r="D95" s="27">
        <f>'Count (overall)'!D96/'Count (overall)'!$AG$98</f>
        <v>0</v>
      </c>
      <c r="E95" s="27">
        <f>'Count (overall)'!E96/'Count (overall)'!$AG$98</f>
        <v>0</v>
      </c>
      <c r="F95" s="27">
        <f>'Count (overall)'!F96/'Count (overall)'!$AG$98</f>
        <v>0</v>
      </c>
      <c r="G95" s="27">
        <f>'Count (overall)'!G96/'Count (overall)'!$AG$98</f>
        <v>0</v>
      </c>
      <c r="H95" s="27">
        <f>'Count (overall)'!H96/'Count (overall)'!$AG$98</f>
        <v>0</v>
      </c>
      <c r="I95" s="27">
        <f>'Count (overall)'!I96/'Count (overall)'!$AG$98</f>
        <v>0</v>
      </c>
      <c r="J95" s="27">
        <f>'Count (overall)'!J96/'Count (overall)'!$AG$98</f>
        <v>0</v>
      </c>
      <c r="K95" s="27">
        <f>'Count (overall)'!K96/'Count (overall)'!$AG$98</f>
        <v>0</v>
      </c>
      <c r="L95" s="27">
        <f>'Count (overall)'!L96/'Count (overall)'!$AG$98</f>
        <v>0</v>
      </c>
      <c r="M95" s="27">
        <f>'Count (overall)'!M96/'Count (overall)'!$AG$98</f>
        <v>0</v>
      </c>
      <c r="N95" s="27">
        <f>'Count (overall)'!N96/'Count (overall)'!$AG$98</f>
        <v>0</v>
      </c>
      <c r="O95" s="27">
        <f>'Count (overall)'!O96/'Count (overall)'!$AG$98</f>
        <v>0</v>
      </c>
      <c r="P95" s="27">
        <f>'Count (overall)'!P96/'Count (overall)'!$AG$98</f>
        <v>0</v>
      </c>
      <c r="Q95" s="27">
        <f>'Count (overall)'!Q96/'Count (overall)'!$AG$98</f>
        <v>0</v>
      </c>
      <c r="R95" s="27">
        <f>'Count (overall)'!R96/'Count (overall)'!$AG$98</f>
        <v>0</v>
      </c>
      <c r="S95" s="27">
        <f>'Count (overall)'!S96/'Count (overall)'!$AG$98</f>
        <v>0</v>
      </c>
      <c r="T95" s="27">
        <f>'Count (overall)'!T96/'Count (overall)'!$AG$98</f>
        <v>0</v>
      </c>
      <c r="U95" s="27">
        <f>'Count (overall)'!U96/'Count (overall)'!$AG$98</f>
        <v>0</v>
      </c>
      <c r="V95" s="27">
        <f>'Count (overall)'!V96/'Count (overall)'!$AG$98</f>
        <v>0</v>
      </c>
      <c r="W95" s="27">
        <f>'Count (overall)'!W96/'Count (overall)'!$AG$98</f>
        <v>0</v>
      </c>
      <c r="X95" s="27">
        <f>'Count (overall)'!X96/'Count (overall)'!$AG$98</f>
        <v>0</v>
      </c>
      <c r="Y95" s="27">
        <f>'Count (overall)'!Y96/'Count (overall)'!$AG$98</f>
        <v>0</v>
      </c>
      <c r="Z95" s="27">
        <f>'Count (overall)'!Z96/'Count (overall)'!$AG$98</f>
        <v>0</v>
      </c>
      <c r="AA95" s="27">
        <f>'Count (overall)'!AA96/'Count (overall)'!$AG$98</f>
        <v>0</v>
      </c>
      <c r="AB95" s="27">
        <f>'Count (overall)'!AB96/'Count (overall)'!$AG$98</f>
        <v>0</v>
      </c>
      <c r="AC95" s="27">
        <f>'Count (overall)'!AC96/'Count (overall)'!$AG$98</f>
        <v>0</v>
      </c>
      <c r="AD95" s="27">
        <f>'Count (overall)'!AD96/'Count (overall)'!$AG$98</f>
        <v>0</v>
      </c>
      <c r="AE95" s="27">
        <f>'Count (overall)'!AE96/'Count (overall)'!$AG$98</f>
        <v>0</v>
      </c>
      <c r="AF95" s="27">
        <f>'Count (overall)'!AF96/'Count (overall)'!$AG$98</f>
        <v>0</v>
      </c>
      <c r="AG95" s="27">
        <f>'Count (overall)'!AG96/'Count (overall)'!$AG$98</f>
        <v>3.8377403384886978E-5</v>
      </c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</row>
    <row r="96" spans="1:104" s="3" customFormat="1" ht="43.2" x14ac:dyDescent="0.3">
      <c r="A96" s="5" t="s">
        <v>60</v>
      </c>
      <c r="B96" s="27">
        <f>'Count (overall)'!B97/'Count (overall)'!$AG$98</f>
        <v>7.6754806769773956E-5</v>
      </c>
      <c r="C96" s="27">
        <f>'Count (overall)'!C97/'Count (overall)'!$AG$98</f>
        <v>0</v>
      </c>
      <c r="D96" s="27">
        <f>'Count (overall)'!D97/'Count (overall)'!$AG$98</f>
        <v>0</v>
      </c>
      <c r="E96" s="27">
        <f>'Count (overall)'!E97/'Count (overall)'!$AG$98</f>
        <v>0</v>
      </c>
      <c r="F96" s="27">
        <f>'Count (overall)'!F97/'Count (overall)'!$AG$98</f>
        <v>0</v>
      </c>
      <c r="G96" s="27">
        <f>'Count (overall)'!G97/'Count (overall)'!$AG$98</f>
        <v>0</v>
      </c>
      <c r="H96" s="27">
        <f>'Count (overall)'!H97/'Count (overall)'!$AG$98</f>
        <v>0</v>
      </c>
      <c r="I96" s="27">
        <f>'Count (overall)'!I97/'Count (overall)'!$AG$98</f>
        <v>0</v>
      </c>
      <c r="J96" s="27">
        <f>'Count (overall)'!J97/'Count (overall)'!$AG$98</f>
        <v>0</v>
      </c>
      <c r="K96" s="27">
        <f>'Count (overall)'!K97/'Count (overall)'!$AG$98</f>
        <v>0</v>
      </c>
      <c r="L96" s="27">
        <f>'Count (overall)'!L97/'Count (overall)'!$AG$98</f>
        <v>0</v>
      </c>
      <c r="M96" s="27">
        <f>'Count (overall)'!M97/'Count (overall)'!$AG$98</f>
        <v>0</v>
      </c>
      <c r="N96" s="27">
        <f>'Count (overall)'!N97/'Count (overall)'!$AG$98</f>
        <v>0</v>
      </c>
      <c r="O96" s="27">
        <f>'Count (overall)'!O97/'Count (overall)'!$AG$98</f>
        <v>0</v>
      </c>
      <c r="P96" s="27">
        <f>'Count (overall)'!P97/'Count (overall)'!$AG$98</f>
        <v>0</v>
      </c>
      <c r="Q96" s="27">
        <f>'Count (overall)'!Q97/'Count (overall)'!$AG$98</f>
        <v>0</v>
      </c>
      <c r="R96" s="27">
        <f>'Count (overall)'!R97/'Count (overall)'!$AG$98</f>
        <v>0</v>
      </c>
      <c r="S96" s="27">
        <f>'Count (overall)'!S97/'Count (overall)'!$AG$98</f>
        <v>0</v>
      </c>
      <c r="T96" s="27">
        <f>'Count (overall)'!T97/'Count (overall)'!$AG$98</f>
        <v>0</v>
      </c>
      <c r="U96" s="27">
        <f>'Count (overall)'!U97/'Count (overall)'!$AG$98</f>
        <v>0</v>
      </c>
      <c r="V96" s="27">
        <f>'Count (overall)'!V97/'Count (overall)'!$AG$98</f>
        <v>0</v>
      </c>
      <c r="W96" s="27">
        <f>'Count (overall)'!W97/'Count (overall)'!$AG$98</f>
        <v>0</v>
      </c>
      <c r="X96" s="27">
        <f>'Count (overall)'!X97/'Count (overall)'!$AG$98</f>
        <v>0</v>
      </c>
      <c r="Y96" s="27">
        <f>'Count (overall)'!Y97/'Count (overall)'!$AG$98</f>
        <v>0</v>
      </c>
      <c r="Z96" s="27">
        <f>'Count (overall)'!Z97/'Count (overall)'!$AG$98</f>
        <v>0</v>
      </c>
      <c r="AA96" s="27">
        <f>'Count (overall)'!AA97/'Count (overall)'!$AG$98</f>
        <v>0</v>
      </c>
      <c r="AB96" s="27">
        <f>'Count (overall)'!AB97/'Count (overall)'!$AG$98</f>
        <v>0</v>
      </c>
      <c r="AC96" s="27">
        <f>'Count (overall)'!AC97/'Count (overall)'!$AG$98</f>
        <v>0</v>
      </c>
      <c r="AD96" s="27">
        <f>'Count (overall)'!AD97/'Count (overall)'!$AG$98</f>
        <v>0</v>
      </c>
      <c r="AE96" s="27">
        <f>'Count (overall)'!AE97/'Count (overall)'!$AG$98</f>
        <v>0</v>
      </c>
      <c r="AF96" s="27">
        <f>'Count (overall)'!AF97/'Count (overall)'!$AG$98</f>
        <v>0</v>
      </c>
      <c r="AG96" s="27">
        <f>'Count (overall)'!AG97/'Count (overall)'!$AG$98</f>
        <v>7.6754806769773956E-5</v>
      </c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9"/>
      <c r="AX96" s="6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</row>
    <row r="97" spans="1:33" x14ac:dyDescent="0.3">
      <c r="A97" s="10" t="s">
        <v>5</v>
      </c>
      <c r="B97" s="27">
        <f>'Count (overall)'!B98/'Count (overall)'!$AG$98</f>
        <v>0.25866369881413825</v>
      </c>
      <c r="C97" s="27">
        <f>'Count (overall)'!C98/'Count (overall)'!$AG$98</f>
        <v>1.1513221015466093E-4</v>
      </c>
      <c r="D97" s="27">
        <f>'Count (overall)'!D98/'Count (overall)'!$AG$98</f>
        <v>2.3026442030932187E-4</v>
      </c>
      <c r="E97" s="27">
        <f>'Count (overall)'!E98/'Count (overall)'!$AG$98</f>
        <v>2.6864182369420883E-4</v>
      </c>
      <c r="F97" s="27">
        <f>'Count (overall)'!F98/'Count (overall)'!$AG$98</f>
        <v>5.3728364738841767E-4</v>
      </c>
      <c r="G97" s="27">
        <f>'Count (overall)'!G98/'Count (overall)'!$AG$98</f>
        <v>2.3026442030932187E-4</v>
      </c>
      <c r="H97" s="27">
        <f>'Count (overall)'!H98/'Count (overall)'!$AG$98</f>
        <v>6.7160455923552216E-3</v>
      </c>
      <c r="I97" s="27">
        <f>'Count (overall)'!I98/'Count (overall)'!$AG$98</f>
        <v>3.4539663046398282E-4</v>
      </c>
      <c r="J97" s="27">
        <f>'Count (overall)'!J98/'Count (overall)'!$AG$98</f>
        <v>4.3366465824922285E-3</v>
      </c>
      <c r="K97" s="27">
        <f>'Count (overall)'!K98/'Count (overall)'!$AG$98</f>
        <v>3.8377403384886978E-5</v>
      </c>
      <c r="L97" s="27">
        <f>'Count (overall)'!L98/'Count (overall)'!$AG$98</f>
        <v>9.2105768123728747E-4</v>
      </c>
      <c r="M97" s="27">
        <f>'Count (overall)'!M98/'Count (overall)'!$AG$98</f>
        <v>7.6754806769773956E-5</v>
      </c>
      <c r="N97" s="27">
        <f>'Count (overall)'!N98/'Count (overall)'!$AG$98</f>
        <v>1.1896995049314964E-3</v>
      </c>
      <c r="O97" s="27">
        <f>'Count (overall)'!O98/'Count (overall)'!$AG$98</f>
        <v>5.948497524657482E-3</v>
      </c>
      <c r="P97" s="27">
        <f>'Count (overall)'!P98/'Count (overall)'!$AG$98</f>
        <v>3.6036381778408871E-2</v>
      </c>
      <c r="Q97" s="27">
        <f>'Count (overall)'!Q98/'Count (overall)'!$AG$98</f>
        <v>4.6052884061864374E-4</v>
      </c>
      <c r="R97" s="27">
        <f>'Count (overall)'!R98/'Count (overall)'!$AG$98</f>
        <v>2.3026442030932187E-4</v>
      </c>
      <c r="S97" s="27">
        <f>'Count (overall)'!S98/'Count (overall)'!$AG$98</f>
        <v>3.8377403384886978E-5</v>
      </c>
      <c r="T97" s="27">
        <f>'Count (overall)'!T98/'Count (overall)'!$AG$98</f>
        <v>2.6864182369420883E-4</v>
      </c>
      <c r="U97" s="27">
        <f>'Count (overall)'!U98/'Count (overall)'!$AG$98</f>
        <v>1.5350961353954791E-4</v>
      </c>
      <c r="V97" s="27">
        <f>'Count (overall)'!V98/'Count (overall)'!$AG$98</f>
        <v>5.3728364738841767E-4</v>
      </c>
      <c r="W97" s="27">
        <f>'Count (overall)'!W98/'Count (overall)'!$AG$98</f>
        <v>3.4539663046398282E-4</v>
      </c>
      <c r="X97" s="27">
        <f>'Count (overall)'!X98/'Count (overall)'!$AG$98</f>
        <v>3.1085696741758452E-3</v>
      </c>
      <c r="Y97" s="27">
        <f>'Count (overall)'!Y98/'Count (overall)'!$AG$98</f>
        <v>6.9962006370648963E-2</v>
      </c>
      <c r="Z97" s="27">
        <f>'Count (overall)'!Z98/'Count (overall)'!$AG$98</f>
        <v>1.3048317150861572E-3</v>
      </c>
      <c r="AA97" s="27">
        <f>'Count (overall)'!AA98/'Count (overall)'!$AG$98</f>
        <v>1.7653605557048011E-3</v>
      </c>
      <c r="AB97" s="27">
        <f>'Count (overall)'!AB98/'Count (overall)'!$AG$98</f>
        <v>0.60244847833595583</v>
      </c>
      <c r="AC97" s="27">
        <f>'Count (overall)'!AC98/'Count (overall)'!$AG$98</f>
        <v>2.5329086234025405E-3</v>
      </c>
      <c r="AD97" s="27">
        <f>'Count (overall)'!AD98/'Count (overall)'!$AG$98</f>
        <v>7.6754806769773962E-4</v>
      </c>
      <c r="AE97" s="27">
        <f>'Count (overall)'!AE98/'Count (overall)'!$AG$98</f>
        <v>1.1513221015466093E-4</v>
      </c>
      <c r="AF97" s="27">
        <f>'Count (overall)'!AF98/'Count (overall)'!$AG$98</f>
        <v>3.0701922707909582E-4</v>
      </c>
      <c r="AG97" s="27">
        <f>'Count (overall)'!AG98/'Count (overall)'!$AG$98</f>
        <v>1</v>
      </c>
    </row>
    <row r="98" spans="1:33" x14ac:dyDescent="0.3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100" spans="1:33" s="31" customFormat="1" ht="13.8" x14ac:dyDescent="0.3">
      <c r="A100" s="31" t="s">
        <v>61</v>
      </c>
    </row>
    <row r="102" spans="1:33" s="20" customFormat="1" x14ac:dyDescent="0.3">
      <c r="A102" s="23" t="s">
        <v>11</v>
      </c>
      <c r="B102" s="24" t="s">
        <v>27</v>
      </c>
      <c r="C102" s="19" t="s">
        <v>62</v>
      </c>
      <c r="D102" s="19" t="s">
        <v>63</v>
      </c>
      <c r="E102" s="19" t="s">
        <v>64</v>
      </c>
      <c r="F102" s="19" t="s">
        <v>65</v>
      </c>
      <c r="G102" s="19" t="s">
        <v>66</v>
      </c>
      <c r="H102" s="19" t="s">
        <v>67</v>
      </c>
      <c r="I102" s="19" t="s">
        <v>68</v>
      </c>
      <c r="J102" s="19" t="s">
        <v>69</v>
      </c>
      <c r="K102" s="19" t="s">
        <v>70</v>
      </c>
      <c r="L102" s="19" t="s">
        <v>71</v>
      </c>
      <c r="M102" s="19" t="s">
        <v>72</v>
      </c>
      <c r="N102" s="19" t="s">
        <v>73</v>
      </c>
      <c r="O102" s="19" t="s">
        <v>60</v>
      </c>
      <c r="P102" s="19" t="s">
        <v>74</v>
      </c>
      <c r="Q102" s="19" t="s">
        <v>5</v>
      </c>
    </row>
    <row r="103" spans="1:33" x14ac:dyDescent="0.3">
      <c r="A103" s="33" t="s">
        <v>13</v>
      </c>
      <c r="B103" s="13" t="s">
        <v>28</v>
      </c>
      <c r="C103" s="27">
        <f>'Count (overall)'!C104/'Count (overall)'!$Q$143</f>
        <v>2.3026442030932187E-4</v>
      </c>
      <c r="D103" s="27">
        <f>'Count (overall)'!D104/'Count (overall)'!$Q$143</f>
        <v>0</v>
      </c>
      <c r="E103" s="27">
        <f>'Count (overall)'!E104/'Count (overall)'!$Q$143</f>
        <v>0</v>
      </c>
      <c r="F103" s="27">
        <f>'Count (overall)'!F104/'Count (overall)'!$Q$143</f>
        <v>0</v>
      </c>
      <c r="G103" s="27">
        <f>'Count (overall)'!G104/'Count (overall)'!$Q$143</f>
        <v>0</v>
      </c>
      <c r="H103" s="27">
        <f>'Count (overall)'!H104/'Count (overall)'!$Q$143</f>
        <v>0</v>
      </c>
      <c r="I103" s="27">
        <f>'Count (overall)'!I104/'Count (overall)'!$Q$143</f>
        <v>0</v>
      </c>
      <c r="J103" s="27">
        <f>'Count (overall)'!J104/'Count (overall)'!$Q$143</f>
        <v>0</v>
      </c>
      <c r="K103" s="27">
        <f>'Count (overall)'!K104/'Count (overall)'!$Q$143</f>
        <v>0</v>
      </c>
      <c r="L103" s="27">
        <f>'Count (overall)'!L104/'Count (overall)'!$Q$143</f>
        <v>0</v>
      </c>
      <c r="M103" s="27">
        <f>'Count (overall)'!M104/'Count (overall)'!$Q$143</f>
        <v>0</v>
      </c>
      <c r="N103" s="27">
        <f>'Count (overall)'!N104/'Count (overall)'!$Q$143</f>
        <v>0</v>
      </c>
      <c r="O103" s="27">
        <f>'Count (overall)'!O104/'Count (overall)'!$Q$143</f>
        <v>0</v>
      </c>
      <c r="P103" s="27">
        <f>'Count (overall)'!P104/'Count (overall)'!$Q$143</f>
        <v>0</v>
      </c>
      <c r="Q103" s="27">
        <f>'Count (overall)'!Q104/'Count (overall)'!$Q$143</f>
        <v>2.3026442030932187E-4</v>
      </c>
    </row>
    <row r="104" spans="1:33" x14ac:dyDescent="0.3">
      <c r="A104" s="33"/>
      <c r="B104" s="13" t="s">
        <v>19</v>
      </c>
      <c r="C104" s="27">
        <f>'Count (overall)'!C105/'Count (overall)'!$Q$143</f>
        <v>1.0745672947768355E-2</v>
      </c>
      <c r="D104" s="27">
        <f>'Count (overall)'!D105/'Count (overall)'!$Q$143</f>
        <v>0</v>
      </c>
      <c r="E104" s="27">
        <f>'Count (overall)'!E105/'Count (overall)'!$Q$143</f>
        <v>3.8377403384886978E-5</v>
      </c>
      <c r="F104" s="27">
        <f>'Count (overall)'!F105/'Count (overall)'!$Q$143</f>
        <v>0</v>
      </c>
      <c r="G104" s="27">
        <f>'Count (overall)'!G105/'Count (overall)'!$Q$143</f>
        <v>7.2917066431285257E-4</v>
      </c>
      <c r="H104" s="27">
        <f>'Count (overall)'!H105/'Count (overall)'!$Q$143</f>
        <v>2.3026442030932187E-4</v>
      </c>
      <c r="I104" s="27">
        <f>'Count (overall)'!I105/'Count (overall)'!$Q$143</f>
        <v>7.6754806769773956E-5</v>
      </c>
      <c r="J104" s="27">
        <f>'Count (overall)'!J105/'Count (overall)'!$Q$143</f>
        <v>7.6754806769773956E-5</v>
      </c>
      <c r="K104" s="27">
        <f>'Count (overall)'!K105/'Count (overall)'!$Q$143</f>
        <v>7.6754806769773956E-5</v>
      </c>
      <c r="L104" s="27">
        <f>'Count (overall)'!L105/'Count (overall)'!$Q$143</f>
        <v>3.8377403384886978E-5</v>
      </c>
      <c r="M104" s="27">
        <f>'Count (overall)'!M105/'Count (overall)'!$Q$143</f>
        <v>0</v>
      </c>
      <c r="N104" s="27">
        <f>'Count (overall)'!N105/'Count (overall)'!$Q$143</f>
        <v>3.8377403384886978E-5</v>
      </c>
      <c r="O104" s="27">
        <f>'Count (overall)'!O105/'Count (overall)'!$Q$143</f>
        <v>0</v>
      </c>
      <c r="P104" s="27">
        <f>'Count (overall)'!P105/'Count (overall)'!$Q$143</f>
        <v>0</v>
      </c>
      <c r="Q104" s="27">
        <f>'Count (overall)'!Q105/'Count (overall)'!$Q$143</f>
        <v>1.2050504662854511E-2</v>
      </c>
    </row>
    <row r="105" spans="1:33" x14ac:dyDescent="0.3">
      <c r="A105" s="33"/>
      <c r="B105" s="13" t="s">
        <v>29</v>
      </c>
      <c r="C105" s="27">
        <f>'Count (overall)'!C106/'Count (overall)'!$Q$143</f>
        <v>1.1513221015466093E-4</v>
      </c>
      <c r="D105" s="27">
        <f>'Count (overall)'!D106/'Count (overall)'!$Q$143</f>
        <v>0</v>
      </c>
      <c r="E105" s="27">
        <f>'Count (overall)'!E106/'Count (overall)'!$Q$143</f>
        <v>0</v>
      </c>
      <c r="F105" s="27">
        <f>'Count (overall)'!F106/'Count (overall)'!$Q$143</f>
        <v>0</v>
      </c>
      <c r="G105" s="27">
        <f>'Count (overall)'!G106/'Count (overall)'!$Q$143</f>
        <v>3.8377403384886978E-5</v>
      </c>
      <c r="H105" s="27">
        <f>'Count (overall)'!H106/'Count (overall)'!$Q$143</f>
        <v>1.1513221015466093E-4</v>
      </c>
      <c r="I105" s="27">
        <f>'Count (overall)'!I106/'Count (overall)'!$Q$143</f>
        <v>0</v>
      </c>
      <c r="J105" s="27">
        <f>'Count (overall)'!J106/'Count (overall)'!$Q$143</f>
        <v>7.6754806769773956E-5</v>
      </c>
      <c r="K105" s="27">
        <f>'Count (overall)'!K106/'Count (overall)'!$Q$143</f>
        <v>0</v>
      </c>
      <c r="L105" s="27">
        <f>'Count (overall)'!L106/'Count (overall)'!$Q$143</f>
        <v>0</v>
      </c>
      <c r="M105" s="27">
        <f>'Count (overall)'!M106/'Count (overall)'!$Q$143</f>
        <v>0</v>
      </c>
      <c r="N105" s="27">
        <f>'Count (overall)'!N106/'Count (overall)'!$Q$143</f>
        <v>0</v>
      </c>
      <c r="O105" s="27">
        <f>'Count (overall)'!O106/'Count (overall)'!$Q$143</f>
        <v>0</v>
      </c>
      <c r="P105" s="27">
        <f>'Count (overall)'!P106/'Count (overall)'!$Q$143</f>
        <v>0</v>
      </c>
      <c r="Q105" s="27">
        <f>'Count (overall)'!Q106/'Count (overall)'!$Q$143</f>
        <v>3.4539663046398282E-4</v>
      </c>
    </row>
    <row r="106" spans="1:33" x14ac:dyDescent="0.3">
      <c r="A106" s="33"/>
      <c r="B106" s="13" t="s">
        <v>30</v>
      </c>
      <c r="C106" s="27">
        <f>'Count (overall)'!C107/'Count (overall)'!$Q$143</f>
        <v>2.7631730437118625E-3</v>
      </c>
      <c r="D106" s="27">
        <f>'Count (overall)'!D107/'Count (overall)'!$Q$143</f>
        <v>0</v>
      </c>
      <c r="E106" s="27">
        <f>'Count (overall)'!E107/'Count (overall)'!$Q$143</f>
        <v>0</v>
      </c>
      <c r="F106" s="27">
        <f>'Count (overall)'!F107/'Count (overall)'!$Q$143</f>
        <v>0</v>
      </c>
      <c r="G106" s="27">
        <f>'Count (overall)'!G107/'Count (overall)'!$Q$143</f>
        <v>2.6864182369420883E-4</v>
      </c>
      <c r="H106" s="27">
        <f>'Count (overall)'!H107/'Count (overall)'!$Q$143</f>
        <v>7.6754806769773956E-5</v>
      </c>
      <c r="I106" s="27">
        <f>'Count (overall)'!I107/'Count (overall)'!$Q$143</f>
        <v>0</v>
      </c>
      <c r="J106" s="27">
        <f>'Count (overall)'!J107/'Count (overall)'!$Q$143</f>
        <v>0</v>
      </c>
      <c r="K106" s="27">
        <f>'Count (overall)'!K107/'Count (overall)'!$Q$143</f>
        <v>0</v>
      </c>
      <c r="L106" s="27">
        <f>'Count (overall)'!L107/'Count (overall)'!$Q$143</f>
        <v>0</v>
      </c>
      <c r="M106" s="27">
        <f>'Count (overall)'!M107/'Count (overall)'!$Q$143</f>
        <v>0</v>
      </c>
      <c r="N106" s="27">
        <f>'Count (overall)'!N107/'Count (overall)'!$Q$143</f>
        <v>0</v>
      </c>
      <c r="O106" s="27">
        <f>'Count (overall)'!O107/'Count (overall)'!$Q$143</f>
        <v>0</v>
      </c>
      <c r="P106" s="27">
        <f>'Count (overall)'!P107/'Count (overall)'!$Q$143</f>
        <v>0</v>
      </c>
      <c r="Q106" s="27">
        <f>'Count (overall)'!Q107/'Count (overall)'!$Q$143</f>
        <v>3.1085696741758452E-3</v>
      </c>
    </row>
    <row r="107" spans="1:33" x14ac:dyDescent="0.3">
      <c r="A107" s="33"/>
      <c r="B107" s="13" t="s">
        <v>31</v>
      </c>
      <c r="C107" s="27">
        <f>'Count (overall)'!C108/'Count (overall)'!$Q$143</f>
        <v>6.7659362167555748E-2</v>
      </c>
      <c r="D107" s="27">
        <f>'Count (overall)'!D108/'Count (overall)'!$Q$143</f>
        <v>0</v>
      </c>
      <c r="E107" s="27">
        <f>'Count (overall)'!E108/'Count (overall)'!$Q$143</f>
        <v>0</v>
      </c>
      <c r="F107" s="27">
        <f>'Count (overall)'!F108/'Count (overall)'!$Q$143</f>
        <v>0</v>
      </c>
      <c r="G107" s="27">
        <f>'Count (overall)'!G108/'Count (overall)'!$Q$143</f>
        <v>1.8804927658594619E-3</v>
      </c>
      <c r="H107" s="27">
        <f>'Count (overall)'!H108/'Count (overall)'!$Q$143</f>
        <v>3.4539663046398282E-4</v>
      </c>
      <c r="I107" s="27">
        <f>'Count (overall)'!I108/'Count (overall)'!$Q$143</f>
        <v>3.8377403384886978E-5</v>
      </c>
      <c r="J107" s="27">
        <f>'Count (overall)'!J108/'Count (overall)'!$Q$143</f>
        <v>0</v>
      </c>
      <c r="K107" s="27">
        <f>'Count (overall)'!K108/'Count (overall)'!$Q$143</f>
        <v>3.8377403384886978E-5</v>
      </c>
      <c r="L107" s="27">
        <f>'Count (overall)'!L108/'Count (overall)'!$Q$143</f>
        <v>0</v>
      </c>
      <c r="M107" s="27">
        <f>'Count (overall)'!M108/'Count (overall)'!$Q$143</f>
        <v>0</v>
      </c>
      <c r="N107" s="27">
        <f>'Count (overall)'!N108/'Count (overall)'!$Q$143</f>
        <v>0</v>
      </c>
      <c r="O107" s="27">
        <f>'Count (overall)'!O108/'Count (overall)'!$Q$143</f>
        <v>0</v>
      </c>
      <c r="P107" s="27">
        <f>'Count (overall)'!P108/'Count (overall)'!$Q$143</f>
        <v>0</v>
      </c>
      <c r="Q107" s="27">
        <f>'Count (overall)'!Q108/'Count (overall)'!$Q$143</f>
        <v>6.9962006370648963E-2</v>
      </c>
    </row>
    <row r="108" spans="1:33" x14ac:dyDescent="0.3">
      <c r="A108" s="33"/>
      <c r="B108" s="13" t="s">
        <v>32</v>
      </c>
      <c r="C108" s="27">
        <f>'Count (overall)'!C109/'Count (overall)'!$Q$143</f>
        <v>9.5943508462217441E-4</v>
      </c>
      <c r="D108" s="27">
        <f>'Count (overall)'!D109/'Count (overall)'!$Q$143</f>
        <v>0</v>
      </c>
      <c r="E108" s="27">
        <f>'Count (overall)'!E109/'Count (overall)'!$Q$143</f>
        <v>0</v>
      </c>
      <c r="F108" s="27">
        <f>'Count (overall)'!F109/'Count (overall)'!$Q$143</f>
        <v>0</v>
      </c>
      <c r="G108" s="27">
        <f>'Count (overall)'!G109/'Count (overall)'!$Q$143</f>
        <v>1.1513221015466093E-4</v>
      </c>
      <c r="H108" s="27">
        <f>'Count (overall)'!H109/'Count (overall)'!$Q$143</f>
        <v>1.918870169244349E-4</v>
      </c>
      <c r="I108" s="27">
        <f>'Count (overall)'!I109/'Count (overall)'!$Q$143</f>
        <v>3.8377403384886978E-5</v>
      </c>
      <c r="J108" s="27">
        <f>'Count (overall)'!J109/'Count (overall)'!$Q$143</f>
        <v>0</v>
      </c>
      <c r="K108" s="27">
        <f>'Count (overall)'!K109/'Count (overall)'!$Q$143</f>
        <v>0</v>
      </c>
      <c r="L108" s="27">
        <f>'Count (overall)'!L109/'Count (overall)'!$Q$143</f>
        <v>0</v>
      </c>
      <c r="M108" s="27">
        <f>'Count (overall)'!M109/'Count (overall)'!$Q$143</f>
        <v>0</v>
      </c>
      <c r="N108" s="27">
        <f>'Count (overall)'!N109/'Count (overall)'!$Q$143</f>
        <v>0</v>
      </c>
      <c r="O108" s="27">
        <f>'Count (overall)'!O109/'Count (overall)'!$Q$143</f>
        <v>0</v>
      </c>
      <c r="P108" s="27">
        <f>'Count (overall)'!P109/'Count (overall)'!$Q$143</f>
        <v>0</v>
      </c>
      <c r="Q108" s="27">
        <f>'Count (overall)'!Q109/'Count (overall)'!$Q$143</f>
        <v>1.3048317150861572E-3</v>
      </c>
    </row>
    <row r="109" spans="1:33" x14ac:dyDescent="0.3">
      <c r="A109" s="33"/>
      <c r="B109" s="13" t="s">
        <v>33</v>
      </c>
      <c r="C109" s="27">
        <f>'Count (overall)'!C110/'Count (overall)'!$Q$143</f>
        <v>1.3048317150861572E-3</v>
      </c>
      <c r="D109" s="27">
        <f>'Count (overall)'!D110/'Count (overall)'!$Q$143</f>
        <v>0</v>
      </c>
      <c r="E109" s="27">
        <f>'Count (overall)'!E110/'Count (overall)'!$Q$143</f>
        <v>0</v>
      </c>
      <c r="F109" s="27">
        <f>'Count (overall)'!F110/'Count (overall)'!$Q$143</f>
        <v>0</v>
      </c>
      <c r="G109" s="27">
        <f>'Count (overall)'!G110/'Count (overall)'!$Q$143</f>
        <v>3.8377403384886981E-4</v>
      </c>
      <c r="H109" s="27">
        <f>'Count (overall)'!H110/'Count (overall)'!$Q$143</f>
        <v>3.8377403384886978E-5</v>
      </c>
      <c r="I109" s="27">
        <f>'Count (overall)'!I110/'Count (overall)'!$Q$143</f>
        <v>3.8377403384886978E-5</v>
      </c>
      <c r="J109" s="27">
        <f>'Count (overall)'!J110/'Count (overall)'!$Q$143</f>
        <v>0</v>
      </c>
      <c r="K109" s="27">
        <f>'Count (overall)'!K110/'Count (overall)'!$Q$143</f>
        <v>0</v>
      </c>
      <c r="L109" s="27">
        <f>'Count (overall)'!L110/'Count (overall)'!$Q$143</f>
        <v>0</v>
      </c>
      <c r="M109" s="27">
        <f>'Count (overall)'!M110/'Count (overall)'!$Q$143</f>
        <v>0</v>
      </c>
      <c r="N109" s="27">
        <f>'Count (overall)'!N110/'Count (overall)'!$Q$143</f>
        <v>0</v>
      </c>
      <c r="O109" s="27">
        <f>'Count (overall)'!O110/'Count (overall)'!$Q$143</f>
        <v>0</v>
      </c>
      <c r="P109" s="27">
        <f>'Count (overall)'!P110/'Count (overall)'!$Q$143</f>
        <v>0</v>
      </c>
      <c r="Q109" s="27">
        <f>'Count (overall)'!Q110/'Count (overall)'!$Q$143</f>
        <v>1.7653605557048011E-3</v>
      </c>
    </row>
    <row r="110" spans="1:33" x14ac:dyDescent="0.3">
      <c r="A110" s="33"/>
      <c r="B110" s="13" t="s">
        <v>34</v>
      </c>
      <c r="C110" s="27">
        <f>'Count (overall)'!C111/'Count (overall)'!$Q$143</f>
        <v>5.7566105077330471E-4</v>
      </c>
      <c r="D110" s="27">
        <f>'Count (overall)'!D111/'Count (overall)'!$Q$143</f>
        <v>0</v>
      </c>
      <c r="E110" s="27">
        <f>'Count (overall)'!E111/'Count (overall)'!$Q$143</f>
        <v>0</v>
      </c>
      <c r="F110" s="27">
        <f>'Count (overall)'!F111/'Count (overall)'!$Q$143</f>
        <v>0</v>
      </c>
      <c r="G110" s="27">
        <f>'Count (overall)'!G111/'Count (overall)'!$Q$143</f>
        <v>7.6754806769773956E-5</v>
      </c>
      <c r="H110" s="27">
        <f>'Count (overall)'!H111/'Count (overall)'!$Q$143</f>
        <v>1.1513221015466093E-4</v>
      </c>
      <c r="I110" s="27">
        <f>'Count (overall)'!I111/'Count (overall)'!$Q$143</f>
        <v>0</v>
      </c>
      <c r="J110" s="27">
        <f>'Count (overall)'!J111/'Count (overall)'!$Q$143</f>
        <v>0</v>
      </c>
      <c r="K110" s="27">
        <f>'Count (overall)'!K111/'Count (overall)'!$Q$143</f>
        <v>0</v>
      </c>
      <c r="L110" s="27">
        <f>'Count (overall)'!L111/'Count (overall)'!$Q$143</f>
        <v>0</v>
      </c>
      <c r="M110" s="27">
        <f>'Count (overall)'!M111/'Count (overall)'!$Q$143</f>
        <v>0</v>
      </c>
      <c r="N110" s="27">
        <f>'Count (overall)'!N111/'Count (overall)'!$Q$143</f>
        <v>0</v>
      </c>
      <c r="O110" s="27">
        <f>'Count (overall)'!O111/'Count (overall)'!$Q$143</f>
        <v>0</v>
      </c>
      <c r="P110" s="27">
        <f>'Count (overall)'!P111/'Count (overall)'!$Q$143</f>
        <v>0</v>
      </c>
      <c r="Q110" s="27">
        <f>'Count (overall)'!Q111/'Count (overall)'!$Q$143</f>
        <v>7.6754806769773962E-4</v>
      </c>
    </row>
    <row r="111" spans="1:33" x14ac:dyDescent="0.3">
      <c r="A111" s="33" t="s">
        <v>18</v>
      </c>
      <c r="B111" s="13" t="s">
        <v>35</v>
      </c>
      <c r="C111" s="27">
        <f>'Count (overall)'!C112/'Count (overall)'!$Q$143</f>
        <v>1.1513221015466093E-4</v>
      </c>
      <c r="D111" s="27">
        <f>'Count (overall)'!D112/'Count (overall)'!$Q$143</f>
        <v>0</v>
      </c>
      <c r="E111" s="27">
        <f>'Count (overall)'!E112/'Count (overall)'!$Q$143</f>
        <v>0</v>
      </c>
      <c r="F111" s="27">
        <f>'Count (overall)'!F112/'Count (overall)'!$Q$143</f>
        <v>0</v>
      </c>
      <c r="G111" s="27">
        <f>'Count (overall)'!G112/'Count (overall)'!$Q$143</f>
        <v>3.4539663046398282E-4</v>
      </c>
      <c r="H111" s="27">
        <f>'Count (overall)'!H112/'Count (overall)'!$Q$143</f>
        <v>3.4539663046398282E-4</v>
      </c>
      <c r="I111" s="27">
        <f>'Count (overall)'!I112/'Count (overall)'!$Q$143</f>
        <v>2.6864182369420883E-4</v>
      </c>
      <c r="J111" s="27">
        <f>'Count (overall)'!J112/'Count (overall)'!$Q$143</f>
        <v>1.1513221015466093E-4</v>
      </c>
      <c r="K111" s="27">
        <f>'Count (overall)'!K112/'Count (overall)'!$Q$143</f>
        <v>0</v>
      </c>
      <c r="L111" s="27">
        <f>'Count (overall)'!L112/'Count (overall)'!$Q$143</f>
        <v>0</v>
      </c>
      <c r="M111" s="27">
        <f>'Count (overall)'!M112/'Count (overall)'!$Q$143</f>
        <v>0</v>
      </c>
      <c r="N111" s="27">
        <f>'Count (overall)'!N112/'Count (overall)'!$Q$143</f>
        <v>0</v>
      </c>
      <c r="O111" s="27">
        <f>'Count (overall)'!O112/'Count (overall)'!$Q$143</f>
        <v>0</v>
      </c>
      <c r="P111" s="27">
        <f>'Count (overall)'!P112/'Count (overall)'!$Q$143</f>
        <v>0</v>
      </c>
      <c r="Q111" s="27">
        <f>'Count (overall)'!Q112/'Count (overall)'!$Q$143</f>
        <v>1.1896995049314964E-3</v>
      </c>
    </row>
    <row r="112" spans="1:33" x14ac:dyDescent="0.3">
      <c r="A112" s="33"/>
      <c r="B112" s="13" t="s">
        <v>19</v>
      </c>
      <c r="C112" s="27">
        <f>'Count (overall)'!C113/'Count (overall)'!$Q$143</f>
        <v>1.918870169244349E-4</v>
      </c>
      <c r="D112" s="27">
        <f>'Count (overall)'!D113/'Count (overall)'!$Q$143</f>
        <v>0</v>
      </c>
      <c r="E112" s="27">
        <f>'Count (overall)'!E113/'Count (overall)'!$Q$143</f>
        <v>0</v>
      </c>
      <c r="F112" s="27">
        <f>'Count (overall)'!F113/'Count (overall)'!$Q$143</f>
        <v>0</v>
      </c>
      <c r="G112" s="27">
        <f>'Count (overall)'!G113/'Count (overall)'!$Q$143</f>
        <v>0</v>
      </c>
      <c r="H112" s="27">
        <f>'Count (overall)'!H113/'Count (overall)'!$Q$143</f>
        <v>0</v>
      </c>
      <c r="I112" s="27">
        <f>'Count (overall)'!I113/'Count (overall)'!$Q$143</f>
        <v>0</v>
      </c>
      <c r="J112" s="27">
        <f>'Count (overall)'!J113/'Count (overall)'!$Q$143</f>
        <v>0</v>
      </c>
      <c r="K112" s="27">
        <f>'Count (overall)'!K113/'Count (overall)'!$Q$143</f>
        <v>0</v>
      </c>
      <c r="L112" s="27">
        <f>'Count (overall)'!L113/'Count (overall)'!$Q$143</f>
        <v>0</v>
      </c>
      <c r="M112" s="27">
        <f>'Count (overall)'!M113/'Count (overall)'!$Q$143</f>
        <v>0</v>
      </c>
      <c r="N112" s="27">
        <f>'Count (overall)'!N113/'Count (overall)'!$Q$143</f>
        <v>0</v>
      </c>
      <c r="O112" s="27">
        <f>'Count (overall)'!O113/'Count (overall)'!$Q$143</f>
        <v>0</v>
      </c>
      <c r="P112" s="27">
        <f>'Count (overall)'!P113/'Count (overall)'!$Q$143</f>
        <v>0</v>
      </c>
      <c r="Q112" s="27">
        <f>'Count (overall)'!Q113/'Count (overall)'!$Q$143</f>
        <v>1.918870169244349E-4</v>
      </c>
    </row>
    <row r="113" spans="1:17" x14ac:dyDescent="0.3">
      <c r="A113" s="33"/>
      <c r="B113" s="13" t="s">
        <v>36</v>
      </c>
      <c r="C113" s="27">
        <f>'Count (overall)'!C114/'Count (overall)'!$Q$143</f>
        <v>2.1491345895536707E-3</v>
      </c>
      <c r="D113" s="27">
        <f>'Count (overall)'!D114/'Count (overall)'!$Q$143</f>
        <v>0</v>
      </c>
      <c r="E113" s="27">
        <f>'Count (overall)'!E114/'Count (overall)'!$Q$143</f>
        <v>0</v>
      </c>
      <c r="F113" s="27">
        <f>'Count (overall)'!F114/'Count (overall)'!$Q$143</f>
        <v>0</v>
      </c>
      <c r="G113" s="27">
        <f>'Count (overall)'!G114/'Count (overall)'!$Q$143</f>
        <v>2.3026442030932187E-4</v>
      </c>
      <c r="H113" s="27">
        <f>'Count (overall)'!H114/'Count (overall)'!$Q$143</f>
        <v>1.1513221015466093E-4</v>
      </c>
      <c r="I113" s="27">
        <f>'Count (overall)'!I114/'Count (overall)'!$Q$143</f>
        <v>3.8377403384886978E-5</v>
      </c>
      <c r="J113" s="27">
        <f>'Count (overall)'!J114/'Count (overall)'!$Q$143</f>
        <v>0</v>
      </c>
      <c r="K113" s="27">
        <f>'Count (overall)'!K114/'Count (overall)'!$Q$143</f>
        <v>0</v>
      </c>
      <c r="L113" s="27">
        <f>'Count (overall)'!L114/'Count (overall)'!$Q$143</f>
        <v>0</v>
      </c>
      <c r="M113" s="27">
        <f>'Count (overall)'!M114/'Count (overall)'!$Q$143</f>
        <v>0</v>
      </c>
      <c r="N113" s="27">
        <f>'Count (overall)'!N114/'Count (overall)'!$Q$143</f>
        <v>0</v>
      </c>
      <c r="O113" s="27">
        <f>'Count (overall)'!O114/'Count (overall)'!$Q$143</f>
        <v>0</v>
      </c>
      <c r="P113" s="27">
        <f>'Count (overall)'!P114/'Count (overall)'!$Q$143</f>
        <v>0</v>
      </c>
      <c r="Q113" s="27">
        <f>'Count (overall)'!Q114/'Count (overall)'!$Q$143</f>
        <v>2.5329086234025405E-3</v>
      </c>
    </row>
    <row r="114" spans="1:17" ht="28.8" x14ac:dyDescent="0.3">
      <c r="A114" s="33" t="s">
        <v>16</v>
      </c>
      <c r="B114" s="13" t="s">
        <v>37</v>
      </c>
      <c r="C114" s="27">
        <f>'Count (overall)'!C115/'Count (overall)'!$Q$143</f>
        <v>2.0340023793990101E-3</v>
      </c>
      <c r="D114" s="27">
        <f>'Count (overall)'!D115/'Count (overall)'!$Q$143</f>
        <v>0</v>
      </c>
      <c r="E114" s="27">
        <f>'Count (overall)'!E115/'Count (overall)'!$Q$143</f>
        <v>0</v>
      </c>
      <c r="F114" s="27">
        <f>'Count (overall)'!F115/'Count (overall)'!$Q$143</f>
        <v>0</v>
      </c>
      <c r="G114" s="27">
        <f>'Count (overall)'!G115/'Count (overall)'!$Q$143</f>
        <v>1.2664543117012702E-3</v>
      </c>
      <c r="H114" s="27">
        <f>'Count (overall)'!H115/'Count (overall)'!$Q$143</f>
        <v>8.4430287446751349E-4</v>
      </c>
      <c r="I114" s="27">
        <f>'Count (overall)'!I115/'Count (overall)'!$Q$143</f>
        <v>7.2917066431285257E-4</v>
      </c>
      <c r="J114" s="27">
        <f>'Count (overall)'!J115/'Count (overall)'!$Q$143</f>
        <v>2.3026442030932187E-4</v>
      </c>
      <c r="K114" s="27">
        <f>'Count (overall)'!K115/'Count (overall)'!$Q$143</f>
        <v>2.3026442030932187E-4</v>
      </c>
      <c r="L114" s="27">
        <f>'Count (overall)'!L115/'Count (overall)'!$Q$143</f>
        <v>0</v>
      </c>
      <c r="M114" s="27">
        <f>'Count (overall)'!M115/'Count (overall)'!$Q$143</f>
        <v>0</v>
      </c>
      <c r="N114" s="27">
        <f>'Count (overall)'!N115/'Count (overall)'!$Q$143</f>
        <v>0</v>
      </c>
      <c r="O114" s="27">
        <f>'Count (overall)'!O115/'Count (overall)'!$Q$143</f>
        <v>0</v>
      </c>
      <c r="P114" s="27">
        <f>'Count (overall)'!P115/'Count (overall)'!$Q$143</f>
        <v>0</v>
      </c>
      <c r="Q114" s="27">
        <f>'Count (overall)'!Q115/'Count (overall)'!$Q$143</f>
        <v>5.3344590704992902E-3</v>
      </c>
    </row>
    <row r="115" spans="1:17" x14ac:dyDescent="0.3">
      <c r="A115" s="33"/>
      <c r="B115" s="13" t="s">
        <v>38</v>
      </c>
      <c r="C115" s="27">
        <f>'Count (overall)'!C116/'Count (overall)'!$Q$143</f>
        <v>0</v>
      </c>
      <c r="D115" s="27">
        <f>'Count (overall)'!D116/'Count (overall)'!$Q$143</f>
        <v>0</v>
      </c>
      <c r="E115" s="27">
        <f>'Count (overall)'!E116/'Count (overall)'!$Q$143</f>
        <v>0</v>
      </c>
      <c r="F115" s="27">
        <f>'Count (overall)'!F116/'Count (overall)'!$Q$143</f>
        <v>0</v>
      </c>
      <c r="G115" s="27">
        <f>'Count (overall)'!G116/'Count (overall)'!$Q$143</f>
        <v>3.8377403384886978E-5</v>
      </c>
      <c r="H115" s="27">
        <f>'Count (overall)'!H116/'Count (overall)'!$Q$143</f>
        <v>0</v>
      </c>
      <c r="I115" s="27">
        <f>'Count (overall)'!I116/'Count (overall)'!$Q$143</f>
        <v>0</v>
      </c>
      <c r="J115" s="27">
        <f>'Count (overall)'!J116/'Count (overall)'!$Q$143</f>
        <v>0</v>
      </c>
      <c r="K115" s="27">
        <f>'Count (overall)'!K116/'Count (overall)'!$Q$143</f>
        <v>0</v>
      </c>
      <c r="L115" s="27">
        <f>'Count (overall)'!L116/'Count (overall)'!$Q$143</f>
        <v>0</v>
      </c>
      <c r="M115" s="27">
        <f>'Count (overall)'!M116/'Count (overall)'!$Q$143</f>
        <v>0</v>
      </c>
      <c r="N115" s="27">
        <f>'Count (overall)'!N116/'Count (overall)'!$Q$143</f>
        <v>0</v>
      </c>
      <c r="O115" s="27">
        <f>'Count (overall)'!O116/'Count (overall)'!$Q$143</f>
        <v>0</v>
      </c>
      <c r="P115" s="27">
        <f>'Count (overall)'!P116/'Count (overall)'!$Q$143</f>
        <v>0</v>
      </c>
      <c r="Q115" s="27">
        <f>'Count (overall)'!Q116/'Count (overall)'!$Q$143</f>
        <v>3.8377403384886978E-5</v>
      </c>
    </row>
    <row r="116" spans="1:17" ht="28.8" x14ac:dyDescent="0.3">
      <c r="A116" s="33"/>
      <c r="B116" s="13" t="s">
        <v>39</v>
      </c>
      <c r="C116" s="27">
        <f>'Count (overall)'!C117/'Count (overall)'!$Q$143</f>
        <v>3.0701922707909582E-4</v>
      </c>
      <c r="D116" s="27">
        <f>'Count (overall)'!D117/'Count (overall)'!$Q$143</f>
        <v>3.8377403384886978E-5</v>
      </c>
      <c r="E116" s="27">
        <f>'Count (overall)'!E117/'Count (overall)'!$Q$143</f>
        <v>0</v>
      </c>
      <c r="F116" s="27">
        <f>'Count (overall)'!F117/'Count (overall)'!$Q$143</f>
        <v>0</v>
      </c>
      <c r="G116" s="27">
        <f>'Count (overall)'!G117/'Count (overall)'!$Q$143</f>
        <v>1.1513221015466093E-4</v>
      </c>
      <c r="H116" s="27">
        <f>'Count (overall)'!H117/'Count (overall)'!$Q$143</f>
        <v>1.918870169244349E-4</v>
      </c>
      <c r="I116" s="27">
        <f>'Count (overall)'!I117/'Count (overall)'!$Q$143</f>
        <v>3.8377403384886978E-5</v>
      </c>
      <c r="J116" s="27">
        <f>'Count (overall)'!J117/'Count (overall)'!$Q$143</f>
        <v>3.8377403384886978E-5</v>
      </c>
      <c r="K116" s="27">
        <f>'Count (overall)'!K117/'Count (overall)'!$Q$143</f>
        <v>0</v>
      </c>
      <c r="L116" s="27">
        <f>'Count (overall)'!L117/'Count (overall)'!$Q$143</f>
        <v>0</v>
      </c>
      <c r="M116" s="27">
        <f>'Count (overall)'!M117/'Count (overall)'!$Q$143</f>
        <v>7.6754806769773956E-5</v>
      </c>
      <c r="N116" s="27">
        <f>'Count (overall)'!N117/'Count (overall)'!$Q$143</f>
        <v>1.1513221015466093E-4</v>
      </c>
      <c r="O116" s="27">
        <f>'Count (overall)'!O117/'Count (overall)'!$Q$143</f>
        <v>0</v>
      </c>
      <c r="P116" s="27">
        <f>'Count (overall)'!P117/'Count (overall)'!$Q$143</f>
        <v>0</v>
      </c>
      <c r="Q116" s="27">
        <f>'Count (overall)'!Q117/'Count (overall)'!$Q$143</f>
        <v>9.2105768123728747E-4</v>
      </c>
    </row>
    <row r="117" spans="1:17" x14ac:dyDescent="0.3">
      <c r="A117" s="33"/>
      <c r="B117" s="13" t="s">
        <v>19</v>
      </c>
      <c r="C117" s="27">
        <f>'Count (overall)'!C118/'Count (overall)'!$Q$143</f>
        <v>5.7566105077330471E-4</v>
      </c>
      <c r="D117" s="27">
        <f>'Count (overall)'!D118/'Count (overall)'!$Q$143</f>
        <v>0</v>
      </c>
      <c r="E117" s="27">
        <f>'Count (overall)'!E118/'Count (overall)'!$Q$143</f>
        <v>0</v>
      </c>
      <c r="F117" s="27">
        <f>'Count (overall)'!F118/'Count (overall)'!$Q$143</f>
        <v>0</v>
      </c>
      <c r="G117" s="27">
        <f>'Count (overall)'!G118/'Count (overall)'!$Q$143</f>
        <v>1.918870169244349E-4</v>
      </c>
      <c r="H117" s="27">
        <f>'Count (overall)'!H118/'Count (overall)'!$Q$143</f>
        <v>1.1513221015466093E-4</v>
      </c>
      <c r="I117" s="27">
        <f>'Count (overall)'!I118/'Count (overall)'!$Q$143</f>
        <v>1.1513221015466093E-4</v>
      </c>
      <c r="J117" s="27">
        <f>'Count (overall)'!J118/'Count (overall)'!$Q$143</f>
        <v>0</v>
      </c>
      <c r="K117" s="27">
        <f>'Count (overall)'!K118/'Count (overall)'!$Q$143</f>
        <v>3.8377403384886978E-5</v>
      </c>
      <c r="L117" s="27">
        <f>'Count (overall)'!L118/'Count (overall)'!$Q$143</f>
        <v>0</v>
      </c>
      <c r="M117" s="27">
        <f>'Count (overall)'!M118/'Count (overall)'!$Q$143</f>
        <v>0</v>
      </c>
      <c r="N117" s="27">
        <f>'Count (overall)'!N118/'Count (overall)'!$Q$143</f>
        <v>0</v>
      </c>
      <c r="O117" s="27">
        <f>'Count (overall)'!O118/'Count (overall)'!$Q$143</f>
        <v>0</v>
      </c>
      <c r="P117" s="27">
        <f>'Count (overall)'!P118/'Count (overall)'!$Q$143</f>
        <v>0</v>
      </c>
      <c r="Q117" s="27">
        <f>'Count (overall)'!Q118/'Count (overall)'!$Q$143</f>
        <v>1.0361898913919484E-3</v>
      </c>
    </row>
    <row r="118" spans="1:17" x14ac:dyDescent="0.3">
      <c r="A118" s="33"/>
      <c r="B118" s="13" t="s">
        <v>40</v>
      </c>
      <c r="C118" s="27">
        <f>'Count (overall)'!C119/'Count (overall)'!$Q$143</f>
        <v>4.6052884061864374E-4</v>
      </c>
      <c r="D118" s="27">
        <f>'Count (overall)'!D119/'Count (overall)'!$Q$143</f>
        <v>0</v>
      </c>
      <c r="E118" s="27">
        <f>'Count (overall)'!E119/'Count (overall)'!$Q$143</f>
        <v>0</v>
      </c>
      <c r="F118" s="27">
        <f>'Count (overall)'!F119/'Count (overall)'!$Q$143</f>
        <v>0</v>
      </c>
      <c r="G118" s="27">
        <f>'Count (overall)'!G119/'Count (overall)'!$Q$143</f>
        <v>0</v>
      </c>
      <c r="H118" s="27">
        <f>'Count (overall)'!H119/'Count (overall)'!$Q$143</f>
        <v>0</v>
      </c>
      <c r="I118" s="27">
        <f>'Count (overall)'!I119/'Count (overall)'!$Q$143</f>
        <v>0</v>
      </c>
      <c r="J118" s="27">
        <f>'Count (overall)'!J119/'Count (overall)'!$Q$143</f>
        <v>0</v>
      </c>
      <c r="K118" s="27">
        <f>'Count (overall)'!K119/'Count (overall)'!$Q$143</f>
        <v>0</v>
      </c>
      <c r="L118" s="27">
        <f>'Count (overall)'!L119/'Count (overall)'!$Q$143</f>
        <v>0</v>
      </c>
      <c r="M118" s="27">
        <f>'Count (overall)'!M119/'Count (overall)'!$Q$143</f>
        <v>0</v>
      </c>
      <c r="N118" s="27">
        <f>'Count (overall)'!N119/'Count (overall)'!$Q$143</f>
        <v>0</v>
      </c>
      <c r="O118" s="27">
        <f>'Count (overall)'!O119/'Count (overall)'!$Q$143</f>
        <v>0</v>
      </c>
      <c r="P118" s="27">
        <f>'Count (overall)'!P119/'Count (overall)'!$Q$143</f>
        <v>0</v>
      </c>
      <c r="Q118" s="27">
        <f>'Count (overall)'!Q119/'Count (overall)'!$Q$143</f>
        <v>4.6052884061864374E-4</v>
      </c>
    </row>
    <row r="119" spans="1:17" x14ac:dyDescent="0.3">
      <c r="A119" s="1" t="s">
        <v>14</v>
      </c>
      <c r="B119" s="13" t="s">
        <v>19</v>
      </c>
      <c r="C119" s="27">
        <f>'Count (overall)'!C120/'Count (overall)'!$Q$143</f>
        <v>4.6052884061864374E-4</v>
      </c>
      <c r="D119" s="27">
        <f>'Count (overall)'!D120/'Count (overall)'!$Q$143</f>
        <v>0</v>
      </c>
      <c r="E119" s="27">
        <f>'Count (overall)'!E120/'Count (overall)'!$Q$143</f>
        <v>0</v>
      </c>
      <c r="F119" s="27">
        <f>'Count (overall)'!F120/'Count (overall)'!$Q$143</f>
        <v>0</v>
      </c>
      <c r="G119" s="27">
        <f>'Count (overall)'!G120/'Count (overall)'!$Q$143</f>
        <v>2.6864182369420883E-4</v>
      </c>
      <c r="H119" s="27">
        <f>'Count (overall)'!H120/'Count (overall)'!$Q$143</f>
        <v>1.5350961353954791E-4</v>
      </c>
      <c r="I119" s="27">
        <f>'Count (overall)'!I120/'Count (overall)'!$Q$143</f>
        <v>0</v>
      </c>
      <c r="J119" s="27">
        <f>'Count (overall)'!J120/'Count (overall)'!$Q$143</f>
        <v>3.8377403384886978E-5</v>
      </c>
      <c r="K119" s="27">
        <f>'Count (overall)'!K120/'Count (overall)'!$Q$143</f>
        <v>3.8377403384886978E-5</v>
      </c>
      <c r="L119" s="27">
        <f>'Count (overall)'!L120/'Count (overall)'!$Q$143</f>
        <v>0</v>
      </c>
      <c r="M119" s="27">
        <f>'Count (overall)'!M120/'Count (overall)'!$Q$143</f>
        <v>0</v>
      </c>
      <c r="N119" s="27">
        <f>'Count (overall)'!N120/'Count (overall)'!$Q$143</f>
        <v>0</v>
      </c>
      <c r="O119" s="27">
        <f>'Count (overall)'!O120/'Count (overall)'!$Q$143</f>
        <v>0</v>
      </c>
      <c r="P119" s="27">
        <f>'Count (overall)'!P120/'Count (overall)'!$Q$143</f>
        <v>0</v>
      </c>
      <c r="Q119" s="27">
        <f>'Count (overall)'!Q120/'Count (overall)'!$Q$143</f>
        <v>9.5943508462217441E-4</v>
      </c>
    </row>
    <row r="120" spans="1:17" ht="28.8" x14ac:dyDescent="0.3">
      <c r="A120" s="13" t="s">
        <v>19</v>
      </c>
      <c r="B120" s="13" t="s">
        <v>19</v>
      </c>
      <c r="C120" s="27">
        <f>'Count (overall)'!C121/'Count (overall)'!$Q$143</f>
        <v>2.3410216064781056E-3</v>
      </c>
      <c r="D120" s="27">
        <f>'Count (overall)'!D121/'Count (overall)'!$Q$143</f>
        <v>0</v>
      </c>
      <c r="E120" s="27">
        <f>'Count (overall)'!E121/'Count (overall)'!$Q$143</f>
        <v>0</v>
      </c>
      <c r="F120" s="27">
        <f>'Count (overall)'!F121/'Count (overall)'!$Q$143</f>
        <v>0</v>
      </c>
      <c r="G120" s="27">
        <f>'Count (overall)'!G121/'Count (overall)'!$Q$143</f>
        <v>3.8377403384886978E-5</v>
      </c>
      <c r="H120" s="27">
        <f>'Count (overall)'!H121/'Count (overall)'!$Q$143</f>
        <v>0</v>
      </c>
      <c r="I120" s="27">
        <f>'Count (overall)'!I121/'Count (overall)'!$Q$143</f>
        <v>0</v>
      </c>
      <c r="J120" s="27">
        <f>'Count (overall)'!J121/'Count (overall)'!$Q$143</f>
        <v>0</v>
      </c>
      <c r="K120" s="27">
        <f>'Count (overall)'!K121/'Count (overall)'!$Q$143</f>
        <v>0</v>
      </c>
      <c r="L120" s="27">
        <f>'Count (overall)'!L121/'Count (overall)'!$Q$143</f>
        <v>0</v>
      </c>
      <c r="M120" s="27">
        <f>'Count (overall)'!M121/'Count (overall)'!$Q$143</f>
        <v>0</v>
      </c>
      <c r="N120" s="27">
        <f>'Count (overall)'!N121/'Count (overall)'!$Q$143</f>
        <v>0</v>
      </c>
      <c r="O120" s="27">
        <f>'Count (overall)'!O121/'Count (overall)'!$Q$143</f>
        <v>0</v>
      </c>
      <c r="P120" s="27">
        <f>'Count (overall)'!P121/'Count (overall)'!$Q$143</f>
        <v>0</v>
      </c>
      <c r="Q120" s="27">
        <f>'Count (overall)'!Q121/'Count (overall)'!$Q$143</f>
        <v>2.3793990098629927E-3</v>
      </c>
    </row>
    <row r="121" spans="1:17" x14ac:dyDescent="0.3">
      <c r="A121" s="33" t="s">
        <v>15</v>
      </c>
      <c r="B121" s="13" t="s">
        <v>41</v>
      </c>
      <c r="C121" s="27">
        <f>'Count (overall)'!C122/'Count (overall)'!$Q$143</f>
        <v>3.8377403384886978E-5</v>
      </c>
      <c r="D121" s="27">
        <f>'Count (overall)'!D122/'Count (overall)'!$Q$143</f>
        <v>0</v>
      </c>
      <c r="E121" s="27">
        <f>'Count (overall)'!E122/'Count (overall)'!$Q$143</f>
        <v>0</v>
      </c>
      <c r="F121" s="27">
        <f>'Count (overall)'!F122/'Count (overall)'!$Q$143</f>
        <v>0</v>
      </c>
      <c r="G121" s="27">
        <f>'Count (overall)'!G122/'Count (overall)'!$Q$143</f>
        <v>3.8377403384886978E-5</v>
      </c>
      <c r="H121" s="27">
        <f>'Count (overall)'!H122/'Count (overall)'!$Q$143</f>
        <v>3.8377403384886978E-5</v>
      </c>
      <c r="I121" s="27">
        <f>'Count (overall)'!I122/'Count (overall)'!$Q$143</f>
        <v>0</v>
      </c>
      <c r="J121" s="27">
        <f>'Count (overall)'!J122/'Count (overall)'!$Q$143</f>
        <v>0</v>
      </c>
      <c r="K121" s="27">
        <f>'Count (overall)'!K122/'Count (overall)'!$Q$143</f>
        <v>0</v>
      </c>
      <c r="L121" s="27">
        <f>'Count (overall)'!L122/'Count (overall)'!$Q$143</f>
        <v>0</v>
      </c>
      <c r="M121" s="27">
        <f>'Count (overall)'!M122/'Count (overall)'!$Q$143</f>
        <v>0</v>
      </c>
      <c r="N121" s="27">
        <f>'Count (overall)'!N122/'Count (overall)'!$Q$143</f>
        <v>0</v>
      </c>
      <c r="O121" s="27">
        <f>'Count (overall)'!O122/'Count (overall)'!$Q$143</f>
        <v>0</v>
      </c>
      <c r="P121" s="27">
        <f>'Count (overall)'!P122/'Count (overall)'!$Q$143</f>
        <v>0</v>
      </c>
      <c r="Q121" s="27">
        <f>'Count (overall)'!Q122/'Count (overall)'!$Q$143</f>
        <v>1.1513221015466093E-4</v>
      </c>
    </row>
    <row r="122" spans="1:17" x14ac:dyDescent="0.3">
      <c r="A122" s="33"/>
      <c r="B122" s="13" t="s">
        <v>42</v>
      </c>
      <c r="C122" s="27">
        <f>'Count (overall)'!C123/'Count (overall)'!$Q$143</f>
        <v>5.3728364738841767E-4</v>
      </c>
      <c r="D122" s="27">
        <f>'Count (overall)'!D123/'Count (overall)'!$Q$143</f>
        <v>0</v>
      </c>
      <c r="E122" s="27">
        <f>'Count (overall)'!E123/'Count (overall)'!$Q$143</f>
        <v>0</v>
      </c>
      <c r="F122" s="27">
        <f>'Count (overall)'!F123/'Count (overall)'!$Q$143</f>
        <v>0</v>
      </c>
      <c r="G122" s="27">
        <f>'Count (overall)'!G123/'Count (overall)'!$Q$143</f>
        <v>0</v>
      </c>
      <c r="H122" s="27">
        <f>'Count (overall)'!H123/'Count (overall)'!$Q$143</f>
        <v>0</v>
      </c>
      <c r="I122" s="27">
        <f>'Count (overall)'!I123/'Count (overall)'!$Q$143</f>
        <v>0</v>
      </c>
      <c r="J122" s="27">
        <f>'Count (overall)'!J123/'Count (overall)'!$Q$143</f>
        <v>0</v>
      </c>
      <c r="K122" s="27">
        <f>'Count (overall)'!K123/'Count (overall)'!$Q$143</f>
        <v>0</v>
      </c>
      <c r="L122" s="27">
        <f>'Count (overall)'!L123/'Count (overall)'!$Q$143</f>
        <v>0</v>
      </c>
      <c r="M122" s="27">
        <f>'Count (overall)'!M123/'Count (overall)'!$Q$143</f>
        <v>0</v>
      </c>
      <c r="N122" s="27">
        <f>'Count (overall)'!N123/'Count (overall)'!$Q$143</f>
        <v>0</v>
      </c>
      <c r="O122" s="27">
        <f>'Count (overall)'!O123/'Count (overall)'!$Q$143</f>
        <v>0</v>
      </c>
      <c r="P122" s="27">
        <f>'Count (overall)'!P123/'Count (overall)'!$Q$143</f>
        <v>0</v>
      </c>
      <c r="Q122" s="27">
        <f>'Count (overall)'!Q123/'Count (overall)'!$Q$143</f>
        <v>5.3728364738841767E-4</v>
      </c>
    </row>
    <row r="123" spans="1:17" x14ac:dyDescent="0.3">
      <c r="A123" s="33"/>
      <c r="B123" s="13" t="s">
        <v>43</v>
      </c>
      <c r="C123" s="27">
        <f>'Count (overall)'!C124/'Count (overall)'!$Q$143</f>
        <v>0</v>
      </c>
      <c r="D123" s="27">
        <f>'Count (overall)'!D124/'Count (overall)'!$Q$143</f>
        <v>0</v>
      </c>
      <c r="E123" s="27">
        <f>'Count (overall)'!E124/'Count (overall)'!$Q$143</f>
        <v>0</v>
      </c>
      <c r="F123" s="27">
        <f>'Count (overall)'!F124/'Count (overall)'!$Q$143</f>
        <v>0</v>
      </c>
      <c r="G123" s="27">
        <f>'Count (overall)'!G124/'Count (overall)'!$Q$143</f>
        <v>7.6754806769773956E-5</v>
      </c>
      <c r="H123" s="27">
        <f>'Count (overall)'!H124/'Count (overall)'!$Q$143</f>
        <v>3.8377403384886978E-5</v>
      </c>
      <c r="I123" s="27">
        <f>'Count (overall)'!I124/'Count (overall)'!$Q$143</f>
        <v>1.1513221015466093E-4</v>
      </c>
      <c r="J123" s="27">
        <f>'Count (overall)'!J124/'Count (overall)'!$Q$143</f>
        <v>0</v>
      </c>
      <c r="K123" s="27">
        <f>'Count (overall)'!K124/'Count (overall)'!$Q$143</f>
        <v>0</v>
      </c>
      <c r="L123" s="27">
        <f>'Count (overall)'!L124/'Count (overall)'!$Q$143</f>
        <v>0</v>
      </c>
      <c r="M123" s="27">
        <f>'Count (overall)'!M124/'Count (overall)'!$Q$143</f>
        <v>0</v>
      </c>
      <c r="N123" s="27">
        <f>'Count (overall)'!N124/'Count (overall)'!$Q$143</f>
        <v>0</v>
      </c>
      <c r="O123" s="27">
        <f>'Count (overall)'!O124/'Count (overall)'!$Q$143</f>
        <v>0</v>
      </c>
      <c r="P123" s="27">
        <f>'Count (overall)'!P124/'Count (overall)'!$Q$143</f>
        <v>0</v>
      </c>
      <c r="Q123" s="27">
        <f>'Count (overall)'!Q124/'Count (overall)'!$Q$143</f>
        <v>2.3026442030932187E-4</v>
      </c>
    </row>
    <row r="124" spans="1:17" ht="28.8" x14ac:dyDescent="0.3">
      <c r="A124" s="33"/>
      <c r="B124" s="13" t="s">
        <v>37</v>
      </c>
      <c r="C124" s="27">
        <f>'Count (overall)'!C125/'Count (overall)'!$Q$143</f>
        <v>6.9079326092796563E-4</v>
      </c>
      <c r="D124" s="27">
        <f>'Count (overall)'!D125/'Count (overall)'!$Q$143</f>
        <v>0</v>
      </c>
      <c r="E124" s="27">
        <f>'Count (overall)'!E125/'Count (overall)'!$Q$143</f>
        <v>0</v>
      </c>
      <c r="F124" s="27">
        <f>'Count (overall)'!F125/'Count (overall)'!$Q$143</f>
        <v>0</v>
      </c>
      <c r="G124" s="27">
        <f>'Count (overall)'!G125/'Count (overall)'!$Q$143</f>
        <v>3.8377403384886981E-4</v>
      </c>
      <c r="H124" s="27">
        <f>'Count (overall)'!H125/'Count (overall)'!$Q$143</f>
        <v>1.1513221015466093E-4</v>
      </c>
      <c r="I124" s="27">
        <f>'Count (overall)'!I125/'Count (overall)'!$Q$143</f>
        <v>3.8377403384886978E-5</v>
      </c>
      <c r="J124" s="27">
        <f>'Count (overall)'!J125/'Count (overall)'!$Q$143</f>
        <v>7.6754806769773956E-5</v>
      </c>
      <c r="K124" s="27">
        <f>'Count (overall)'!K125/'Count (overall)'!$Q$143</f>
        <v>7.6754806769773956E-5</v>
      </c>
      <c r="L124" s="27">
        <f>'Count (overall)'!L125/'Count (overall)'!$Q$143</f>
        <v>0</v>
      </c>
      <c r="M124" s="27">
        <f>'Count (overall)'!M125/'Count (overall)'!$Q$143</f>
        <v>0</v>
      </c>
      <c r="N124" s="27">
        <f>'Count (overall)'!N125/'Count (overall)'!$Q$143</f>
        <v>0</v>
      </c>
      <c r="O124" s="27">
        <f>'Count (overall)'!O125/'Count (overall)'!$Q$143</f>
        <v>0</v>
      </c>
      <c r="P124" s="27">
        <f>'Count (overall)'!P125/'Count (overall)'!$Q$143</f>
        <v>0</v>
      </c>
      <c r="Q124" s="27">
        <f>'Count (overall)'!Q125/'Count (overall)'!$Q$143</f>
        <v>1.3815865218559313E-3</v>
      </c>
    </row>
    <row r="125" spans="1:17" x14ac:dyDescent="0.3">
      <c r="A125" s="33"/>
      <c r="B125" s="13" t="s">
        <v>44</v>
      </c>
      <c r="C125" s="27">
        <f>'Count (overall)'!C126/'Count (overall)'!$Q$143</f>
        <v>2.3026442030932187E-4</v>
      </c>
      <c r="D125" s="27">
        <f>'Count (overall)'!D126/'Count (overall)'!$Q$143</f>
        <v>0</v>
      </c>
      <c r="E125" s="27">
        <f>'Count (overall)'!E126/'Count (overall)'!$Q$143</f>
        <v>0</v>
      </c>
      <c r="F125" s="27">
        <f>'Count (overall)'!F126/'Count (overall)'!$Q$143</f>
        <v>0</v>
      </c>
      <c r="G125" s="27">
        <f>'Count (overall)'!G126/'Count (overall)'!$Q$143</f>
        <v>1.1513221015466093E-4</v>
      </c>
      <c r="H125" s="27">
        <f>'Count (overall)'!H126/'Count (overall)'!$Q$143</f>
        <v>0</v>
      </c>
      <c r="I125" s="27">
        <f>'Count (overall)'!I126/'Count (overall)'!$Q$143</f>
        <v>0</v>
      </c>
      <c r="J125" s="27">
        <f>'Count (overall)'!J126/'Count (overall)'!$Q$143</f>
        <v>0</v>
      </c>
      <c r="K125" s="27">
        <f>'Count (overall)'!K126/'Count (overall)'!$Q$143</f>
        <v>0</v>
      </c>
      <c r="L125" s="27">
        <f>'Count (overall)'!L126/'Count (overall)'!$Q$143</f>
        <v>0</v>
      </c>
      <c r="M125" s="27">
        <f>'Count (overall)'!M126/'Count (overall)'!$Q$143</f>
        <v>0</v>
      </c>
      <c r="N125" s="27">
        <f>'Count (overall)'!N126/'Count (overall)'!$Q$143</f>
        <v>0</v>
      </c>
      <c r="O125" s="27">
        <f>'Count (overall)'!O126/'Count (overall)'!$Q$143</f>
        <v>0</v>
      </c>
      <c r="P125" s="27">
        <f>'Count (overall)'!P126/'Count (overall)'!$Q$143</f>
        <v>0</v>
      </c>
      <c r="Q125" s="27">
        <f>'Count (overall)'!Q126/'Count (overall)'!$Q$143</f>
        <v>3.4539663046398282E-4</v>
      </c>
    </row>
    <row r="126" spans="1:17" x14ac:dyDescent="0.3">
      <c r="A126" s="33"/>
      <c r="B126" s="13" t="s">
        <v>45</v>
      </c>
      <c r="C126" s="27">
        <f>'Count (overall)'!C127/'Count (overall)'!$Q$143</f>
        <v>1.8804927658594619E-3</v>
      </c>
      <c r="D126" s="27">
        <f>'Count (overall)'!D127/'Count (overall)'!$Q$143</f>
        <v>0</v>
      </c>
      <c r="E126" s="27">
        <f>'Count (overall)'!E127/'Count (overall)'!$Q$143</f>
        <v>0</v>
      </c>
      <c r="F126" s="27">
        <f>'Count (overall)'!F127/'Count (overall)'!$Q$143</f>
        <v>0</v>
      </c>
      <c r="G126" s="27">
        <f>'Count (overall)'!G127/'Count (overall)'!$Q$143</f>
        <v>1.4967187320105921E-3</v>
      </c>
      <c r="H126" s="27">
        <f>'Count (overall)'!H127/'Count (overall)'!$Q$143</f>
        <v>7.2917066431285257E-4</v>
      </c>
      <c r="I126" s="27">
        <f>'Count (overall)'!I127/'Count (overall)'!$Q$143</f>
        <v>1.5350961353954791E-4</v>
      </c>
      <c r="J126" s="27">
        <f>'Count (overall)'!J127/'Count (overall)'!$Q$143</f>
        <v>7.6754806769773956E-5</v>
      </c>
      <c r="K126" s="27">
        <f>'Count (overall)'!K127/'Count (overall)'!$Q$143</f>
        <v>0</v>
      </c>
      <c r="L126" s="27">
        <f>'Count (overall)'!L127/'Count (overall)'!$Q$143</f>
        <v>0</v>
      </c>
      <c r="M126" s="27">
        <f>'Count (overall)'!M127/'Count (overall)'!$Q$143</f>
        <v>0</v>
      </c>
      <c r="N126" s="27">
        <f>'Count (overall)'!N127/'Count (overall)'!$Q$143</f>
        <v>0</v>
      </c>
      <c r="O126" s="27">
        <f>'Count (overall)'!O127/'Count (overall)'!$Q$143</f>
        <v>0</v>
      </c>
      <c r="P126" s="27">
        <f>'Count (overall)'!P127/'Count (overall)'!$Q$143</f>
        <v>0</v>
      </c>
      <c r="Q126" s="27">
        <f>'Count (overall)'!Q127/'Count (overall)'!$Q$143</f>
        <v>4.3366465824922285E-3</v>
      </c>
    </row>
    <row r="127" spans="1:17" x14ac:dyDescent="0.3">
      <c r="A127" s="33"/>
      <c r="B127" s="13" t="s">
        <v>46</v>
      </c>
      <c r="C127" s="27">
        <f>'Count (overall)'!C128/'Count (overall)'!$Q$143</f>
        <v>7.6754806769773956E-5</v>
      </c>
      <c r="D127" s="27">
        <f>'Count (overall)'!D128/'Count (overall)'!$Q$143</f>
        <v>0</v>
      </c>
      <c r="E127" s="27">
        <f>'Count (overall)'!E128/'Count (overall)'!$Q$143</f>
        <v>0</v>
      </c>
      <c r="F127" s="27">
        <f>'Count (overall)'!F128/'Count (overall)'!$Q$143</f>
        <v>0</v>
      </c>
      <c r="G127" s="27">
        <f>'Count (overall)'!G128/'Count (overall)'!$Q$143</f>
        <v>0</v>
      </c>
      <c r="H127" s="27">
        <f>'Count (overall)'!H128/'Count (overall)'!$Q$143</f>
        <v>0</v>
      </c>
      <c r="I127" s="27">
        <f>'Count (overall)'!I128/'Count (overall)'!$Q$143</f>
        <v>0</v>
      </c>
      <c r="J127" s="27">
        <f>'Count (overall)'!J128/'Count (overall)'!$Q$143</f>
        <v>0</v>
      </c>
      <c r="K127" s="27">
        <f>'Count (overall)'!K128/'Count (overall)'!$Q$143</f>
        <v>0</v>
      </c>
      <c r="L127" s="27">
        <f>'Count (overall)'!L128/'Count (overall)'!$Q$143</f>
        <v>0</v>
      </c>
      <c r="M127" s="27">
        <f>'Count (overall)'!M128/'Count (overall)'!$Q$143</f>
        <v>0</v>
      </c>
      <c r="N127" s="27">
        <f>'Count (overall)'!N128/'Count (overall)'!$Q$143</f>
        <v>0</v>
      </c>
      <c r="O127" s="27">
        <f>'Count (overall)'!O128/'Count (overall)'!$Q$143</f>
        <v>0</v>
      </c>
      <c r="P127" s="27">
        <f>'Count (overall)'!P128/'Count (overall)'!$Q$143</f>
        <v>0</v>
      </c>
      <c r="Q127" s="27">
        <f>'Count (overall)'!Q128/'Count (overall)'!$Q$143</f>
        <v>7.6754806769773956E-5</v>
      </c>
    </row>
    <row r="128" spans="1:17" x14ac:dyDescent="0.3">
      <c r="A128" s="33"/>
      <c r="B128" s="13" t="s">
        <v>19</v>
      </c>
      <c r="C128" s="27">
        <f>'Count (overall)'!C129/'Count (overall)'!$Q$143</f>
        <v>6.2171393483516904E-3</v>
      </c>
      <c r="D128" s="27">
        <f>'Count (overall)'!D129/'Count (overall)'!$Q$143</f>
        <v>0</v>
      </c>
      <c r="E128" s="27">
        <f>'Count (overall)'!E129/'Count (overall)'!$Q$143</f>
        <v>0</v>
      </c>
      <c r="F128" s="27">
        <f>'Count (overall)'!F129/'Count (overall)'!$Q$143</f>
        <v>0</v>
      </c>
      <c r="G128" s="27">
        <f>'Count (overall)'!G129/'Count (overall)'!$Q$143</f>
        <v>1.1129446981617223E-3</v>
      </c>
      <c r="H128" s="27">
        <f>'Count (overall)'!H129/'Count (overall)'!$Q$143</f>
        <v>1.1129446981617223E-3</v>
      </c>
      <c r="I128" s="27">
        <f>'Count (overall)'!I129/'Count (overall)'!$Q$143</f>
        <v>1.1896995049314964E-3</v>
      </c>
      <c r="J128" s="27">
        <f>'Count (overall)'!J129/'Count (overall)'!$Q$143</f>
        <v>2.3026442030932187E-4</v>
      </c>
      <c r="K128" s="27">
        <f>'Count (overall)'!K129/'Count (overall)'!$Q$143</f>
        <v>1.918870169244349E-4</v>
      </c>
      <c r="L128" s="27">
        <f>'Count (overall)'!L129/'Count (overall)'!$Q$143</f>
        <v>0</v>
      </c>
      <c r="M128" s="27">
        <f>'Count (overall)'!M129/'Count (overall)'!$Q$143</f>
        <v>3.8377403384886978E-5</v>
      </c>
      <c r="N128" s="27">
        <f>'Count (overall)'!N129/'Count (overall)'!$Q$143</f>
        <v>3.8377403384886978E-5</v>
      </c>
      <c r="O128" s="27">
        <f>'Count (overall)'!O129/'Count (overall)'!$Q$143</f>
        <v>0</v>
      </c>
      <c r="P128" s="27">
        <f>'Count (overall)'!P129/'Count (overall)'!$Q$143</f>
        <v>0</v>
      </c>
      <c r="Q128" s="27">
        <f>'Count (overall)'!Q129/'Count (overall)'!$Q$143</f>
        <v>1.0131634493610162E-2</v>
      </c>
    </row>
    <row r="129" spans="1:17" x14ac:dyDescent="0.3">
      <c r="A129" s="33"/>
      <c r="B129" s="13" t="s">
        <v>47</v>
      </c>
      <c r="C129" s="27">
        <f>'Count (overall)'!C130/'Count (overall)'!$Q$143</f>
        <v>1.5350961353954791E-4</v>
      </c>
      <c r="D129" s="27">
        <f>'Count (overall)'!D130/'Count (overall)'!$Q$143</f>
        <v>0</v>
      </c>
      <c r="E129" s="27">
        <f>'Count (overall)'!E130/'Count (overall)'!$Q$143</f>
        <v>0</v>
      </c>
      <c r="F129" s="27">
        <f>'Count (overall)'!F130/'Count (overall)'!$Q$143</f>
        <v>0</v>
      </c>
      <c r="G129" s="27">
        <f>'Count (overall)'!G130/'Count (overall)'!$Q$143</f>
        <v>7.6754806769773956E-5</v>
      </c>
      <c r="H129" s="27">
        <f>'Count (overall)'!H130/'Count (overall)'!$Q$143</f>
        <v>0</v>
      </c>
      <c r="I129" s="27">
        <f>'Count (overall)'!I130/'Count (overall)'!$Q$143</f>
        <v>0</v>
      </c>
      <c r="J129" s="27">
        <f>'Count (overall)'!J130/'Count (overall)'!$Q$143</f>
        <v>0</v>
      </c>
      <c r="K129" s="27">
        <f>'Count (overall)'!K130/'Count (overall)'!$Q$143</f>
        <v>0</v>
      </c>
      <c r="L129" s="27">
        <f>'Count (overall)'!L130/'Count (overall)'!$Q$143</f>
        <v>0</v>
      </c>
      <c r="M129" s="27">
        <f>'Count (overall)'!M130/'Count (overall)'!$Q$143</f>
        <v>0</v>
      </c>
      <c r="N129" s="27">
        <f>'Count (overall)'!N130/'Count (overall)'!$Q$143</f>
        <v>0</v>
      </c>
      <c r="O129" s="27">
        <f>'Count (overall)'!O130/'Count (overall)'!$Q$143</f>
        <v>0</v>
      </c>
      <c r="P129" s="27">
        <f>'Count (overall)'!P130/'Count (overall)'!$Q$143</f>
        <v>0</v>
      </c>
      <c r="Q129" s="27">
        <f>'Count (overall)'!Q130/'Count (overall)'!$Q$143</f>
        <v>2.3026442030932187E-4</v>
      </c>
    </row>
    <row r="130" spans="1:17" x14ac:dyDescent="0.3">
      <c r="A130" s="33"/>
      <c r="B130" s="13" t="s">
        <v>48</v>
      </c>
      <c r="C130" s="27">
        <f>'Count (overall)'!C131/'Count (overall)'!$Q$143</f>
        <v>3.8377403384886978E-5</v>
      </c>
      <c r="D130" s="27">
        <f>'Count (overall)'!D131/'Count (overall)'!$Q$143</f>
        <v>0</v>
      </c>
      <c r="E130" s="27">
        <f>'Count (overall)'!E131/'Count (overall)'!$Q$143</f>
        <v>0</v>
      </c>
      <c r="F130" s="27">
        <f>'Count (overall)'!F131/'Count (overall)'!$Q$143</f>
        <v>0</v>
      </c>
      <c r="G130" s="27">
        <f>'Count (overall)'!G131/'Count (overall)'!$Q$143</f>
        <v>0</v>
      </c>
      <c r="H130" s="27">
        <f>'Count (overall)'!H131/'Count (overall)'!$Q$143</f>
        <v>0</v>
      </c>
      <c r="I130" s="27">
        <f>'Count (overall)'!I131/'Count (overall)'!$Q$143</f>
        <v>0</v>
      </c>
      <c r="J130" s="27">
        <f>'Count (overall)'!J131/'Count (overall)'!$Q$143</f>
        <v>0</v>
      </c>
      <c r="K130" s="27">
        <f>'Count (overall)'!K131/'Count (overall)'!$Q$143</f>
        <v>0</v>
      </c>
      <c r="L130" s="27">
        <f>'Count (overall)'!L131/'Count (overall)'!$Q$143</f>
        <v>0</v>
      </c>
      <c r="M130" s="27">
        <f>'Count (overall)'!M131/'Count (overall)'!$Q$143</f>
        <v>0</v>
      </c>
      <c r="N130" s="27">
        <f>'Count (overall)'!N131/'Count (overall)'!$Q$143</f>
        <v>0</v>
      </c>
      <c r="O130" s="27">
        <f>'Count (overall)'!O131/'Count (overall)'!$Q$143</f>
        <v>0</v>
      </c>
      <c r="P130" s="27">
        <f>'Count (overall)'!P131/'Count (overall)'!$Q$143</f>
        <v>0</v>
      </c>
      <c r="Q130" s="27">
        <f>'Count (overall)'!Q131/'Count (overall)'!$Q$143</f>
        <v>3.8377403384886978E-5</v>
      </c>
    </row>
    <row r="131" spans="1:17" x14ac:dyDescent="0.3">
      <c r="A131" s="33"/>
      <c r="B131" s="13" t="s">
        <v>49</v>
      </c>
      <c r="C131" s="27">
        <f>'Count (overall)'!C132/'Count (overall)'!$Q$143</f>
        <v>1.1513221015466093E-4</v>
      </c>
      <c r="D131" s="27">
        <f>'Count (overall)'!D132/'Count (overall)'!$Q$143</f>
        <v>0</v>
      </c>
      <c r="E131" s="27">
        <f>'Count (overall)'!E132/'Count (overall)'!$Q$143</f>
        <v>0</v>
      </c>
      <c r="F131" s="27">
        <f>'Count (overall)'!F132/'Count (overall)'!$Q$143</f>
        <v>0</v>
      </c>
      <c r="G131" s="27">
        <f>'Count (overall)'!G132/'Count (overall)'!$Q$143</f>
        <v>7.6754806769773956E-5</v>
      </c>
      <c r="H131" s="27">
        <f>'Count (overall)'!H132/'Count (overall)'!$Q$143</f>
        <v>3.8377403384886978E-5</v>
      </c>
      <c r="I131" s="27">
        <f>'Count (overall)'!I132/'Count (overall)'!$Q$143</f>
        <v>0</v>
      </c>
      <c r="J131" s="27">
        <f>'Count (overall)'!J132/'Count (overall)'!$Q$143</f>
        <v>0</v>
      </c>
      <c r="K131" s="27">
        <f>'Count (overall)'!K132/'Count (overall)'!$Q$143</f>
        <v>3.8377403384886978E-5</v>
      </c>
      <c r="L131" s="27">
        <f>'Count (overall)'!L132/'Count (overall)'!$Q$143</f>
        <v>0</v>
      </c>
      <c r="M131" s="27">
        <f>'Count (overall)'!M132/'Count (overall)'!$Q$143</f>
        <v>0</v>
      </c>
      <c r="N131" s="27">
        <f>'Count (overall)'!N132/'Count (overall)'!$Q$143</f>
        <v>0</v>
      </c>
      <c r="O131" s="27">
        <f>'Count (overall)'!O132/'Count (overall)'!$Q$143</f>
        <v>0</v>
      </c>
      <c r="P131" s="27">
        <f>'Count (overall)'!P132/'Count (overall)'!$Q$143</f>
        <v>0</v>
      </c>
      <c r="Q131" s="27">
        <f>'Count (overall)'!Q132/'Count (overall)'!$Q$143</f>
        <v>2.6864182369420883E-4</v>
      </c>
    </row>
    <row r="132" spans="1:17" x14ac:dyDescent="0.3">
      <c r="A132" s="33"/>
      <c r="B132" s="13" t="s">
        <v>50</v>
      </c>
      <c r="C132" s="27">
        <f>'Count (overall)'!C133/'Count (overall)'!$Q$143</f>
        <v>3.8377403384886978E-5</v>
      </c>
      <c r="D132" s="27">
        <f>'Count (overall)'!D133/'Count (overall)'!$Q$143</f>
        <v>3.8377403384886978E-5</v>
      </c>
      <c r="E132" s="27">
        <f>'Count (overall)'!E133/'Count (overall)'!$Q$143</f>
        <v>0</v>
      </c>
      <c r="F132" s="27">
        <f>'Count (overall)'!F133/'Count (overall)'!$Q$143</f>
        <v>0</v>
      </c>
      <c r="G132" s="27">
        <f>'Count (overall)'!G133/'Count (overall)'!$Q$143</f>
        <v>3.8377403384886978E-5</v>
      </c>
      <c r="H132" s="27">
        <f>'Count (overall)'!H133/'Count (overall)'!$Q$143</f>
        <v>0</v>
      </c>
      <c r="I132" s="27">
        <f>'Count (overall)'!I133/'Count (overall)'!$Q$143</f>
        <v>0</v>
      </c>
      <c r="J132" s="27">
        <f>'Count (overall)'!J133/'Count (overall)'!$Q$143</f>
        <v>3.8377403384886978E-5</v>
      </c>
      <c r="K132" s="27">
        <f>'Count (overall)'!K133/'Count (overall)'!$Q$143</f>
        <v>0</v>
      </c>
      <c r="L132" s="27">
        <f>'Count (overall)'!L133/'Count (overall)'!$Q$143</f>
        <v>0</v>
      </c>
      <c r="M132" s="27">
        <f>'Count (overall)'!M133/'Count (overall)'!$Q$143</f>
        <v>0</v>
      </c>
      <c r="N132" s="27">
        <f>'Count (overall)'!N133/'Count (overall)'!$Q$143</f>
        <v>0</v>
      </c>
      <c r="O132" s="27">
        <f>'Count (overall)'!O133/'Count (overall)'!$Q$143</f>
        <v>0</v>
      </c>
      <c r="P132" s="27">
        <f>'Count (overall)'!P133/'Count (overall)'!$Q$143</f>
        <v>0</v>
      </c>
      <c r="Q132" s="27">
        <f>'Count (overall)'!Q133/'Count (overall)'!$Q$143</f>
        <v>1.5350961353954791E-4</v>
      </c>
    </row>
    <row r="133" spans="1:17" x14ac:dyDescent="0.3">
      <c r="A133" s="33"/>
      <c r="B133" s="13" t="s">
        <v>51</v>
      </c>
      <c r="C133" s="27">
        <f>'Count (overall)'!C134/'Count (overall)'!$Q$143</f>
        <v>5.3728364738841767E-4</v>
      </c>
      <c r="D133" s="27">
        <f>'Count (overall)'!D134/'Count (overall)'!$Q$143</f>
        <v>0</v>
      </c>
      <c r="E133" s="27">
        <f>'Count (overall)'!E134/'Count (overall)'!$Q$143</f>
        <v>0</v>
      </c>
      <c r="F133" s="27">
        <f>'Count (overall)'!F134/'Count (overall)'!$Q$143</f>
        <v>0</v>
      </c>
      <c r="G133" s="27">
        <f>'Count (overall)'!G134/'Count (overall)'!$Q$143</f>
        <v>0</v>
      </c>
      <c r="H133" s="27">
        <f>'Count (overall)'!H134/'Count (overall)'!$Q$143</f>
        <v>0</v>
      </c>
      <c r="I133" s="27">
        <f>'Count (overall)'!I134/'Count (overall)'!$Q$143</f>
        <v>0</v>
      </c>
      <c r="J133" s="27">
        <f>'Count (overall)'!J134/'Count (overall)'!$Q$143</f>
        <v>0</v>
      </c>
      <c r="K133" s="27">
        <f>'Count (overall)'!K134/'Count (overall)'!$Q$143</f>
        <v>0</v>
      </c>
      <c r="L133" s="27">
        <f>'Count (overall)'!L134/'Count (overall)'!$Q$143</f>
        <v>0</v>
      </c>
      <c r="M133" s="27">
        <f>'Count (overall)'!M134/'Count (overall)'!$Q$143</f>
        <v>0</v>
      </c>
      <c r="N133" s="27">
        <f>'Count (overall)'!N134/'Count (overall)'!$Q$143</f>
        <v>0</v>
      </c>
      <c r="O133" s="27">
        <f>'Count (overall)'!O134/'Count (overall)'!$Q$143</f>
        <v>0</v>
      </c>
      <c r="P133" s="27">
        <f>'Count (overall)'!P134/'Count (overall)'!$Q$143</f>
        <v>0</v>
      </c>
      <c r="Q133" s="27">
        <f>'Count (overall)'!Q134/'Count (overall)'!$Q$143</f>
        <v>5.3728364738841767E-4</v>
      </c>
    </row>
    <row r="134" spans="1:17" ht="28.8" x14ac:dyDescent="0.3">
      <c r="A134" s="33"/>
      <c r="B134" s="13" t="s">
        <v>52</v>
      </c>
      <c r="C134" s="27">
        <f>'Count (overall)'!C135/'Count (overall)'!$Q$143</f>
        <v>3.0701922707909582E-4</v>
      </c>
      <c r="D134" s="27">
        <f>'Count (overall)'!D135/'Count (overall)'!$Q$143</f>
        <v>0</v>
      </c>
      <c r="E134" s="27">
        <f>'Count (overall)'!E135/'Count (overall)'!$Q$143</f>
        <v>0</v>
      </c>
      <c r="F134" s="27">
        <f>'Count (overall)'!F135/'Count (overall)'!$Q$143</f>
        <v>0</v>
      </c>
      <c r="G134" s="27">
        <f>'Count (overall)'!G135/'Count (overall)'!$Q$143</f>
        <v>0</v>
      </c>
      <c r="H134" s="27">
        <f>'Count (overall)'!H135/'Count (overall)'!$Q$143</f>
        <v>0</v>
      </c>
      <c r="I134" s="27">
        <f>'Count (overall)'!I135/'Count (overall)'!$Q$143</f>
        <v>0</v>
      </c>
      <c r="J134" s="27">
        <f>'Count (overall)'!J135/'Count (overall)'!$Q$143</f>
        <v>0</v>
      </c>
      <c r="K134" s="27">
        <f>'Count (overall)'!K135/'Count (overall)'!$Q$143</f>
        <v>0</v>
      </c>
      <c r="L134" s="27">
        <f>'Count (overall)'!L135/'Count (overall)'!$Q$143</f>
        <v>0</v>
      </c>
      <c r="M134" s="27">
        <f>'Count (overall)'!M135/'Count (overall)'!$Q$143</f>
        <v>0</v>
      </c>
      <c r="N134" s="27">
        <f>'Count (overall)'!N135/'Count (overall)'!$Q$143</f>
        <v>0</v>
      </c>
      <c r="O134" s="27">
        <f>'Count (overall)'!O135/'Count (overall)'!$Q$143</f>
        <v>0</v>
      </c>
      <c r="P134" s="27">
        <f>'Count (overall)'!P135/'Count (overall)'!$Q$143</f>
        <v>0</v>
      </c>
      <c r="Q134" s="27">
        <f>'Count (overall)'!Q135/'Count (overall)'!$Q$143</f>
        <v>3.0701922707909582E-4</v>
      </c>
    </row>
    <row r="135" spans="1:17" x14ac:dyDescent="0.3">
      <c r="A135" s="33" t="s">
        <v>17</v>
      </c>
      <c r="B135" s="13" t="s">
        <v>53</v>
      </c>
      <c r="C135" s="27">
        <f>'Count (overall)'!C136/'Count (overall)'!$Q$143</f>
        <v>2.3026442030932187E-4</v>
      </c>
      <c r="D135" s="27">
        <f>'Count (overall)'!D136/'Count (overall)'!$Q$143</f>
        <v>0</v>
      </c>
      <c r="E135" s="27">
        <f>'Count (overall)'!E136/'Count (overall)'!$Q$143</f>
        <v>0</v>
      </c>
      <c r="F135" s="27">
        <f>'Count (overall)'!F136/'Count (overall)'!$Q$143</f>
        <v>0</v>
      </c>
      <c r="G135" s="27">
        <f>'Count (overall)'!G136/'Count (overall)'!$Q$143</f>
        <v>0</v>
      </c>
      <c r="H135" s="27">
        <f>'Count (overall)'!H136/'Count (overall)'!$Q$143</f>
        <v>0</v>
      </c>
      <c r="I135" s="27">
        <f>'Count (overall)'!I136/'Count (overall)'!$Q$143</f>
        <v>3.8377403384886978E-5</v>
      </c>
      <c r="J135" s="27">
        <f>'Count (overall)'!J136/'Count (overall)'!$Q$143</f>
        <v>0</v>
      </c>
      <c r="K135" s="27">
        <f>'Count (overall)'!K136/'Count (overall)'!$Q$143</f>
        <v>0</v>
      </c>
      <c r="L135" s="27">
        <f>'Count (overall)'!L136/'Count (overall)'!$Q$143</f>
        <v>0</v>
      </c>
      <c r="M135" s="27">
        <f>'Count (overall)'!M136/'Count (overall)'!$Q$143</f>
        <v>0</v>
      </c>
      <c r="N135" s="27">
        <f>'Count (overall)'!N136/'Count (overall)'!$Q$143</f>
        <v>0</v>
      </c>
      <c r="O135" s="27">
        <f>'Count (overall)'!O136/'Count (overall)'!$Q$143</f>
        <v>0</v>
      </c>
      <c r="P135" s="27">
        <f>'Count (overall)'!P136/'Count (overall)'!$Q$143</f>
        <v>0</v>
      </c>
      <c r="Q135" s="27">
        <f>'Count (overall)'!Q136/'Count (overall)'!$Q$143</f>
        <v>2.6864182369420883E-4</v>
      </c>
    </row>
    <row r="136" spans="1:17" x14ac:dyDescent="0.3">
      <c r="A136" s="33"/>
      <c r="B136" s="13" t="s">
        <v>54</v>
      </c>
      <c r="C136" s="27">
        <f>'Count (overall)'!C137/'Count (overall)'!$Q$143</f>
        <v>2.9166826572514103E-3</v>
      </c>
      <c r="D136" s="27">
        <f>'Count (overall)'!D137/'Count (overall)'!$Q$143</f>
        <v>0</v>
      </c>
      <c r="E136" s="27">
        <f>'Count (overall)'!E137/'Count (overall)'!$Q$143</f>
        <v>0</v>
      </c>
      <c r="F136" s="27">
        <f>'Count (overall)'!F137/'Count (overall)'!$Q$143</f>
        <v>0</v>
      </c>
      <c r="G136" s="27">
        <f>'Count (overall)'!G137/'Count (overall)'!$Q$143</f>
        <v>2.4945312200176538E-3</v>
      </c>
      <c r="H136" s="27">
        <f>'Count (overall)'!H137/'Count (overall)'!$Q$143</f>
        <v>3.8377403384886981E-4</v>
      </c>
      <c r="I136" s="27">
        <f>'Count (overall)'!I137/'Count (overall)'!$Q$143</f>
        <v>1.1513221015466093E-4</v>
      </c>
      <c r="J136" s="27">
        <f>'Count (overall)'!J137/'Count (overall)'!$Q$143</f>
        <v>3.8377403384886978E-5</v>
      </c>
      <c r="K136" s="27">
        <f>'Count (overall)'!K137/'Count (overall)'!$Q$143</f>
        <v>0</v>
      </c>
      <c r="L136" s="27">
        <f>'Count (overall)'!L137/'Count (overall)'!$Q$143</f>
        <v>0</v>
      </c>
      <c r="M136" s="27">
        <f>'Count (overall)'!M137/'Count (overall)'!$Q$143</f>
        <v>0</v>
      </c>
      <c r="N136" s="27">
        <f>'Count (overall)'!N137/'Count (overall)'!$Q$143</f>
        <v>0</v>
      </c>
      <c r="O136" s="27">
        <f>'Count (overall)'!O137/'Count (overall)'!$Q$143</f>
        <v>0</v>
      </c>
      <c r="P136" s="27">
        <f>'Count (overall)'!P137/'Count (overall)'!$Q$143</f>
        <v>0</v>
      </c>
      <c r="Q136" s="27">
        <f>'Count (overall)'!Q137/'Count (overall)'!$Q$143</f>
        <v>5.948497524657482E-3</v>
      </c>
    </row>
    <row r="137" spans="1:17" x14ac:dyDescent="0.3">
      <c r="A137" s="33"/>
      <c r="B137" s="13" t="s">
        <v>19</v>
      </c>
      <c r="C137" s="27">
        <f>'Count (overall)'!C138/'Count (overall)'!$Q$143</f>
        <v>6.9079326092796563E-4</v>
      </c>
      <c r="D137" s="27">
        <f>'Count (overall)'!D138/'Count (overall)'!$Q$143</f>
        <v>0</v>
      </c>
      <c r="E137" s="27">
        <f>'Count (overall)'!E138/'Count (overall)'!$Q$143</f>
        <v>0</v>
      </c>
      <c r="F137" s="27">
        <f>'Count (overall)'!F138/'Count (overall)'!$Q$143</f>
        <v>0</v>
      </c>
      <c r="G137" s="27">
        <f>'Count (overall)'!G138/'Count (overall)'!$Q$143</f>
        <v>1.5350961353954791E-4</v>
      </c>
      <c r="H137" s="27">
        <f>'Count (overall)'!H138/'Count (overall)'!$Q$143</f>
        <v>3.0701922707909582E-4</v>
      </c>
      <c r="I137" s="27">
        <f>'Count (overall)'!I138/'Count (overall)'!$Q$143</f>
        <v>0</v>
      </c>
      <c r="J137" s="27">
        <f>'Count (overall)'!J138/'Count (overall)'!$Q$143</f>
        <v>7.6754806769773956E-5</v>
      </c>
      <c r="K137" s="27">
        <f>'Count (overall)'!K138/'Count (overall)'!$Q$143</f>
        <v>0</v>
      </c>
      <c r="L137" s="27">
        <f>'Count (overall)'!L138/'Count (overall)'!$Q$143</f>
        <v>0</v>
      </c>
      <c r="M137" s="27">
        <f>'Count (overall)'!M138/'Count (overall)'!$Q$143</f>
        <v>0</v>
      </c>
      <c r="N137" s="27">
        <f>'Count (overall)'!N138/'Count (overall)'!$Q$143</f>
        <v>0</v>
      </c>
      <c r="O137" s="27">
        <f>'Count (overall)'!O138/'Count (overall)'!$Q$143</f>
        <v>0</v>
      </c>
      <c r="P137" s="27">
        <f>'Count (overall)'!P138/'Count (overall)'!$Q$143</f>
        <v>0</v>
      </c>
      <c r="Q137" s="27">
        <f>'Count (overall)'!Q138/'Count (overall)'!$Q$143</f>
        <v>1.2280769083163833E-3</v>
      </c>
    </row>
    <row r="138" spans="1:17" x14ac:dyDescent="0.3">
      <c r="A138" s="33"/>
      <c r="B138" s="13" t="s">
        <v>55</v>
      </c>
      <c r="C138" s="27">
        <f>'Count (overall)'!C139/'Count (overall)'!$Q$143</f>
        <v>1.1513221015466093E-4</v>
      </c>
      <c r="D138" s="27">
        <f>'Count (overall)'!D139/'Count (overall)'!$Q$143</f>
        <v>0</v>
      </c>
      <c r="E138" s="27">
        <f>'Count (overall)'!E139/'Count (overall)'!$Q$143</f>
        <v>0</v>
      </c>
      <c r="F138" s="27">
        <f>'Count (overall)'!F139/'Count (overall)'!$Q$143</f>
        <v>0</v>
      </c>
      <c r="G138" s="27">
        <f>'Count (overall)'!G139/'Count (overall)'!$Q$143</f>
        <v>0</v>
      </c>
      <c r="H138" s="27">
        <f>'Count (overall)'!H139/'Count (overall)'!$Q$143</f>
        <v>0</v>
      </c>
      <c r="I138" s="27">
        <f>'Count (overall)'!I139/'Count (overall)'!$Q$143</f>
        <v>0</v>
      </c>
      <c r="J138" s="27">
        <f>'Count (overall)'!J139/'Count (overall)'!$Q$143</f>
        <v>0</v>
      </c>
      <c r="K138" s="27">
        <f>'Count (overall)'!K139/'Count (overall)'!$Q$143</f>
        <v>0</v>
      </c>
      <c r="L138" s="27">
        <f>'Count (overall)'!L139/'Count (overall)'!$Q$143</f>
        <v>0</v>
      </c>
      <c r="M138" s="27">
        <f>'Count (overall)'!M139/'Count (overall)'!$Q$143</f>
        <v>0</v>
      </c>
      <c r="N138" s="27">
        <f>'Count (overall)'!N139/'Count (overall)'!$Q$143</f>
        <v>0</v>
      </c>
      <c r="O138" s="27">
        <f>'Count (overall)'!O139/'Count (overall)'!$Q$143</f>
        <v>0</v>
      </c>
      <c r="P138" s="27">
        <f>'Count (overall)'!P139/'Count (overall)'!$Q$143</f>
        <v>0</v>
      </c>
      <c r="Q138" s="27">
        <f>'Count (overall)'!Q139/'Count (overall)'!$Q$143</f>
        <v>1.1513221015466093E-4</v>
      </c>
    </row>
    <row r="139" spans="1:17" x14ac:dyDescent="0.3">
      <c r="A139" s="33" t="s">
        <v>12</v>
      </c>
      <c r="B139" s="13" t="s">
        <v>56</v>
      </c>
      <c r="C139" s="27">
        <f>'Count (overall)'!C140/'Count (overall)'!$Q$143</f>
        <v>4.9506850366504204E-3</v>
      </c>
      <c r="D139" s="27">
        <f>'Count (overall)'!D140/'Count (overall)'!$Q$143</f>
        <v>8.8268027785240054E-4</v>
      </c>
      <c r="E139" s="27">
        <f>'Count (overall)'!E140/'Count (overall)'!$Q$143</f>
        <v>7.6754806769773956E-5</v>
      </c>
      <c r="F139" s="27">
        <f>'Count (overall)'!F140/'Count (overall)'!$Q$143</f>
        <v>3.8377403384886978E-5</v>
      </c>
      <c r="G139" s="27">
        <f>'Count (overall)'!G140/'Count (overall)'!$Q$143</f>
        <v>0.11862455386268565</v>
      </c>
      <c r="H139" s="27">
        <f>'Count (overall)'!H140/'Count (overall)'!$Q$143</f>
        <v>7.4835936600529604E-2</v>
      </c>
      <c r="I139" s="27">
        <f>'Count (overall)'!I140/'Count (overall)'!$Q$143</f>
        <v>3.5729362551329774E-2</v>
      </c>
      <c r="J139" s="27">
        <f>'Count (overall)'!J140/'Count (overall)'!$Q$143</f>
        <v>1.1666730629005641E-2</v>
      </c>
      <c r="K139" s="27">
        <f>'Count (overall)'!K140/'Count (overall)'!$Q$143</f>
        <v>4.4517787926468891E-3</v>
      </c>
      <c r="L139" s="27">
        <f>'Count (overall)'!L140/'Count (overall)'!$Q$143</f>
        <v>3.7226081283340371E-3</v>
      </c>
      <c r="M139" s="27">
        <f>'Count (overall)'!M140/'Count (overall)'!$Q$143</f>
        <v>2.9166826572514103E-3</v>
      </c>
      <c r="N139" s="27">
        <f>'Count (overall)'!N140/'Count (overall)'!$Q$143</f>
        <v>6.9079326092796563E-4</v>
      </c>
      <c r="O139" s="27">
        <f>'Count (overall)'!O140/'Count (overall)'!$Q$143</f>
        <v>7.6754806769773956E-5</v>
      </c>
      <c r="P139" s="27">
        <f>'Count (overall)'!P140/'Count (overall)'!$Q$143</f>
        <v>0</v>
      </c>
      <c r="Q139" s="27">
        <f>'Count (overall)'!Q140/'Count (overall)'!$Q$143</f>
        <v>0.25866369881413825</v>
      </c>
    </row>
    <row r="140" spans="1:17" x14ac:dyDescent="0.3">
      <c r="A140" s="33"/>
      <c r="B140" s="13" t="s">
        <v>19</v>
      </c>
      <c r="C140" s="27">
        <f>'Count (overall)'!C141/'Count (overall)'!$Q$143</f>
        <v>6.6776681889703345E-3</v>
      </c>
      <c r="D140" s="27">
        <f>'Count (overall)'!D141/'Count (overall)'!$Q$143</f>
        <v>0</v>
      </c>
      <c r="E140" s="27">
        <f>'Count (overall)'!E141/'Count (overall)'!$Q$143</f>
        <v>0</v>
      </c>
      <c r="F140" s="27">
        <f>'Count (overall)'!F141/'Count (overall)'!$Q$143</f>
        <v>0</v>
      </c>
      <c r="G140" s="27">
        <f>'Count (overall)'!G141/'Count (overall)'!$Q$143</f>
        <v>7.6754806769773962E-4</v>
      </c>
      <c r="H140" s="27">
        <f>'Count (overall)'!H141/'Count (overall)'!$Q$143</f>
        <v>2.6864182369420883E-4</v>
      </c>
      <c r="I140" s="27">
        <f>'Count (overall)'!I141/'Count (overall)'!$Q$143</f>
        <v>1.5350961353954791E-4</v>
      </c>
      <c r="J140" s="27">
        <f>'Count (overall)'!J141/'Count (overall)'!$Q$143</f>
        <v>1.5350961353954791E-4</v>
      </c>
      <c r="K140" s="27">
        <f>'Count (overall)'!K141/'Count (overall)'!$Q$143</f>
        <v>0</v>
      </c>
      <c r="L140" s="27">
        <f>'Count (overall)'!L141/'Count (overall)'!$Q$143</f>
        <v>0</v>
      </c>
      <c r="M140" s="27">
        <f>'Count (overall)'!M141/'Count (overall)'!$Q$143</f>
        <v>0</v>
      </c>
      <c r="N140" s="27">
        <f>'Count (overall)'!N141/'Count (overall)'!$Q$143</f>
        <v>3.8377403384886978E-5</v>
      </c>
      <c r="O140" s="27">
        <f>'Count (overall)'!O141/'Count (overall)'!$Q$143</f>
        <v>0</v>
      </c>
      <c r="P140" s="27">
        <f>'Count (overall)'!P141/'Count (overall)'!$Q$143</f>
        <v>0</v>
      </c>
      <c r="Q140" s="27">
        <f>'Count (overall)'!Q141/'Count (overall)'!$Q$143</f>
        <v>8.059254710826266E-3</v>
      </c>
    </row>
    <row r="141" spans="1:17" x14ac:dyDescent="0.3">
      <c r="A141" s="33"/>
      <c r="B141" s="13" t="s">
        <v>57</v>
      </c>
      <c r="C141" s="27">
        <f>'Count (overall)'!C142/'Count (overall)'!$Q$143</f>
        <v>0.56096250527689295</v>
      </c>
      <c r="D141" s="27">
        <f>'Count (overall)'!D142/'Count (overall)'!$Q$143</f>
        <v>3.8377403384886978E-5</v>
      </c>
      <c r="E141" s="27">
        <f>'Count (overall)'!E142/'Count (overall)'!$Q$143</f>
        <v>0</v>
      </c>
      <c r="F141" s="27">
        <f>'Count (overall)'!F142/'Count (overall)'!$Q$143</f>
        <v>0</v>
      </c>
      <c r="G141" s="27">
        <f>'Count (overall)'!G142/'Count (overall)'!$Q$143</f>
        <v>2.9320336186053651E-2</v>
      </c>
      <c r="H141" s="27">
        <f>'Count (overall)'!H142/'Count (overall)'!$Q$143</f>
        <v>8.9419349886786653E-3</v>
      </c>
      <c r="I141" s="27">
        <f>'Count (overall)'!I142/'Count (overall)'!$Q$143</f>
        <v>2.7247956403269754E-3</v>
      </c>
      <c r="J141" s="27">
        <f>'Count (overall)'!J142/'Count (overall)'!$Q$143</f>
        <v>3.0701922707909582E-4</v>
      </c>
      <c r="K141" s="27">
        <f>'Count (overall)'!K142/'Count (overall)'!$Q$143</f>
        <v>7.6754806769773956E-5</v>
      </c>
      <c r="L141" s="27">
        <f>'Count (overall)'!L142/'Count (overall)'!$Q$143</f>
        <v>7.6754806769773956E-5</v>
      </c>
      <c r="M141" s="27">
        <f>'Count (overall)'!M142/'Count (overall)'!$Q$143</f>
        <v>0</v>
      </c>
      <c r="N141" s="27">
        <f>'Count (overall)'!N142/'Count (overall)'!$Q$143</f>
        <v>0</v>
      </c>
      <c r="O141" s="27">
        <f>'Count (overall)'!O142/'Count (overall)'!$Q$143</f>
        <v>0</v>
      </c>
      <c r="P141" s="27">
        <f>'Count (overall)'!P142/'Count (overall)'!$Q$143</f>
        <v>0</v>
      </c>
      <c r="Q141" s="27">
        <f>'Count (overall)'!Q142/'Count (overall)'!$Q$143</f>
        <v>0.60244847833595583</v>
      </c>
    </row>
    <row r="142" spans="1:17" x14ac:dyDescent="0.3">
      <c r="B142" s="14" t="s">
        <v>5</v>
      </c>
      <c r="C142" s="27">
        <f>'Count (overall)'!C143/'Count (overall)'!$Q$143</f>
        <v>0.68039298461066122</v>
      </c>
      <c r="D142" s="27">
        <f>'Count (overall)'!D143/'Count (overall)'!$Q$143</f>
        <v>9.9781248800706146E-4</v>
      </c>
      <c r="E142" s="27">
        <f>'Count (overall)'!E143/'Count (overall)'!$Q$143</f>
        <v>1.1513221015466093E-4</v>
      </c>
      <c r="F142" s="27">
        <f>'Count (overall)'!F143/'Count (overall)'!$Q$143</f>
        <v>3.8377403384886978E-5</v>
      </c>
      <c r="G142" s="27">
        <f>'Count (overall)'!G143/'Count (overall)'!$Q$143</f>
        <v>0.16076294277929154</v>
      </c>
      <c r="H142" s="27">
        <f>'Count (overall)'!H143/'Count (overall)'!$Q$143</f>
        <v>8.9687991710480863E-2</v>
      </c>
      <c r="I142" s="27">
        <f>'Count (overall)'!I143/'Count (overall)'!$Q$143</f>
        <v>4.1639482672602375E-2</v>
      </c>
      <c r="J142" s="27">
        <f>'Count (overall)'!J143/'Count (overall)'!$Q$143</f>
        <v>1.3240204167786008E-2</v>
      </c>
      <c r="K142" s="27">
        <f>'Count (overall)'!K143/'Count (overall)'!$Q$143</f>
        <v>5.2577042637295159E-3</v>
      </c>
      <c r="L142" s="27">
        <f>'Count (overall)'!L143/'Count (overall)'!$Q$143</f>
        <v>3.8377403384886976E-3</v>
      </c>
      <c r="M142" s="27">
        <f>'Count (overall)'!M143/'Count (overall)'!$Q$143</f>
        <v>3.0318148674060713E-3</v>
      </c>
      <c r="N142" s="27">
        <f>'Count (overall)'!N143/'Count (overall)'!$Q$143</f>
        <v>9.2105768123728747E-4</v>
      </c>
      <c r="O142" s="27">
        <f>'Count (overall)'!O143/'Count (overall)'!$Q$143</f>
        <v>7.6754806769773956E-5</v>
      </c>
      <c r="P142" s="27">
        <f>'Count (overall)'!P143/'Count (overall)'!$Q$143</f>
        <v>0</v>
      </c>
      <c r="Q142" s="27">
        <f>'Count (overall)'!Q143/'Count (overall)'!$Q$143</f>
        <v>1</v>
      </c>
    </row>
    <row r="145" spans="1:16" s="31" customFormat="1" ht="13.8" x14ac:dyDescent="0.3">
      <c r="A145" s="31" t="s">
        <v>75</v>
      </c>
    </row>
    <row r="147" spans="1:16" s="20" customFormat="1" ht="57.6" x14ac:dyDescent="0.3">
      <c r="A147" s="19" t="s">
        <v>11</v>
      </c>
      <c r="B147" s="19" t="s">
        <v>62</v>
      </c>
      <c r="C147" s="19" t="s">
        <v>63</v>
      </c>
      <c r="D147" s="19" t="s">
        <v>64</v>
      </c>
      <c r="E147" s="19" t="s">
        <v>65</v>
      </c>
      <c r="F147" s="19" t="s">
        <v>66</v>
      </c>
      <c r="G147" s="19" t="s">
        <v>67</v>
      </c>
      <c r="H147" s="19" t="s">
        <v>68</v>
      </c>
      <c r="I147" s="19" t="s">
        <v>69</v>
      </c>
      <c r="J147" s="19" t="s">
        <v>70</v>
      </c>
      <c r="K147" s="19" t="s">
        <v>71</v>
      </c>
      <c r="L147" s="19" t="s">
        <v>72</v>
      </c>
      <c r="M147" s="19" t="s">
        <v>73</v>
      </c>
      <c r="N147" s="21" t="s">
        <v>60</v>
      </c>
      <c r="O147" s="19" t="s">
        <v>5</v>
      </c>
    </row>
    <row r="148" spans="1:16" x14ac:dyDescent="0.3">
      <c r="A148" s="1" t="s">
        <v>12</v>
      </c>
      <c r="B148" s="29">
        <f>'Count (overall)'!B149/'Count (overall)'!$O$149</f>
        <v>0.65877781702578597</v>
      </c>
      <c r="C148" s="29">
        <f>'Count (overall)'!C149/'Count (overall)'!$O$149</f>
        <v>1.0596962204168139E-3</v>
      </c>
      <c r="D148" s="29">
        <f>'Count (overall)'!D149/'Count (overall)'!$O$149</f>
        <v>8.8308018368067818E-5</v>
      </c>
      <c r="E148" s="29">
        <f>'Count (overall)'!E149/'Count (overall)'!$O$149</f>
        <v>4.4154009184033909E-5</v>
      </c>
      <c r="F148" s="29">
        <f>'Count (overall)'!F149/'Count (overall)'!$O$149</f>
        <v>0.17109678558813141</v>
      </c>
      <c r="G148" s="29">
        <f>'Count (overall)'!G149/'Count (overall)'!$O$149</f>
        <v>9.6697280113034259E-2</v>
      </c>
      <c r="H148" s="29">
        <f>'Count (overall)'!H149/'Count (overall)'!$O$149</f>
        <v>4.4418933239138113E-2</v>
      </c>
      <c r="I148" s="29">
        <f>'Count (overall)'!I149/'Count (overall)'!$O$149</f>
        <v>1.3952666902154716E-2</v>
      </c>
      <c r="J148" s="29">
        <f>'Count (overall)'!J149/'Count (overall)'!$O$149</f>
        <v>5.2101730837160014E-3</v>
      </c>
      <c r="K148" s="29">
        <f>'Count (overall)'!K149/'Count (overall)'!$O$149</f>
        <v>4.3712469092193574E-3</v>
      </c>
      <c r="L148" s="29">
        <f>'Count (overall)'!L149/'Count (overall)'!$O$149</f>
        <v>3.3557046979865771E-3</v>
      </c>
      <c r="M148" s="29">
        <f>'Count (overall)'!M149/'Count (overall)'!$O$149</f>
        <v>8.3892617449664428E-4</v>
      </c>
      <c r="N148" s="29">
        <f>'Count (overall)'!N149/'Count (overall)'!$O$149</f>
        <v>8.8308018368067818E-5</v>
      </c>
      <c r="O148" s="29">
        <f>'Count (overall)'!O149/'Count (overall)'!$O$149</f>
        <v>1</v>
      </c>
    </row>
    <row r="151" spans="1:16" s="31" customFormat="1" ht="13.8" x14ac:dyDescent="0.3">
      <c r="A151" s="31" t="s">
        <v>76</v>
      </c>
    </row>
    <row r="153" spans="1:16" s="20" customFormat="1" x14ac:dyDescent="0.3">
      <c r="A153" s="18"/>
      <c r="B153" s="19">
        <v>13</v>
      </c>
      <c r="C153" s="19">
        <v>14</v>
      </c>
      <c r="D153" s="19" t="s">
        <v>5</v>
      </c>
    </row>
    <row r="154" spans="1:16" x14ac:dyDescent="0.3">
      <c r="A154" s="4" t="s">
        <v>2</v>
      </c>
      <c r="B154" s="27">
        <f>'Count (overall)'!B155/'Count (overall)'!$D$155</f>
        <v>0.5</v>
      </c>
      <c r="C154" s="27">
        <f>'Count (overall)'!C155/'Count (overall)'!$D$155</f>
        <v>0.5</v>
      </c>
      <c r="D154" s="27">
        <f>'Count (overall)'!D155/'Count (overall)'!$D$155</f>
        <v>1</v>
      </c>
    </row>
    <row r="157" spans="1:16" s="31" customFormat="1" ht="13.8" x14ac:dyDescent="0.3">
      <c r="A157" s="31" t="s">
        <v>61</v>
      </c>
    </row>
    <row r="159" spans="1:16" s="20" customFormat="1" ht="57.6" x14ac:dyDescent="0.3">
      <c r="A159" s="19" t="s">
        <v>11</v>
      </c>
      <c r="B159" s="19" t="s">
        <v>27</v>
      </c>
      <c r="C159" s="19" t="s">
        <v>62</v>
      </c>
      <c r="D159" s="19" t="s">
        <v>63</v>
      </c>
      <c r="E159" s="19" t="s">
        <v>64</v>
      </c>
      <c r="F159" s="19" t="s">
        <v>65</v>
      </c>
      <c r="G159" s="19" t="s">
        <v>66</v>
      </c>
      <c r="H159" s="19" t="s">
        <v>67</v>
      </c>
      <c r="I159" s="19" t="s">
        <v>68</v>
      </c>
      <c r="J159" s="19" t="s">
        <v>69</v>
      </c>
      <c r="K159" s="19" t="s">
        <v>70</v>
      </c>
      <c r="L159" s="19" t="s">
        <v>71</v>
      </c>
      <c r="M159" s="19" t="s">
        <v>72</v>
      </c>
      <c r="N159" s="19" t="s">
        <v>73</v>
      </c>
      <c r="O159" s="21" t="s">
        <v>60</v>
      </c>
      <c r="P159" s="19" t="s">
        <v>5</v>
      </c>
    </row>
    <row r="160" spans="1:16" x14ac:dyDescent="0.3">
      <c r="A160" s="34" t="s">
        <v>12</v>
      </c>
      <c r="B160" s="4" t="s">
        <v>56</v>
      </c>
      <c r="C160" s="27">
        <f>'Count (overall)'!C161/'Count (overall)'!$P$163</f>
        <v>8.2176073385144613E-3</v>
      </c>
      <c r="D160" s="27">
        <f>'Count (overall)'!D161/'Count (overall)'!$P$163</f>
        <v>1.4651547967893998E-3</v>
      </c>
      <c r="E160" s="27">
        <f>'Count (overall)'!E161/'Count (overall)'!$P$163</f>
        <v>1.2740476493820868E-4</v>
      </c>
      <c r="F160" s="27">
        <f>'Count (overall)'!F161/'Count (overall)'!$P$163</f>
        <v>6.3702382469104342E-5</v>
      </c>
      <c r="G160" s="27">
        <f>'Count (overall)'!G161/'Count (overall)'!$P$163</f>
        <v>0.19690406421200152</v>
      </c>
      <c r="H160" s="27">
        <f>'Count (overall)'!H161/'Count (overall)'!$P$163</f>
        <v>0.12421964581475348</v>
      </c>
      <c r="I160" s="27">
        <f>'Count (overall)'!I161/'Count (overall)'!$P$163</f>
        <v>5.9306918078736143E-2</v>
      </c>
      <c r="J160" s="27">
        <f>'Count (overall)'!J161/'Count (overall)'!$P$163</f>
        <v>1.9365524270607722E-2</v>
      </c>
      <c r="K160" s="27">
        <f>'Count (overall)'!K161/'Count (overall)'!$P$163</f>
        <v>7.3894763664161039E-3</v>
      </c>
      <c r="L160" s="27">
        <f>'Count (overall)'!L161/'Count (overall)'!$P$163</f>
        <v>6.1791310995031211E-3</v>
      </c>
      <c r="M160" s="27">
        <f>'Count (overall)'!M161/'Count (overall)'!$P$163</f>
        <v>4.8413810676519306E-3</v>
      </c>
      <c r="N160" s="27">
        <f>'Count (overall)'!N161/'Count (overall)'!$P$163</f>
        <v>1.1466428844438782E-3</v>
      </c>
      <c r="O160" s="27">
        <f>'Count (overall)'!O161/'Count (overall)'!$P$163</f>
        <v>1.2740476493820868E-4</v>
      </c>
      <c r="P160" s="27">
        <f>'Count (overall)'!P161/'Count (overall)'!$P$163</f>
        <v>0.42935405784176328</v>
      </c>
    </row>
    <row r="161" spans="1:16" x14ac:dyDescent="0.3">
      <c r="A161" s="34"/>
      <c r="B161" s="4" t="s">
        <v>19</v>
      </c>
      <c r="C161" s="27">
        <f>'Count (overall)'!C162/'Count (overall)'!$P$163</f>
        <v>1.1084214549624155E-2</v>
      </c>
      <c r="D161" s="27">
        <f>'Count (overall)'!D162/'Count (overall)'!$P$163</f>
        <v>0</v>
      </c>
      <c r="E161" s="27">
        <f>'Count (overall)'!E162/'Count (overall)'!$P$163</f>
        <v>0</v>
      </c>
      <c r="F161" s="27">
        <f>'Count (overall)'!F162/'Count (overall)'!$P$163</f>
        <v>0</v>
      </c>
      <c r="G161" s="27">
        <f>'Count (overall)'!G162/'Count (overall)'!$P$163</f>
        <v>1.2740476493820869E-3</v>
      </c>
      <c r="H161" s="27">
        <f>'Count (overall)'!H162/'Count (overall)'!$P$163</f>
        <v>4.4591667728373043E-4</v>
      </c>
      <c r="I161" s="27">
        <f>'Count (overall)'!I162/'Count (overall)'!$P$163</f>
        <v>2.5480952987641737E-4</v>
      </c>
      <c r="J161" s="27">
        <f>'Count (overall)'!J162/'Count (overall)'!$P$163</f>
        <v>2.5480952987641737E-4</v>
      </c>
      <c r="K161" s="27">
        <f>'Count (overall)'!K162/'Count (overall)'!$P$163</f>
        <v>0</v>
      </c>
      <c r="L161" s="27">
        <f>'Count (overall)'!L162/'Count (overall)'!$P$163</f>
        <v>0</v>
      </c>
      <c r="M161" s="27">
        <f>'Count (overall)'!M162/'Count (overall)'!$P$163</f>
        <v>0</v>
      </c>
      <c r="N161" s="27">
        <f>'Count (overall)'!N162/'Count (overall)'!$P$163</f>
        <v>6.3702382469104342E-5</v>
      </c>
      <c r="O161" s="27">
        <f>'Count (overall)'!O162/'Count (overall)'!$P$163</f>
        <v>0</v>
      </c>
      <c r="P161" s="27">
        <f>'Count (overall)'!P162/'Count (overall)'!$P$163</f>
        <v>1.3377500318511912E-2</v>
      </c>
    </row>
    <row r="162" spans="1:16" x14ac:dyDescent="0.3">
      <c r="A162" s="34"/>
      <c r="B162" s="4" t="s">
        <v>57</v>
      </c>
      <c r="C162" s="27">
        <f>'Count (overall)'!C163/'Count (overall)'!$P$163</f>
        <v>0.93113772455089816</v>
      </c>
      <c r="D162" s="27">
        <f>'Count (overall)'!D163/'Count (overall)'!$P$163</f>
        <v>6.3702382469104342E-5</v>
      </c>
      <c r="E162" s="27">
        <f>'Count (overall)'!E163/'Count (overall)'!$P$163</f>
        <v>0</v>
      </c>
      <c r="F162" s="27">
        <f>'Count (overall)'!F163/'Count (overall)'!$P$163</f>
        <v>0</v>
      </c>
      <c r="G162" s="27">
        <f>'Count (overall)'!G163/'Count (overall)'!$P$163</f>
        <v>4.8668620206395716E-2</v>
      </c>
      <c r="H162" s="27">
        <f>'Count (overall)'!H163/'Count (overall)'!$P$163</f>
        <v>1.4842655115301312E-2</v>
      </c>
      <c r="I162" s="27">
        <f>'Count (overall)'!I163/'Count (overall)'!$P$163</f>
        <v>4.522869155306408E-3</v>
      </c>
      <c r="J162" s="27">
        <f>'Count (overall)'!J163/'Count (overall)'!$P$163</f>
        <v>5.0961905975283473E-4</v>
      </c>
      <c r="K162" s="27">
        <f>'Count (overall)'!K163/'Count (overall)'!$P$163</f>
        <v>1.2740476493820868E-4</v>
      </c>
      <c r="L162" s="27">
        <f>'Count (overall)'!L163/'Count (overall)'!$P$163</f>
        <v>1.2740476493820868E-4</v>
      </c>
      <c r="M162" s="27">
        <f>'Count (overall)'!M163/'Count (overall)'!$P$163</f>
        <v>0</v>
      </c>
      <c r="N162" s="27">
        <f>'Count (overall)'!N163/'Count (overall)'!$P$163</f>
        <v>0</v>
      </c>
      <c r="O162" s="27">
        <f>'Count (overall)'!O163/'Count (overall)'!$P$163</f>
        <v>0</v>
      </c>
      <c r="P162" s="27">
        <f>'Count (overall)'!P163/'Count (overall)'!$P$163</f>
        <v>1</v>
      </c>
    </row>
  </sheetData>
  <mergeCells count="24">
    <mergeCell ref="A76:A78"/>
    <mergeCell ref="A1:XFD1"/>
    <mergeCell ref="A9:XFD9"/>
    <mergeCell ref="A15:XFD15"/>
    <mergeCell ref="A21:XFD21"/>
    <mergeCell ref="A27:XFD27"/>
    <mergeCell ref="A37:XFD37"/>
    <mergeCell ref="A40:A47"/>
    <mergeCell ref="A48:A50"/>
    <mergeCell ref="A51:A55"/>
    <mergeCell ref="A58:A71"/>
    <mergeCell ref="A72:A75"/>
    <mergeCell ref="A160:A162"/>
    <mergeCell ref="A81:XFD81"/>
    <mergeCell ref="A100:XFD100"/>
    <mergeCell ref="A103:A110"/>
    <mergeCell ref="A111:A113"/>
    <mergeCell ref="A114:A118"/>
    <mergeCell ref="A121:A134"/>
    <mergeCell ref="A135:A138"/>
    <mergeCell ref="A139:A141"/>
    <mergeCell ref="A145:XFD145"/>
    <mergeCell ref="A151:XFD151"/>
    <mergeCell ref="A157:XFD15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(overall)</vt:lpstr>
      <vt:lpstr>Percentage (overall)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2024-04-08T08:54:38Z</dcterms:created>
  <dcterms:modified xsi:type="dcterms:W3CDTF">2024-05-01T16:54:20Z</dcterms:modified>
</cp:coreProperties>
</file>