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_1" sheetId="1" state="visible" r:id="rId1"/>
    <sheet name="Table_2" sheetId="2" state="visible" r:id="rId2"/>
    <sheet name="Table_3" sheetId="3" state="visible" r:id="rId3"/>
    <sheet name="Table_4" sheetId="4" state="visible" r:id="rId4"/>
    <sheet name="Table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i val="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6DCE4"/>
        <bgColor rgb="00D6DCE4"/>
      </patternFill>
    </fill>
    <fill>
      <patternFill patternType="solid">
        <fgColor rgb="00E6F1F5"/>
        <bgColor rgb="00E6F1F5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0" borderId="1" pivotButton="0" quotePrefix="0" xfId="0"/>
    <xf numFmtId="4" fontId="0" fillId="0" borderId="1" pivotButton="0" quotePrefix="0" xfId="0"/>
    <xf numFmtId="0" fontId="1" fillId="3" borderId="1" pivotButton="0" quotePrefix="0" xfId="0"/>
    <xf numFmtId="4" fontId="1" fillId="3" borderId="1" pivotButton="0" quotePrefix="0" xfId="0"/>
    <xf numFmtId="0" fontId="3" fillId="4" borderId="0" pivotButton="0" quotePrefix="0" xfId="0"/>
    <xf numFmtId="4" fontId="3" fillId="4" borderId="0" pivotButton="0" quotePrefix="0" xfId="0"/>
    <xf numFmtId="0" fontId="3" fillId="5" borderId="0" pivotButton="0" quotePrefix="0" xfId="0"/>
    <xf numFmtId="4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50" customWidth="1" min="1" max="1"/>
    <col width="42" customWidth="1" min="2" max="2"/>
    <col width="42" customWidth="1" min="3" max="3"/>
    <col width="12" customWidth="1" min="4" max="4"/>
    <col width="42" customWidth="1" min="5" max="5"/>
    <col width="42" customWidth="1" min="6" max="6"/>
  </cols>
  <sheetData>
    <row r="1">
      <c r="A1" s="1" t="inlineStr">
        <is>
          <t>Current assets: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</row>
    <row r="2">
      <c r="A2" s="2" t="inlineStr">
        <is>
          <t>Cash and cash equivalents</t>
        </is>
      </c>
      <c r="B2" s="2" t="inlineStr"/>
      <c r="C2" s="3" t="n">
        <v>10123</v>
      </c>
      <c r="D2" s="2" t="inlineStr"/>
      <c r="E2" s="2" t="inlineStr"/>
      <c r="F2" s="3" t="n">
        <v>7079</v>
      </c>
    </row>
    <row r="3">
      <c r="A3" s="2" t="inlineStr">
        <is>
          <t>Investments</t>
        </is>
      </c>
      <c r="B3" s="3" t="n">
        <v>16023</v>
      </c>
      <c r="C3" s="2" t="inlineStr"/>
      <c r="D3" s="2" t="inlineStr"/>
      <c r="E3" s="3" t="n">
        <v>12188</v>
      </c>
      <c r="F3" s="2" t="inlineStr"/>
    </row>
    <row r="4">
      <c r="A4" s="2" t="inlineStr">
        <is>
          <t>Accounts receivable, net of allowance
of $85 at July 29, 2023 and $83 at July 30, 2022</t>
        </is>
      </c>
      <c r="B4" s="3" t="n">
        <v>5854</v>
      </c>
      <c r="C4" s="2" t="inlineStr"/>
      <c r="D4" s="2" t="inlineStr"/>
      <c r="E4" s="3" t="n">
        <v>6622</v>
      </c>
      <c r="F4" s="2" t="inlineStr"/>
    </row>
    <row r="5">
      <c r="A5" s="2" t="inlineStr">
        <is>
          <t>Inventories</t>
        </is>
      </c>
      <c r="B5" s="3" t="n">
        <v>3644</v>
      </c>
      <c r="C5" s="2" t="inlineStr"/>
      <c r="D5" s="2" t="inlineStr"/>
      <c r="E5" s="3" t="n">
        <v>2568</v>
      </c>
      <c r="F5" s="2" t="inlineStr"/>
    </row>
    <row r="6">
      <c r="A6" s="2" t="inlineStr">
        <is>
          <t>Financing receivables, net</t>
        </is>
      </c>
      <c r="B6" s="3" t="n">
        <v>3352</v>
      </c>
      <c r="C6" s="2" t="inlineStr"/>
      <c r="D6" s="2" t="inlineStr"/>
      <c r="E6" s="3" t="n">
        <v>3905</v>
      </c>
      <c r="F6" s="2" t="inlineStr"/>
    </row>
    <row r="7">
      <c r="A7" s="2" t="inlineStr">
        <is>
          <t>Other current assets</t>
        </is>
      </c>
      <c r="B7" s="3" t="n">
        <v>4352</v>
      </c>
      <c r="C7" s="2" t="inlineStr"/>
      <c r="D7" s="2" t="inlineStr"/>
      <c r="E7" s="3" t="n">
        <v>4355</v>
      </c>
      <c r="F7" s="2" t="inlineStr"/>
    </row>
    <row r="8">
      <c r="A8" s="4" t="inlineStr">
        <is>
          <t>Total current assets</t>
        </is>
      </c>
      <c r="B8" s="5" t="n">
        <v>43348</v>
      </c>
      <c r="C8" s="4" t="inlineStr"/>
      <c r="D8" s="4" t="inlineStr"/>
      <c r="E8" s="5" t="n">
        <v>36717</v>
      </c>
      <c r="F8" s="4" t="inlineStr"/>
    </row>
    <row r="9">
      <c r="A9" s="6" t="inlineStr">
        <is>
          <t>Calculation</t>
        </is>
      </c>
      <c r="B9" s="7">
        <f>SUM(B2,B3,B4,B5,B6,B7)</f>
        <v/>
      </c>
      <c r="C9" s="7">
        <f>SUM(C2,C3,C4,C5,C6,C7)</f>
        <v/>
      </c>
      <c r="D9" s="6" t="n"/>
      <c r="E9" s="7">
        <f>SUM(E2,E3,E4,E5,E6,E7)</f>
        <v/>
      </c>
      <c r="F9" s="7">
        <f>SUM(F2,F3,F4,F5,F6,F7)</f>
        <v/>
      </c>
    </row>
    <row r="10">
      <c r="A10" s="8" t="inlineStr">
        <is>
          <t>Difference</t>
        </is>
      </c>
      <c r="B10" s="9">
        <f>B9-B8</f>
        <v/>
      </c>
      <c r="C10" s="9">
        <f>C9-C8</f>
        <v/>
      </c>
      <c r="D10" s="8">
        <f>D9-D8</f>
        <v/>
      </c>
      <c r="E10" s="9">
        <f>E9-E8</f>
        <v/>
      </c>
      <c r="F10" s="9">
        <f>F9-F8</f>
        <v/>
      </c>
    </row>
    <row r="11">
      <c r="A11" s="2" t="inlineStr">
        <is>
          <t>Property and equipment, net</t>
        </is>
      </c>
      <c r="B11" s="3" t="n">
        <v>2085</v>
      </c>
      <c r="C11" s="2" t="inlineStr"/>
      <c r="D11" s="2" t="inlineStr"/>
      <c r="E11" s="3" t="n">
        <v>1997</v>
      </c>
      <c r="F11" s="2" t="inlineStr"/>
    </row>
    <row r="12">
      <c r="A12" s="2" t="inlineStr">
        <is>
          <t>Financing receivables, net</t>
        </is>
      </c>
      <c r="B12" s="3" t="n">
        <v>3483</v>
      </c>
      <c r="C12" s="2" t="inlineStr"/>
      <c r="D12" s="2" t="inlineStr"/>
      <c r="E12" s="3" t="n">
        <v>4009</v>
      </c>
      <c r="F12" s="2" t="inlineStr"/>
    </row>
    <row r="13">
      <c r="A13" s="2" t="inlineStr">
        <is>
          <t>Goodwill</t>
        </is>
      </c>
      <c r="B13" s="3" t="n">
        <v>38535</v>
      </c>
      <c r="C13" s="2" t="inlineStr"/>
      <c r="D13" s="2" t="inlineStr"/>
      <c r="E13" s="3" t="n">
        <v>38304</v>
      </c>
      <c r="F13" s="2" t="inlineStr"/>
    </row>
    <row r="14">
      <c r="A14" s="2" t="inlineStr">
        <is>
          <t>Purchased intangible assets, net</t>
        </is>
      </c>
      <c r="B14" s="3" t="n">
        <v>1818</v>
      </c>
      <c r="C14" s="2" t="inlineStr"/>
      <c r="D14" s="2" t="inlineStr"/>
      <c r="E14" s="3" t="n">
        <v>2569</v>
      </c>
      <c r="F14" s="2" t="inlineStr"/>
    </row>
    <row r="15">
      <c r="A15" s="2" t="inlineStr">
        <is>
          <t>Deferred tax assets</t>
        </is>
      </c>
      <c r="B15" s="3" t="n">
        <v>6576</v>
      </c>
      <c r="C15" s="2" t="inlineStr"/>
      <c r="D15" s="2" t="inlineStr"/>
      <c r="E15" s="3" t="n">
        <v>4449</v>
      </c>
      <c r="F15" s="2" t="inlineStr"/>
    </row>
    <row r="16">
      <c r="A16" s="2" t="inlineStr">
        <is>
          <t>Other assets</t>
        </is>
      </c>
      <c r="B16" s="3" t="n">
        <v>6007</v>
      </c>
      <c r="C16" s="2" t="inlineStr"/>
      <c r="D16" s="2" t="inlineStr"/>
      <c r="E16" s="3" t="n">
        <v>5957</v>
      </c>
      <c r="F16" s="2" t="inlineStr"/>
    </row>
    <row r="17">
      <c r="A17" s="4" t="inlineStr">
        <is>
          <t>TOTAL ASSETS</t>
        </is>
      </c>
      <c r="B17" s="4" t="inlineStr"/>
      <c r="C17" s="5" t="n">
        <v>101852</v>
      </c>
      <c r="D17" s="4" t="inlineStr"/>
      <c r="E17" s="4" t="inlineStr"/>
      <c r="F17" s="5" t="n">
        <v>94002</v>
      </c>
    </row>
    <row r="18">
      <c r="A18" s="6" t="inlineStr">
        <is>
          <t>Calculation</t>
        </is>
      </c>
      <c r="B18" s="7">
        <f>SUM(B12,B13,B14,B15,B16)</f>
        <v/>
      </c>
      <c r="C18" s="7">
        <f>SUM(C12,C13,C14,C15,C16)</f>
        <v/>
      </c>
      <c r="D18" s="6" t="n"/>
      <c r="E18" s="7">
        <f>SUM(E12,E13,E14,E15,E16)</f>
        <v/>
      </c>
      <c r="F18" s="7">
        <f>SUM(F12,F13,F14,F15,F16)</f>
        <v/>
      </c>
    </row>
    <row r="19">
      <c r="A19" s="8" t="inlineStr">
        <is>
          <t>Difference</t>
        </is>
      </c>
      <c r="B19" s="9">
        <f>B18-B17</f>
        <v/>
      </c>
      <c r="C19" s="9">
        <f>C18-C17</f>
        <v/>
      </c>
      <c r="D19" s="8">
        <f>D18-D17</f>
        <v/>
      </c>
      <c r="E19" s="9">
        <f>E18-E17</f>
        <v/>
      </c>
      <c r="F19" s="9">
        <f>F18-F17</f>
        <v/>
      </c>
    </row>
    <row r="20">
      <c r="A20" s="2" t="inlineStr">
        <is>
          <t>LIABILITIES AND EQUITY</t>
        </is>
      </c>
      <c r="B20" s="2" t="inlineStr"/>
      <c r="C20" s="2" t="inlineStr"/>
      <c r="D20" s="2" t="inlineStr"/>
      <c r="E20" s="2" t="inlineStr"/>
      <c r="F20" s="2" t="inlineStr"/>
    </row>
    <row r="21">
      <c r="A21" s="2" t="inlineStr">
        <is>
          <t>Current liabilities:</t>
        </is>
      </c>
      <c r="B21" s="2" t="inlineStr"/>
      <c r="C21" s="2" t="inlineStr"/>
      <c r="D21" s="2" t="inlineStr"/>
      <c r="E21" s="2" t="inlineStr"/>
      <c r="F21" s="2" t="inlineStr"/>
    </row>
    <row r="22">
      <c r="A22" s="2" t="inlineStr">
        <is>
          <t>Short-term debt</t>
        </is>
      </c>
      <c r="B22" s="2" t="inlineStr"/>
      <c r="C22" s="3" t="n">
        <v>1733</v>
      </c>
      <c r="D22" s="2" t="inlineStr"/>
      <c r="E22" s="2" t="inlineStr"/>
      <c r="F22" s="3" t="n">
        <v>1099</v>
      </c>
    </row>
    <row r="23">
      <c r="A23" s="2" t="inlineStr">
        <is>
          <t>Accounts payable</t>
        </is>
      </c>
      <c r="B23" s="3" t="n">
        <v>2313</v>
      </c>
      <c r="C23" s="2" t="inlineStr"/>
      <c r="D23" s="2" t="inlineStr"/>
      <c r="E23" s="3" t="n">
        <v>2281</v>
      </c>
      <c r="F23" s="2" t="inlineStr"/>
    </row>
    <row r="24">
      <c r="A24" s="2" t="inlineStr">
        <is>
          <t>Income taxes payable</t>
        </is>
      </c>
      <c r="B24" s="3" t="n">
        <v>4235</v>
      </c>
      <c r="C24" s="2" t="inlineStr"/>
      <c r="D24" s="2" t="inlineStr"/>
      <c r="E24" s="3" t="n">
        <v>961</v>
      </c>
      <c r="F24" s="2" t="inlineStr"/>
    </row>
    <row r="25">
      <c r="A25" s="2" t="inlineStr">
        <is>
          <t>Accrued compensation</t>
        </is>
      </c>
      <c r="B25" s="3" t="n">
        <v>3984</v>
      </c>
      <c r="C25" s="2" t="inlineStr"/>
      <c r="D25" s="2" t="inlineStr"/>
      <c r="E25" s="3" t="n">
        <v>3316</v>
      </c>
      <c r="F25" s="2" t="inlineStr"/>
    </row>
    <row r="26">
      <c r="A26" s="2" t="inlineStr">
        <is>
          <t>Deferred revenue</t>
        </is>
      </c>
      <c r="B26" s="3" t="n">
        <v>13908</v>
      </c>
      <c r="C26" s="2" t="inlineStr"/>
      <c r="D26" s="2" t="inlineStr"/>
      <c r="E26" s="3" t="n">
        <v>12784</v>
      </c>
      <c r="F26" s="2" t="inlineStr"/>
    </row>
    <row r="27">
      <c r="A27" s="2" t="inlineStr">
        <is>
          <t>Other current liabilities</t>
        </is>
      </c>
      <c r="B27" s="3" t="n">
        <v>5136</v>
      </c>
      <c r="C27" s="2" t="inlineStr"/>
      <c r="D27" s="2" t="inlineStr"/>
      <c r="E27" s="3" t="n">
        <v>5199</v>
      </c>
      <c r="F27" s="2" t="inlineStr"/>
    </row>
    <row r="28">
      <c r="A28" s="4" t="inlineStr">
        <is>
          <t>Total current liabilities</t>
        </is>
      </c>
      <c r="B28" s="5" t="n">
        <v>31309</v>
      </c>
      <c r="C28" s="4" t="inlineStr"/>
      <c r="D28" s="4" t="inlineStr"/>
      <c r="E28" s="5" t="n">
        <v>25640</v>
      </c>
      <c r="F28" s="4" t="inlineStr"/>
    </row>
    <row r="29">
      <c r="A29" s="6" t="inlineStr">
        <is>
          <t>Calculation</t>
        </is>
      </c>
      <c r="B29" s="7">
        <f>SUM(B21,B22,B23,B24,B25,B26,B27)</f>
        <v/>
      </c>
      <c r="C29" s="7">
        <f>SUM(C21,C22,C23,C24,C25,C26,C27)</f>
        <v/>
      </c>
      <c r="D29" s="6" t="n"/>
      <c r="E29" s="7">
        <f>SUM(E21,E22,E23,E24,E25,E26,E27)</f>
        <v/>
      </c>
      <c r="F29" s="7">
        <f>SUM(F21,F22,F23,F24,F25,F26,F27)</f>
        <v/>
      </c>
    </row>
    <row r="30">
      <c r="A30" s="8" t="inlineStr">
        <is>
          <t>Difference</t>
        </is>
      </c>
      <c r="B30" s="9">
        <f>B29-B28</f>
        <v/>
      </c>
      <c r="C30" s="9">
        <f>C29-C28</f>
        <v/>
      </c>
      <c r="D30" s="8">
        <f>D29-D28</f>
        <v/>
      </c>
      <c r="E30" s="9">
        <f>E29-E28</f>
        <v/>
      </c>
      <c r="F30" s="9">
        <f>F29-F28</f>
        <v/>
      </c>
    </row>
    <row r="31">
      <c r="A31" s="2" t="inlineStr">
        <is>
          <t>Long-term debt</t>
        </is>
      </c>
      <c r="B31" s="3" t="n">
        <v>6658</v>
      </c>
      <c r="C31" s="2" t="inlineStr"/>
      <c r="D31" s="2" t="inlineStr"/>
      <c r="E31" s="3" t="n">
        <v>8416</v>
      </c>
      <c r="F31" s="2" t="inlineStr"/>
    </row>
    <row r="32">
      <c r="A32" s="2" t="inlineStr">
        <is>
          <t>Income taxes payable</t>
        </is>
      </c>
      <c r="B32" s="3" t="n">
        <v>5756</v>
      </c>
      <c r="C32" s="2" t="inlineStr"/>
      <c r="D32" s="2" t="inlineStr"/>
      <c r="E32" s="3" t="n">
        <v>7725</v>
      </c>
      <c r="F32" s="2" t="inlineStr"/>
    </row>
    <row r="33">
      <c r="A33" s="2" t="inlineStr">
        <is>
          <t>Deferred revenue</t>
        </is>
      </c>
      <c r="B33" s="3" t="n">
        <v>11642</v>
      </c>
      <c r="C33" s="2" t="inlineStr"/>
      <c r="D33" s="2" t="inlineStr"/>
      <c r="E33" s="3" t="n">
        <v>10480</v>
      </c>
      <c r="F33" s="2" t="inlineStr"/>
    </row>
    <row r="34">
      <c r="A34" s="2" t="inlineStr">
        <is>
          <t>Other long-term liabilities</t>
        </is>
      </c>
      <c r="B34" s="3" t="n">
        <v>2134</v>
      </c>
      <c r="C34" s="2" t="inlineStr"/>
      <c r="D34" s="2" t="inlineStr"/>
      <c r="E34" s="3" t="n">
        <v>1968</v>
      </c>
      <c r="F34" s="2" t="inlineStr"/>
    </row>
    <row r="35">
      <c r="A35" s="4" t="inlineStr">
        <is>
          <t>Total liabilities</t>
        </is>
      </c>
      <c r="B35" s="5" t="n">
        <v>57499</v>
      </c>
      <c r="C35" s="4" t="inlineStr"/>
      <c r="D35" s="4" t="inlineStr"/>
      <c r="E35" s="5" t="n">
        <v>54229</v>
      </c>
      <c r="F35" s="4" t="inlineStr"/>
    </row>
    <row r="36">
      <c r="A36" s="6" t="inlineStr">
        <is>
          <t>Calculation</t>
        </is>
      </c>
      <c r="B36" s="7">
        <f>SUM(B32,B33,B34)</f>
        <v/>
      </c>
      <c r="C36" s="7">
        <f>SUM(C32,C33,C34)</f>
        <v/>
      </c>
      <c r="D36" s="6" t="n"/>
      <c r="E36" s="7">
        <f>SUM(E32,E33,E34)</f>
        <v/>
      </c>
      <c r="F36" s="7">
        <f>SUM(F32,F33,F34)</f>
        <v/>
      </c>
    </row>
    <row r="37">
      <c r="A37" s="8" t="inlineStr">
        <is>
          <t>Difference</t>
        </is>
      </c>
      <c r="B37" s="9">
        <f>B36-B35</f>
        <v/>
      </c>
      <c r="C37" s="9">
        <f>C36-C35</f>
        <v/>
      </c>
      <c r="D37" s="8">
        <f>D36-D35</f>
        <v/>
      </c>
      <c r="E37" s="9">
        <f>E36-E35</f>
        <v/>
      </c>
      <c r="F37" s="9">
        <f>F36-F35</f>
        <v/>
      </c>
    </row>
    <row r="38">
      <c r="A38" s="2" t="inlineStr">
        <is>
          <t>Commitments and contingencies (Note 14)</t>
        </is>
      </c>
      <c r="B38" s="2" t="inlineStr"/>
      <c r="C38" s="2" t="inlineStr"/>
      <c r="D38" s="2" t="inlineStr"/>
      <c r="E38" s="2" t="inlineStr"/>
      <c r="F38" s="2" t="inlineStr"/>
    </row>
    <row r="39">
      <c r="A39" s="2" t="inlineStr">
        <is>
          <t>Equity:</t>
        </is>
      </c>
      <c r="B39" s="2" t="inlineStr"/>
      <c r="C39" s="2" t="inlineStr"/>
      <c r="D39" s="2" t="inlineStr"/>
      <c r="E39" s="2" t="inlineStr"/>
      <c r="F39" s="2" t="inlineStr"/>
    </row>
    <row r="40">
      <c r="A40" s="2" t="inlineStr">
        <is>
          <t>Cisco stockholders’ equity:</t>
        </is>
      </c>
      <c r="B40" s="2" t="inlineStr"/>
      <c r="C40" s="2" t="inlineStr"/>
      <c r="D40" s="2" t="inlineStr"/>
      <c r="E40" s="2" t="inlineStr"/>
      <c r="F40" s="2" t="inlineStr"/>
    </row>
    <row r="41">
      <c r="A41" s="2" t="inlineStr">
        <is>
          <t>Preferred stock, $0.001 par value: 5 shares authorized; none issued and outstanding</t>
        </is>
      </c>
      <c r="B41" s="2" t="inlineStr"/>
      <c r="C41" s="2" t="inlineStr"/>
      <c r="D41" s="2" t="inlineStr"/>
      <c r="E41" s="2" t="inlineStr"/>
      <c r="F41" s="2" t="inlineStr"/>
    </row>
    <row r="42">
      <c r="A42" s="2" t="inlineStr">
        <is>
          <t>Common stock and additional paid-in capital, $0.001 par value: 20,000 shares authorized; 4,066 and 4,110 shares issued and
outstanding at July 29, 2023 and July 30, 2022, respectively</t>
        </is>
      </c>
      <c r="B42" s="3" t="n">
        <v>44289</v>
      </c>
      <c r="C42" s="2" t="inlineStr"/>
      <c r="D42" s="2" t="inlineStr"/>
      <c r="E42" s="3" t="n">
        <v>42714</v>
      </c>
      <c r="F42" s="2" t="inlineStr"/>
    </row>
    <row r="43">
      <c r="A43" s="2" t="inlineStr">
        <is>
          <t>Retained earnings (Accumulated deficit)</t>
        </is>
      </c>
      <c r="B43" s="3" t="n">
        <v>1639</v>
      </c>
      <c r="C43" s="2" t="inlineStr"/>
      <c r="D43" s="2" t="inlineStr"/>
      <c r="E43" s="3" t="n">
        <v>-1319</v>
      </c>
      <c r="F43" s="2" t="inlineStr"/>
    </row>
    <row r="44">
      <c r="A44" s="2" t="inlineStr">
        <is>
          <t>Accumulated other comprehensive loss</t>
        </is>
      </c>
      <c r="B44" s="3" t="n">
        <v>-1575</v>
      </c>
      <c r="C44" s="2" t="inlineStr"/>
      <c r="D44" s="2" t="inlineStr"/>
      <c r="E44" s="3" t="n">
        <v>-1622</v>
      </c>
      <c r="F44" s="2" t="inlineStr"/>
    </row>
    <row r="45">
      <c r="A45" s="4" t="inlineStr">
        <is>
          <t>Total equity</t>
        </is>
      </c>
      <c r="B45" s="5" t="n">
        <v>44353</v>
      </c>
      <c r="C45" s="4" t="inlineStr"/>
      <c r="D45" s="4" t="inlineStr"/>
      <c r="E45" s="5" t="n">
        <v>39773</v>
      </c>
      <c r="F45" s="4" t="inlineStr"/>
    </row>
    <row r="46">
      <c r="A46" s="6" t="inlineStr">
        <is>
          <t>Calculation</t>
        </is>
      </c>
      <c r="B46" s="7">
        <f>SUM(B39,B40,B41,B42,B43,B44)</f>
        <v/>
      </c>
      <c r="C46" s="7">
        <f>SUM(C39,C40,C41,C42,C43,C44)</f>
        <v/>
      </c>
      <c r="D46" s="6" t="n"/>
      <c r="E46" s="7">
        <f>SUM(E39,E40,E41,E42,E43,E44)</f>
        <v/>
      </c>
      <c r="F46" s="7">
        <f>SUM(F39,F40,F41,F42,F43,F44)</f>
        <v/>
      </c>
    </row>
    <row r="47">
      <c r="A47" s="8" t="inlineStr">
        <is>
          <t>Difference</t>
        </is>
      </c>
      <c r="B47" s="9">
        <f>B46-B45</f>
        <v/>
      </c>
      <c r="C47" s="9">
        <f>C46-C45</f>
        <v/>
      </c>
      <c r="D47" s="8">
        <f>D46-D45</f>
        <v/>
      </c>
      <c r="E47" s="9">
        <f>E46-E45</f>
        <v/>
      </c>
      <c r="F47" s="9">
        <f>F46-F45</f>
        <v/>
      </c>
    </row>
    <row r="48">
      <c r="A48" s="4" t="inlineStr">
        <is>
          <t>TOTAL LIABILITIES AND EQUITY</t>
        </is>
      </c>
      <c r="B48" s="4" t="inlineStr"/>
      <c r="C48" s="5" t="n">
        <v>101852</v>
      </c>
      <c r="D48" s="4" t="inlineStr"/>
      <c r="E48" s="4" t="inlineStr"/>
      <c r="F48" s="5" t="n">
        <v>94002</v>
      </c>
    </row>
    <row r="49">
      <c r="A49" s="6" t="inlineStr">
        <is>
          <t>Calculation</t>
        </is>
      </c>
      <c r="B49" s="6" t="n"/>
      <c r="C49" s="6" t="n"/>
      <c r="D49" s="6" t="n"/>
      <c r="E49" s="6" t="n"/>
      <c r="F49" s="6" t="n"/>
    </row>
    <row r="50">
      <c r="A50" s="8" t="inlineStr">
        <is>
          <t>Difference</t>
        </is>
      </c>
      <c r="B50" s="8">
        <f>B49-B48</f>
        <v/>
      </c>
      <c r="C50" s="8">
        <f>C49-C48</f>
        <v/>
      </c>
      <c r="D50" s="8">
        <f>D49-D48</f>
        <v/>
      </c>
      <c r="E50" s="8">
        <f>E49-E48</f>
        <v/>
      </c>
      <c r="F50" s="8">
        <f>F49-F48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cols>
    <col width="50" customWidth="1" min="1" max="1"/>
    <col width="37.2" customWidth="1" min="2" max="2"/>
    <col width="37.2" customWidth="1" min="3" max="3"/>
    <col width="12" customWidth="1" min="4" max="4"/>
    <col width="37.2" customWidth="1" min="5" max="5"/>
    <col width="37.2" customWidth="1" min="6" max="6"/>
    <col width="12" customWidth="1" min="7" max="7"/>
    <col width="37.2" customWidth="1" min="8" max="8"/>
    <col width="37.2" customWidth="1" min="9" max="9"/>
  </cols>
  <sheetData>
    <row r="1">
      <c r="A1" s="1" t="inlineStr">
        <is>
          <t>REVENUE: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  <c r="G1" s="1" t="inlineStr">
        <is>
          <t>.3</t>
        </is>
      </c>
      <c r="H1" s="1" t="inlineStr">
        <is>
          <t>.4</t>
        </is>
      </c>
      <c r="I1" s="1" t="inlineStr">
        <is>
          <t>Column_8</t>
        </is>
      </c>
    </row>
    <row r="2">
      <c r="A2" s="2" t="inlineStr">
        <is>
          <t>Product</t>
        </is>
      </c>
      <c r="B2" s="2" t="inlineStr"/>
      <c r="C2" s="3" t="n">
        <v>43142</v>
      </c>
      <c r="D2" s="2" t="inlineStr"/>
      <c r="E2" s="2" t="inlineStr"/>
      <c r="F2" s="3" t="n">
        <v>38018</v>
      </c>
      <c r="G2" s="2" t="inlineStr"/>
      <c r="H2" s="2" t="inlineStr"/>
      <c r="I2" s="3" t="n">
        <v>36014</v>
      </c>
    </row>
    <row r="3">
      <c r="A3" s="2" t="inlineStr">
        <is>
          <t>Service</t>
        </is>
      </c>
      <c r="B3" s="3" t="n">
        <v>13856</v>
      </c>
      <c r="C3" s="2" t="inlineStr"/>
      <c r="D3" s="2" t="inlineStr"/>
      <c r="E3" s="3" t="n">
        <v>13539</v>
      </c>
      <c r="F3" s="2" t="inlineStr"/>
      <c r="G3" s="2" t="inlineStr"/>
      <c r="H3" s="3" t="n">
        <v>13804</v>
      </c>
      <c r="I3" s="2" t="inlineStr"/>
    </row>
    <row r="4">
      <c r="A4" s="4" t="inlineStr">
        <is>
          <t>Total revenue</t>
        </is>
      </c>
      <c r="B4" s="5" t="n">
        <v>56998</v>
      </c>
      <c r="C4" s="4" t="inlineStr"/>
      <c r="D4" s="4" t="inlineStr"/>
      <c r="E4" s="5" t="n">
        <v>51557</v>
      </c>
      <c r="F4" s="4" t="inlineStr"/>
      <c r="G4" s="4" t="inlineStr"/>
      <c r="H4" s="5" t="n">
        <v>49818</v>
      </c>
      <c r="I4" s="4" t="inlineStr"/>
    </row>
    <row r="5">
      <c r="A5" s="6" t="inlineStr">
        <is>
          <t>Calculation</t>
        </is>
      </c>
      <c r="B5" s="7">
        <f>SUM(B2,B3)</f>
        <v/>
      </c>
      <c r="C5" s="7">
        <f>SUM(C2,C3)</f>
        <v/>
      </c>
      <c r="D5" s="6" t="n"/>
      <c r="E5" s="7">
        <f>SUM(E2,E3)</f>
        <v/>
      </c>
      <c r="F5" s="7">
        <f>SUM(F2,F3)</f>
        <v/>
      </c>
      <c r="G5" s="6" t="n"/>
      <c r="H5" s="7">
        <f>SUM(H2,H3)</f>
        <v/>
      </c>
      <c r="I5" s="7">
        <f>SUM(I2,I3)</f>
        <v/>
      </c>
    </row>
    <row r="6">
      <c r="A6" s="8" t="inlineStr">
        <is>
          <t>Difference</t>
        </is>
      </c>
      <c r="B6" s="9">
        <f>B5-B4</f>
        <v/>
      </c>
      <c r="C6" s="9">
        <f>C5-C4</f>
        <v/>
      </c>
      <c r="D6" s="8">
        <f>D5-D4</f>
        <v/>
      </c>
      <c r="E6" s="9">
        <f>E5-E4</f>
        <v/>
      </c>
      <c r="F6" s="9">
        <f>F5-F4</f>
        <v/>
      </c>
      <c r="G6" s="8">
        <f>G5-G4</f>
        <v/>
      </c>
      <c r="H6" s="9">
        <f>H5-H4</f>
        <v/>
      </c>
      <c r="I6" s="9">
        <f>I5-I4</f>
        <v/>
      </c>
    </row>
    <row r="7">
      <c r="A7" s="2" t="inlineStr">
        <is>
          <t>COST OF SALES:</t>
        </is>
      </c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</row>
    <row r="8">
      <c r="A8" s="2" t="inlineStr">
        <is>
          <t>Product</t>
        </is>
      </c>
      <c r="B8" s="3" t="n">
        <v>16590</v>
      </c>
      <c r="C8" s="2" t="inlineStr"/>
      <c r="D8" s="2" t="inlineStr"/>
      <c r="E8" s="3" t="n">
        <v>14814</v>
      </c>
      <c r="F8" s="2" t="inlineStr"/>
      <c r="G8" s="2" t="inlineStr"/>
      <c r="H8" s="3" t="n">
        <v>13300</v>
      </c>
      <c r="I8" s="2" t="inlineStr"/>
    </row>
    <row r="9">
      <c r="A9" s="2" t="inlineStr">
        <is>
          <t>Service</t>
        </is>
      </c>
      <c r="B9" s="3" t="n">
        <v>4655</v>
      </c>
      <c r="C9" s="2" t="inlineStr"/>
      <c r="D9" s="2" t="inlineStr"/>
      <c r="E9" s="3" t="n">
        <v>4495</v>
      </c>
      <c r="F9" s="2" t="inlineStr"/>
      <c r="G9" s="2" t="inlineStr"/>
      <c r="H9" s="3" t="n">
        <v>4624</v>
      </c>
      <c r="I9" s="2" t="inlineStr"/>
    </row>
    <row r="10">
      <c r="A10" s="4" t="inlineStr">
        <is>
          <t>Total cost of sales</t>
        </is>
      </c>
      <c r="B10" s="5" t="n">
        <v>21245</v>
      </c>
      <c r="C10" s="4" t="inlineStr"/>
      <c r="D10" s="4" t="inlineStr"/>
      <c r="E10" s="5" t="n">
        <v>19309</v>
      </c>
      <c r="F10" s="4" t="inlineStr"/>
      <c r="G10" s="4" t="inlineStr"/>
      <c r="H10" s="5" t="n">
        <v>17924</v>
      </c>
      <c r="I10" s="4" t="inlineStr"/>
    </row>
    <row r="11">
      <c r="A11" s="6" t="inlineStr">
        <is>
          <t>Calculation</t>
        </is>
      </c>
      <c r="B11" s="7">
        <f>SUM(B8,B9)</f>
        <v/>
      </c>
      <c r="C11" s="7">
        <f>SUM(C8,C9)</f>
        <v/>
      </c>
      <c r="D11" s="6" t="n"/>
      <c r="E11" s="7">
        <f>SUM(E8,E9)</f>
        <v/>
      </c>
      <c r="F11" s="7">
        <f>SUM(F8,F9)</f>
        <v/>
      </c>
      <c r="G11" s="6" t="n"/>
      <c r="H11" s="7">
        <f>SUM(H8,H9)</f>
        <v/>
      </c>
      <c r="I11" s="7">
        <f>SUM(I8,I9)</f>
        <v/>
      </c>
    </row>
    <row r="12">
      <c r="A12" s="8" t="inlineStr">
        <is>
          <t>Difference</t>
        </is>
      </c>
      <c r="B12" s="9">
        <f>B11-B10</f>
        <v/>
      </c>
      <c r="C12" s="9">
        <f>C11-C10</f>
        <v/>
      </c>
      <c r="D12" s="8">
        <f>D11-D10</f>
        <v/>
      </c>
      <c r="E12" s="9">
        <f>E11-E10</f>
        <v/>
      </c>
      <c r="F12" s="9">
        <f>F11-F10</f>
        <v/>
      </c>
      <c r="G12" s="8">
        <f>G11-G10</f>
        <v/>
      </c>
      <c r="H12" s="9">
        <f>H11-H10</f>
        <v/>
      </c>
      <c r="I12" s="9">
        <f>I11-I10</f>
        <v/>
      </c>
    </row>
    <row r="13">
      <c r="A13" s="2" t="inlineStr">
        <is>
          <t>GROSS MARGIN</t>
        </is>
      </c>
      <c r="B13" s="3" t="n">
        <v>35753</v>
      </c>
      <c r="C13" s="2" t="inlineStr"/>
      <c r="D13" s="2" t="inlineStr"/>
      <c r="E13" s="3" t="n">
        <v>32248</v>
      </c>
      <c r="F13" s="2" t="inlineStr"/>
      <c r="G13" s="2" t="inlineStr"/>
      <c r="H13" s="3" t="n">
        <v>31894</v>
      </c>
      <c r="I13" s="2" t="inlineStr"/>
    </row>
    <row r="14">
      <c r="A14" s="2" t="inlineStr">
        <is>
          <t>OPERATING EXPENSES:</t>
        </is>
      </c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</row>
    <row r="15">
      <c r="A15" s="2" t="inlineStr">
        <is>
          <t>Research and development</t>
        </is>
      </c>
      <c r="B15" s="3" t="n">
        <v>7551</v>
      </c>
      <c r="C15" s="2" t="inlineStr"/>
      <c r="D15" s="2" t="inlineStr"/>
      <c r="E15" s="3" t="n">
        <v>6774</v>
      </c>
      <c r="F15" s="2" t="inlineStr"/>
      <c r="G15" s="2" t="inlineStr"/>
      <c r="H15" s="3" t="n">
        <v>6549</v>
      </c>
      <c r="I15" s="2" t="inlineStr"/>
    </row>
    <row r="16">
      <c r="A16" s="2" t="inlineStr">
        <is>
          <t>Sales and marketing</t>
        </is>
      </c>
      <c r="B16" s="3" t="n">
        <v>9880</v>
      </c>
      <c r="C16" s="2" t="inlineStr"/>
      <c r="D16" s="2" t="inlineStr"/>
      <c r="E16" s="3" t="n">
        <v>9085</v>
      </c>
      <c r="F16" s="2" t="inlineStr"/>
      <c r="G16" s="2" t="inlineStr"/>
      <c r="H16" s="3" t="n">
        <v>9259</v>
      </c>
      <c r="I16" s="2" t="inlineStr"/>
    </row>
    <row r="17">
      <c r="A17" s="2" t="inlineStr">
        <is>
          <t>General and administrative</t>
        </is>
      </c>
      <c r="B17" s="3" t="n">
        <v>2478</v>
      </c>
      <c r="C17" s="2" t="inlineStr"/>
      <c r="D17" s="2" t="inlineStr"/>
      <c r="E17" s="3" t="n">
        <v>2101</v>
      </c>
      <c r="F17" s="2" t="inlineStr"/>
      <c r="G17" s="2" t="inlineStr"/>
      <c r="H17" s="3" t="n">
        <v>2152</v>
      </c>
      <c r="I17" s="2" t="inlineStr"/>
    </row>
    <row r="18">
      <c r="A18" s="2" t="inlineStr">
        <is>
          <t>Amortization of purchased intangible assets</t>
        </is>
      </c>
      <c r="B18" s="3" t="n">
        <v>282</v>
      </c>
      <c r="C18" s="2" t="inlineStr"/>
      <c r="D18" s="2" t="inlineStr"/>
      <c r="E18" s="3" t="n">
        <v>313</v>
      </c>
      <c r="F18" s="2" t="inlineStr"/>
      <c r="G18" s="2" t="inlineStr"/>
      <c r="H18" s="3" t="n">
        <v>215</v>
      </c>
      <c r="I18" s="2" t="inlineStr"/>
    </row>
    <row r="19">
      <c r="A19" s="2" t="inlineStr">
        <is>
          <t>Restructuring and other charges</t>
        </is>
      </c>
      <c r="B19" s="3" t="n">
        <v>531</v>
      </c>
      <c r="C19" s="2" t="inlineStr"/>
      <c r="D19" s="2" t="inlineStr"/>
      <c r="E19" s="3" t="n">
        <v>6</v>
      </c>
      <c r="F19" s="2" t="inlineStr"/>
      <c r="G19" s="2" t="inlineStr"/>
      <c r="H19" s="3" t="n">
        <v>886</v>
      </c>
      <c r="I19" s="2" t="inlineStr"/>
    </row>
    <row r="20">
      <c r="A20" s="4" t="inlineStr">
        <is>
          <t>Total operating expenses</t>
        </is>
      </c>
      <c r="B20" s="5" t="n">
        <v>20722</v>
      </c>
      <c r="C20" s="4" t="inlineStr"/>
      <c r="D20" s="4" t="inlineStr"/>
      <c r="E20" s="5" t="n">
        <v>18279</v>
      </c>
      <c r="F20" s="4" t="inlineStr"/>
      <c r="G20" s="4" t="inlineStr"/>
      <c r="H20" s="5" t="n">
        <v>19061</v>
      </c>
      <c r="I20" s="4" t="inlineStr"/>
    </row>
    <row r="21">
      <c r="A21" s="6" t="inlineStr">
        <is>
          <t>Calculation</t>
        </is>
      </c>
      <c r="B21" s="7">
        <f>SUM(B14,B15,B16,B17,B18,B19)</f>
        <v/>
      </c>
      <c r="C21" s="7">
        <f>SUM(C14,C15,C16,C17,C18,C19)</f>
        <v/>
      </c>
      <c r="D21" s="6" t="n"/>
      <c r="E21" s="7">
        <f>SUM(E14,E15,E16,E17,E18,E19)</f>
        <v/>
      </c>
      <c r="F21" s="7">
        <f>SUM(F14,F15,F16,F17,F18,F19)</f>
        <v/>
      </c>
      <c r="G21" s="6" t="n"/>
      <c r="H21" s="7">
        <f>SUM(H14,H15,H16,H17,H18,H19)</f>
        <v/>
      </c>
      <c r="I21" s="7">
        <f>SUM(I14,I15,I16,I17,I18,I19)</f>
        <v/>
      </c>
    </row>
    <row r="22">
      <c r="A22" s="8" t="inlineStr">
        <is>
          <t>Difference</t>
        </is>
      </c>
      <c r="B22" s="9">
        <f>B21-B20</f>
        <v/>
      </c>
      <c r="C22" s="9">
        <f>C21-C20</f>
        <v/>
      </c>
      <c r="D22" s="8">
        <f>D21-D20</f>
        <v/>
      </c>
      <c r="E22" s="9">
        <f>E21-E20</f>
        <v/>
      </c>
      <c r="F22" s="9">
        <f>F21-F20</f>
        <v/>
      </c>
      <c r="G22" s="8">
        <f>G21-G20</f>
        <v/>
      </c>
      <c r="H22" s="9">
        <f>H21-H20</f>
        <v/>
      </c>
      <c r="I22" s="9">
        <f>I21-I20</f>
        <v/>
      </c>
    </row>
    <row r="23">
      <c r="A23" s="2" t="inlineStr">
        <is>
          <t>OPERATING INCOME</t>
        </is>
      </c>
      <c r="B23" s="3" t="n">
        <v>15031</v>
      </c>
      <c r="C23" s="2" t="inlineStr"/>
      <c r="D23" s="2" t="inlineStr"/>
      <c r="E23" s="3" t="n">
        <v>13969</v>
      </c>
      <c r="F23" s="2" t="inlineStr"/>
      <c r="G23" s="2" t="inlineStr"/>
      <c r="H23" s="3" t="n">
        <v>12833</v>
      </c>
      <c r="I23" s="2" t="inlineStr"/>
    </row>
    <row r="24">
      <c r="A24" s="2" t="inlineStr">
        <is>
          <t>Interest income</t>
        </is>
      </c>
      <c r="B24" s="3" t="n">
        <v>962</v>
      </c>
      <c r="C24" s="2" t="inlineStr"/>
      <c r="D24" s="2" t="inlineStr"/>
      <c r="E24" s="3" t="n">
        <v>476</v>
      </c>
      <c r="F24" s="2" t="inlineStr"/>
      <c r="G24" s="2" t="inlineStr"/>
      <c r="H24" s="3" t="n">
        <v>618</v>
      </c>
      <c r="I24" s="2" t="inlineStr"/>
    </row>
    <row r="25">
      <c r="A25" s="2" t="inlineStr">
        <is>
          <t>Interest expense</t>
        </is>
      </c>
      <c r="B25" s="3" t="n">
        <v>-427</v>
      </c>
      <c r="C25" s="2" t="inlineStr"/>
      <c r="D25" s="2" t="inlineStr"/>
      <c r="E25" s="3" t="n">
        <v>-360</v>
      </c>
      <c r="F25" s="2" t="inlineStr"/>
      <c r="G25" s="2" t="inlineStr"/>
      <c r="H25" s="3" t="n">
        <v>-434</v>
      </c>
      <c r="I25" s="2" t="inlineStr"/>
    </row>
    <row r="26">
      <c r="A26" s="2" t="inlineStr">
        <is>
          <t>Other income (loss), net</t>
        </is>
      </c>
      <c r="B26" s="3" t="n">
        <v>-248</v>
      </c>
      <c r="C26" s="2" t="inlineStr"/>
      <c r="D26" s="2" t="inlineStr"/>
      <c r="E26" s="3" t="n">
        <v>392</v>
      </c>
      <c r="F26" s="2" t="inlineStr"/>
      <c r="G26" s="2" t="inlineStr"/>
      <c r="H26" s="3" t="n">
        <v>245</v>
      </c>
      <c r="I26" s="2" t="inlineStr"/>
    </row>
    <row r="27">
      <c r="A27" s="2" t="inlineStr">
        <is>
          <t>Interest and other income (loss), net</t>
        </is>
      </c>
      <c r="B27" s="3" t="n">
        <v>287</v>
      </c>
      <c r="C27" s="2" t="inlineStr"/>
      <c r="D27" s="2" t="inlineStr"/>
      <c r="E27" s="3" t="n">
        <v>508</v>
      </c>
      <c r="F27" s="2" t="inlineStr"/>
      <c r="G27" s="2" t="inlineStr"/>
      <c r="H27" s="3" t="n">
        <v>429</v>
      </c>
      <c r="I27" s="2" t="inlineStr"/>
    </row>
    <row r="28">
      <c r="A28" s="2" t="inlineStr">
        <is>
          <t>INCOME BEFORE PROVISION FOR INCOME TAXES</t>
        </is>
      </c>
      <c r="B28" s="3" t="n">
        <v>15318</v>
      </c>
      <c r="C28" s="2" t="inlineStr"/>
      <c r="D28" s="2" t="inlineStr"/>
      <c r="E28" s="3" t="n">
        <v>14477</v>
      </c>
      <c r="F28" s="2" t="inlineStr"/>
      <c r="G28" s="2" t="inlineStr"/>
      <c r="H28" s="3" t="n">
        <v>13262</v>
      </c>
      <c r="I28" s="2" t="inlineStr"/>
    </row>
    <row r="29">
      <c r="A29" s="2" t="inlineStr">
        <is>
          <t>Provision for income taxes</t>
        </is>
      </c>
      <c r="B29" s="3" t="n">
        <v>2705</v>
      </c>
      <c r="C29" s="2" t="inlineStr"/>
      <c r="D29" s="2" t="inlineStr"/>
      <c r="E29" s="3" t="n">
        <v>2665</v>
      </c>
      <c r="F29" s="2" t="inlineStr"/>
      <c r="G29" s="2" t="inlineStr"/>
      <c r="H29" s="3" t="n">
        <v>2671</v>
      </c>
      <c r="I29" s="2" t="inlineStr"/>
    </row>
    <row r="30">
      <c r="A30" s="2" t="inlineStr">
        <is>
          <t>NET INCOME</t>
        </is>
      </c>
      <c r="B30" s="2" t="inlineStr"/>
      <c r="C30" s="3" t="n">
        <v>12613</v>
      </c>
      <c r="D30" s="2" t="inlineStr"/>
      <c r="E30" s="2" t="inlineStr"/>
      <c r="F30" s="3" t="n">
        <v>11812</v>
      </c>
      <c r="G30" s="2" t="inlineStr"/>
      <c r="H30" s="2" t="inlineStr"/>
      <c r="I30" s="3" t="n">
        <v>10591</v>
      </c>
    </row>
    <row r="31">
      <c r="A31" s="2" t="inlineStr"/>
      <c r="B31" s="2" t="inlineStr"/>
      <c r="C31" s="2" t="inlineStr"/>
      <c r="D31" s="2" t="inlineStr"/>
      <c r="E31" s="2" t="inlineStr"/>
      <c r="F31" s="2" t="inlineStr"/>
      <c r="G31" s="2" t="inlineStr"/>
      <c r="H31" s="2" t="inlineStr"/>
      <c r="I31" s="2" t="inlineStr"/>
    </row>
    <row r="32">
      <c r="A32" s="2" t="inlineStr">
        <is>
          <t>Net income per share:</t>
        </is>
      </c>
      <c r="B32" s="2" t="inlineStr"/>
      <c r="C32" s="2" t="inlineStr"/>
      <c r="D32" s="2" t="inlineStr"/>
      <c r="E32" s="2" t="inlineStr"/>
      <c r="F32" s="2" t="inlineStr"/>
      <c r="G32" s="2" t="inlineStr"/>
      <c r="H32" s="2" t="inlineStr"/>
      <c r="I32" s="2" t="inlineStr"/>
    </row>
    <row r="33">
      <c r="A33" s="2" t="inlineStr">
        <is>
          <t>Basic</t>
        </is>
      </c>
      <c r="B33" s="2" t="inlineStr"/>
      <c r="C33" s="3" t="n">
        <v>3.08</v>
      </c>
      <c r="D33" s="2" t="inlineStr"/>
      <c r="E33" s="2" t="inlineStr"/>
      <c r="F33" s="3" t="n">
        <v>2.83</v>
      </c>
      <c r="G33" s="2" t="inlineStr"/>
      <c r="H33" s="2" t="inlineStr"/>
      <c r="I33" s="3" t="n">
        <v>2.51</v>
      </c>
    </row>
    <row r="34">
      <c r="A34" s="2" t="inlineStr">
        <is>
          <t>Diluted</t>
        </is>
      </c>
      <c r="B34" s="2" t="inlineStr"/>
      <c r="C34" s="3" t="n">
        <v>3.07</v>
      </c>
      <c r="D34" s="2" t="inlineStr"/>
      <c r="E34" s="2" t="inlineStr"/>
      <c r="F34" s="3" t="n">
        <v>2.82</v>
      </c>
      <c r="G34" s="2" t="inlineStr"/>
      <c r="H34" s="2" t="inlineStr"/>
      <c r="I34" s="3" t="n">
        <v>2.5</v>
      </c>
    </row>
    <row r="35">
      <c r="A35" s="2" t="inlineStr">
        <is>
          <t>Shares used in per-share calculation:</t>
        </is>
      </c>
      <c r="B35" s="2" t="inlineStr"/>
      <c r="C35" s="2" t="inlineStr"/>
      <c r="D35" s="2" t="inlineStr"/>
      <c r="E35" s="2" t="inlineStr"/>
      <c r="F35" s="2" t="inlineStr"/>
      <c r="G35" s="2" t="inlineStr"/>
      <c r="H35" s="2" t="inlineStr"/>
      <c r="I35" s="2" t="inlineStr"/>
    </row>
    <row r="36">
      <c r="A36" s="2" t="inlineStr">
        <is>
          <t>Basic</t>
        </is>
      </c>
      <c r="B36" s="3" t="n">
        <v>4093</v>
      </c>
      <c r="C36" s="2" t="inlineStr"/>
      <c r="D36" s="2" t="inlineStr"/>
      <c r="E36" s="3" t="n">
        <v>4170</v>
      </c>
      <c r="F36" s="2" t="inlineStr"/>
      <c r="G36" s="2" t="inlineStr"/>
      <c r="H36" s="3" t="n">
        <v>4222</v>
      </c>
      <c r="I36" s="2" t="inlineStr"/>
    </row>
    <row r="37">
      <c r="A37" s="2" t="inlineStr">
        <is>
          <t>Diluted</t>
        </is>
      </c>
      <c r="B37" s="3" t="n">
        <v>4105</v>
      </c>
      <c r="C37" s="2" t="inlineStr"/>
      <c r="D37" s="2" t="inlineStr"/>
      <c r="E37" s="3" t="n">
        <v>4192</v>
      </c>
      <c r="F37" s="2" t="inlineStr"/>
      <c r="G37" s="2" t="inlineStr"/>
      <c r="H37" s="3" t="n">
        <v>4236</v>
      </c>
      <c r="I37" s="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50" customWidth="1" min="1" max="1"/>
    <col width="8.4" customWidth="1" min="2" max="2"/>
    <col width="10.8" customWidth="1" min="3" max="3"/>
    <col width="2.4" customWidth="1" min="4" max="4"/>
    <col width="10.8" customWidth="1" min="5" max="5"/>
    <col width="10.8" customWidth="1" min="6" max="6"/>
    <col width="4.8" customWidth="1" min="7" max="7"/>
    <col width="9.6" customWidth="1" min="8" max="8"/>
    <col width="10.8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Available-for-sale investments: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Change in net unrealized gains and losses, net of tax benefit (expense) of $35, $174, and $46 for
fiscal 2023, 2022, and 2021, respectively</t>
        </is>
      </c>
      <c r="B3" s="3" t="n">
        <v>-78</v>
      </c>
      <c r="C3" s="2" t="inlineStr"/>
      <c r="D3" s="2" t="inlineStr"/>
      <c r="E3" s="3" t="n">
        <v>-557</v>
      </c>
      <c r="F3" s="2" t="inlineStr"/>
      <c r="G3" s="2" t="inlineStr"/>
      <c r="H3" s="3" t="n">
        <v>-95</v>
      </c>
      <c r="I3" s="2" t="inlineStr"/>
    </row>
    <row r="4">
      <c r="A4" s="2" t="inlineStr">
        <is>
          <t>Net (gains) losses reclassified into earnings, net of tax expense (benefit) of $(4), $5, and $15 for
fiscal 2023, 2022, and 2021, respectively</t>
        </is>
      </c>
      <c r="B4" s="3" t="n">
        <v>17</v>
      </c>
      <c r="C4" s="2" t="inlineStr"/>
      <c r="D4" s="2" t="inlineStr"/>
      <c r="E4" s="3" t="n">
        <v>-4</v>
      </c>
      <c r="F4" s="2" t="inlineStr"/>
      <c r="G4" s="2" t="inlineStr"/>
      <c r="H4" s="3" t="n">
        <v>-38</v>
      </c>
      <c r="I4" s="2" t="inlineStr"/>
    </row>
    <row r="5">
      <c r="A5" s="2" t="inlineStr"/>
      <c r="B5" s="3" t="n">
        <v>-61</v>
      </c>
      <c r="C5" s="2" t="inlineStr"/>
      <c r="D5" s="2" t="inlineStr"/>
      <c r="E5" s="3" t="n">
        <v>-561</v>
      </c>
      <c r="F5" s="2" t="inlineStr"/>
      <c r="G5" s="2" t="inlineStr"/>
      <c r="H5" s="3" t="n">
        <v>-133</v>
      </c>
      <c r="I5" s="2" t="inlineStr"/>
    </row>
    <row r="6">
      <c r="A6" s="2" t="inlineStr">
        <is>
          <t>Cash flow hedging instruments: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Change in unrealized gains and losses, net of tax benefit (expense) of $(7), $(20), and $(4) for fiscal
2023, 2022, and 2021, respectively</t>
        </is>
      </c>
      <c r="B7" s="3" t="n">
        <v>22</v>
      </c>
      <c r="C7" s="2" t="inlineStr"/>
      <c r="D7" s="2" t="inlineStr"/>
      <c r="E7" s="3" t="n">
        <v>67</v>
      </c>
      <c r="F7" s="2" t="inlineStr"/>
      <c r="G7" s="2" t="inlineStr"/>
      <c r="H7" s="3" t="n">
        <v>16</v>
      </c>
      <c r="I7" s="2" t="inlineStr"/>
    </row>
    <row r="8">
      <c r="A8" s="2" t="inlineStr">
        <is>
          <t>Net (gains) losses reclassified into earnings, net of tax (benefit) expense of $15, $7, and $3 for
fiscal 2023, 2022, and 2021, respectively</t>
        </is>
      </c>
      <c r="B8" s="3" t="n">
        <v>-48</v>
      </c>
      <c r="C8" s="2" t="inlineStr"/>
      <c r="D8" s="2" t="inlineStr"/>
      <c r="E8" s="3" t="n">
        <v>-22</v>
      </c>
      <c r="F8" s="2" t="inlineStr"/>
      <c r="G8" s="2" t="inlineStr"/>
      <c r="H8" s="3" t="n">
        <v>-11</v>
      </c>
      <c r="I8" s="2" t="inlineStr"/>
    </row>
    <row r="9">
      <c r="A9" s="2" t="inlineStr"/>
      <c r="B9" s="3" t="n">
        <v>-26</v>
      </c>
      <c r="C9" s="2" t="inlineStr"/>
      <c r="D9" s="2" t="inlineStr"/>
      <c r="E9" s="3" t="n">
        <v>45</v>
      </c>
      <c r="F9" s="2" t="inlineStr"/>
      <c r="G9" s="2" t="inlineStr"/>
      <c r="H9" s="3" t="n">
        <v>5</v>
      </c>
      <c r="I9" s="2" t="inlineStr"/>
    </row>
    <row r="10">
      <c r="A10" s="2" t="inlineStr">
        <is>
          <t>Net change in cumulative translation adjustment and actuarial gains and losses, net of tax benefit
(expense) of $19, $(44), and $(2) for fiscal 2023, 2022, and 2021, respectively</t>
        </is>
      </c>
      <c r="B10" s="3" t="n">
        <v>134</v>
      </c>
      <c r="C10" s="2" t="inlineStr"/>
      <c r="D10" s="2" t="inlineStr"/>
      <c r="E10" s="3" t="n">
        <v>-689</v>
      </c>
      <c r="F10" s="2" t="inlineStr"/>
      <c r="G10" s="2" t="inlineStr"/>
      <c r="H10" s="3" t="n">
        <v>230</v>
      </c>
      <c r="I10" s="2" t="inlineStr"/>
    </row>
    <row r="11">
      <c r="A11" s="2" t="inlineStr">
        <is>
          <t>Other comprehensive income (loss)</t>
        </is>
      </c>
      <c r="B11" s="3" t="n">
        <v>47</v>
      </c>
      <c r="C11" s="2" t="inlineStr"/>
      <c r="D11" s="2" t="inlineStr"/>
      <c r="E11" s="3" t="n">
        <v>-1205</v>
      </c>
      <c r="F11" s="2" t="inlineStr"/>
      <c r="G11" s="2" t="inlineStr"/>
      <c r="H11" s="3" t="n">
        <v>102</v>
      </c>
      <c r="I11" s="2" t="inlineStr"/>
    </row>
    <row r="12">
      <c r="A12" s="2" t="inlineStr">
        <is>
          <t>Comprehensive income</t>
        </is>
      </c>
      <c r="B12" s="2" t="inlineStr"/>
      <c r="C12" s="3" t="n">
        <v>12660</v>
      </c>
      <c r="D12" s="2" t="inlineStr"/>
      <c r="E12" s="2" t="inlineStr"/>
      <c r="F12" s="3" t="n">
        <v>10607</v>
      </c>
      <c r="G12" s="2" t="inlineStr"/>
      <c r="H12" s="2" t="inlineStr"/>
      <c r="I12" s="3" t="n">
        <v>10693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0.8" customWidth="1" min="3" max="3"/>
    <col width="2.4" customWidth="1" min="4" max="4"/>
    <col width="12" customWidth="1" min="5" max="5"/>
    <col width="9.6" customWidth="1" min="6" max="6"/>
    <col width="4.8" customWidth="1" min="7" max="7"/>
    <col width="12" customWidth="1" min="8" max="8"/>
    <col width="9.6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Adjustments to reconcile net income to net cash provided by operating activities: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Depreciation, amortization, and other</t>
        </is>
      </c>
      <c r="B3" s="3" t="n">
        <v>1726</v>
      </c>
      <c r="C3" s="2" t="inlineStr"/>
      <c r="D3" s="2" t="inlineStr"/>
      <c r="E3" s="3" t="n">
        <v>1957</v>
      </c>
      <c r="F3" s="2" t="inlineStr"/>
      <c r="G3" s="2" t="inlineStr"/>
      <c r="H3" s="3" t="n">
        <v>1862</v>
      </c>
      <c r="I3" s="2" t="inlineStr"/>
    </row>
    <row r="4">
      <c r="A4" s="2" t="inlineStr">
        <is>
          <t>Share-based compensation expense</t>
        </is>
      </c>
      <c r="B4" s="3" t="n">
        <v>2353</v>
      </c>
      <c r="C4" s="2" t="inlineStr"/>
      <c r="D4" s="2" t="inlineStr"/>
      <c r="E4" s="3" t="n">
        <v>1886</v>
      </c>
      <c r="F4" s="2" t="inlineStr"/>
      <c r="G4" s="2" t="inlineStr"/>
      <c r="H4" s="3" t="n">
        <v>1761</v>
      </c>
      <c r="I4" s="2" t="inlineStr"/>
    </row>
    <row r="5">
      <c r="A5" s="2" t="inlineStr">
        <is>
          <t>Provision (benefit) for receivables</t>
        </is>
      </c>
      <c r="B5" s="3" t="n">
        <v>31</v>
      </c>
      <c r="C5" s="2" t="inlineStr"/>
      <c r="D5" s="2" t="inlineStr"/>
      <c r="E5" s="3" t="n">
        <v>55</v>
      </c>
      <c r="F5" s="2" t="inlineStr"/>
      <c r="G5" s="2" t="inlineStr"/>
      <c r="H5" s="3" t="n">
        <v>-6</v>
      </c>
      <c r="I5" s="2" t="inlineStr"/>
    </row>
    <row r="6">
      <c r="A6" s="2" t="inlineStr">
        <is>
          <t>Deferred income taxes</t>
        </is>
      </c>
      <c r="B6" s="3" t="n">
        <v>-2085</v>
      </c>
      <c r="C6" s="2" t="inlineStr"/>
      <c r="D6" s="2" t="inlineStr"/>
      <c r="E6" s="3" t="n">
        <v>-309</v>
      </c>
      <c r="F6" s="2" t="inlineStr"/>
      <c r="G6" s="2" t="inlineStr"/>
      <c r="H6" s="3" t="n">
        <v>-384</v>
      </c>
      <c r="I6" s="2" t="inlineStr"/>
    </row>
    <row r="7">
      <c r="A7" s="2" t="inlineStr">
        <is>
          <t>(Gains) losses on divestitures, investments and other, net</t>
        </is>
      </c>
      <c r="B7" s="3" t="n">
        <v>206</v>
      </c>
      <c r="C7" s="2" t="inlineStr"/>
      <c r="D7" s="2" t="inlineStr"/>
      <c r="E7" s="3" t="n">
        <v>-453</v>
      </c>
      <c r="F7" s="2" t="inlineStr"/>
      <c r="G7" s="2" t="inlineStr"/>
      <c r="H7" s="3" t="n">
        <v>-354</v>
      </c>
      <c r="I7" s="2" t="inlineStr"/>
    </row>
    <row r="8">
      <c r="A8" s="2" t="inlineStr">
        <is>
          <t>Change in operating assets and liabilities, net of effects of acquisitions and divestitures: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Accounts receivable</t>
        </is>
      </c>
      <c r="B9" s="3" t="n">
        <v>734</v>
      </c>
      <c r="C9" s="2" t="inlineStr"/>
      <c r="D9" s="2" t="inlineStr"/>
      <c r="E9" s="3" t="n">
        <v>-1009</v>
      </c>
      <c r="F9" s="2" t="inlineStr"/>
      <c r="G9" s="2" t="inlineStr"/>
      <c r="H9" s="3" t="n">
        <v>-107</v>
      </c>
      <c r="I9" s="2" t="inlineStr"/>
    </row>
    <row r="10">
      <c r="A10" s="2" t="inlineStr">
        <is>
          <t>Inventories</t>
        </is>
      </c>
      <c r="B10" s="3" t="n">
        <v>-1069</v>
      </c>
      <c r="C10" s="2" t="inlineStr"/>
      <c r="D10" s="2" t="inlineStr"/>
      <c r="E10" s="3" t="n">
        <v>-1030</v>
      </c>
      <c r="F10" s="2" t="inlineStr"/>
      <c r="G10" s="2" t="inlineStr"/>
      <c r="H10" s="3" t="n">
        <v>-244</v>
      </c>
      <c r="I10" s="2" t="inlineStr"/>
    </row>
    <row r="11">
      <c r="A11" s="2" t="inlineStr">
        <is>
          <t>Financing receivables</t>
        </is>
      </c>
      <c r="B11" s="3" t="n">
        <v>1102</v>
      </c>
      <c r="C11" s="2" t="inlineStr"/>
      <c r="D11" s="2" t="inlineStr"/>
      <c r="E11" s="3" t="n">
        <v>1241</v>
      </c>
      <c r="F11" s="2" t="inlineStr"/>
      <c r="G11" s="2" t="inlineStr"/>
      <c r="H11" s="3" t="n">
        <v>1577</v>
      </c>
      <c r="I11" s="2" t="inlineStr"/>
    </row>
    <row r="12">
      <c r="A12" s="2" t="inlineStr">
        <is>
          <t>Other assets</t>
        </is>
      </c>
      <c r="B12" s="3" t="n">
        <v>5</v>
      </c>
      <c r="C12" s="2" t="inlineStr"/>
      <c r="D12" s="2" t="inlineStr"/>
      <c r="E12" s="3" t="n">
        <v>-1615</v>
      </c>
      <c r="F12" s="2" t="inlineStr"/>
      <c r="G12" s="2" t="inlineStr"/>
      <c r="H12" s="3" t="n">
        <v>-797</v>
      </c>
      <c r="I12" s="2" t="inlineStr"/>
    </row>
    <row r="13">
      <c r="A13" s="2" t="inlineStr">
        <is>
          <t>Accounts payable</t>
        </is>
      </c>
      <c r="B13" s="3" t="n">
        <v>27</v>
      </c>
      <c r="C13" s="2" t="inlineStr"/>
      <c r="D13" s="2" t="inlineStr"/>
      <c r="E13" s="3" t="n">
        <v>-55</v>
      </c>
      <c r="F13" s="2" t="inlineStr"/>
      <c r="G13" s="2" t="inlineStr"/>
      <c r="H13" s="3" t="n">
        <v>-53</v>
      </c>
      <c r="I13" s="2" t="inlineStr"/>
    </row>
    <row r="14">
      <c r="A14" s="2" t="inlineStr">
        <is>
          <t>Income taxes, net</t>
        </is>
      </c>
      <c r="B14" s="3" t="n">
        <v>1218</v>
      </c>
      <c r="C14" s="2" t="inlineStr"/>
      <c r="D14" s="2" t="inlineStr"/>
      <c r="E14" s="3" t="n">
        <v>-690</v>
      </c>
      <c r="F14" s="2" t="inlineStr"/>
      <c r="G14" s="2" t="inlineStr"/>
      <c r="H14" s="3" t="n">
        <v>-549</v>
      </c>
      <c r="I14" s="2" t="inlineStr"/>
    </row>
    <row r="15">
      <c r="A15" s="2" t="inlineStr">
        <is>
          <t>Accrued compensation</t>
        </is>
      </c>
      <c r="B15" s="3" t="n">
        <v>651</v>
      </c>
      <c r="C15" s="2" t="inlineStr"/>
      <c r="D15" s="2" t="inlineStr"/>
      <c r="E15" s="3" t="n">
        <v>-427</v>
      </c>
      <c r="F15" s="2" t="inlineStr"/>
      <c r="G15" s="2" t="inlineStr"/>
      <c r="H15" s="3" t="n">
        <v>643</v>
      </c>
      <c r="I15" s="2" t="inlineStr"/>
    </row>
    <row r="16">
      <c r="A16" s="2" t="inlineStr">
        <is>
          <t>Deferred revenue</t>
        </is>
      </c>
      <c r="B16" s="3" t="n">
        <v>2326</v>
      </c>
      <c r="C16" s="2" t="inlineStr"/>
      <c r="D16" s="2" t="inlineStr"/>
      <c r="E16" s="3" t="n">
        <v>1328</v>
      </c>
      <c r="F16" s="2" t="inlineStr"/>
      <c r="G16" s="2" t="inlineStr"/>
      <c r="H16" s="3" t="n">
        <v>1560</v>
      </c>
      <c r="I16" s="2" t="inlineStr"/>
    </row>
    <row r="17">
      <c r="A17" s="2" t="inlineStr">
        <is>
          <t>Other liabilities</t>
        </is>
      </c>
      <c r="B17" s="3" t="n">
        <v>48</v>
      </c>
      <c r="C17" s="2" t="inlineStr"/>
      <c r="D17" s="2" t="inlineStr"/>
      <c r="E17" s="3" t="n">
        <v>535</v>
      </c>
      <c r="F17" s="2" t="inlineStr"/>
      <c r="G17" s="2" t="inlineStr"/>
      <c r="H17" s="3" t="n">
        <v>-46</v>
      </c>
      <c r="I17" s="2" t="inlineStr"/>
    </row>
    <row r="18">
      <c r="A18" s="2" t="inlineStr">
        <is>
          <t>Net cash provided by operating activities</t>
        </is>
      </c>
      <c r="B18" s="3" t="n">
        <v>19886</v>
      </c>
      <c r="C18" s="2" t="inlineStr"/>
      <c r="D18" s="2" t="inlineStr"/>
      <c r="E18" s="3" t="n">
        <v>13226</v>
      </c>
      <c r="F18" s="2" t="inlineStr"/>
      <c r="G18" s="2" t="inlineStr"/>
      <c r="H18" s="3" t="n">
        <v>15454</v>
      </c>
      <c r="I18" s="2" t="inlineStr"/>
    </row>
    <row r="19">
      <c r="A19" s="2" t="inlineStr">
        <is>
          <t>Cash flows from investing activities:</t>
        </is>
      </c>
      <c r="B19" s="2" t="inlineStr"/>
      <c r="C19" s="2" t="inlineStr"/>
      <c r="D19" s="2" t="inlineStr"/>
      <c r="E19" s="2" t="inlineStr"/>
      <c r="F19" s="2" t="inlineStr"/>
      <c r="G19" s="2" t="inlineStr"/>
      <c r="H19" s="2" t="inlineStr"/>
      <c r="I19" s="2" t="inlineStr"/>
    </row>
    <row r="20">
      <c r="A20" s="2" t="inlineStr">
        <is>
          <t>Purchases of investments</t>
        </is>
      </c>
      <c r="B20" s="3" t="n">
        <v>-10871</v>
      </c>
      <c r="C20" s="2" t="inlineStr"/>
      <c r="D20" s="2" t="inlineStr"/>
      <c r="E20" s="3" t="n">
        <v>-6070</v>
      </c>
      <c r="F20" s="2" t="inlineStr"/>
      <c r="G20" s="2" t="inlineStr"/>
      <c r="H20" s="3" t="n">
        <v>-9328</v>
      </c>
      <c r="I20" s="2" t="inlineStr"/>
    </row>
    <row r="21">
      <c r="A21" s="2" t="inlineStr">
        <is>
          <t>Proceeds from sales of investments</t>
        </is>
      </c>
      <c r="B21" s="3" t="n">
        <v>1054</v>
      </c>
      <c r="C21" s="2" t="inlineStr"/>
      <c r="D21" s="2" t="inlineStr"/>
      <c r="E21" s="3" t="n">
        <v>2660</v>
      </c>
      <c r="F21" s="2" t="inlineStr"/>
      <c r="G21" s="2" t="inlineStr"/>
      <c r="H21" s="3" t="n">
        <v>3373</v>
      </c>
      <c r="I21" s="2" t="inlineStr"/>
    </row>
    <row r="22">
      <c r="A22" s="2" t="inlineStr">
        <is>
          <t>Proceeds from maturities of investments</t>
        </is>
      </c>
      <c r="B22" s="3" t="n">
        <v>5978</v>
      </c>
      <c r="C22" s="2" t="inlineStr"/>
      <c r="D22" s="2" t="inlineStr"/>
      <c r="E22" s="3" t="n">
        <v>5686</v>
      </c>
      <c r="F22" s="2" t="inlineStr"/>
      <c r="G22" s="2" t="inlineStr"/>
      <c r="H22" s="3" t="n">
        <v>8409</v>
      </c>
      <c r="I22" s="2" t="inlineStr"/>
    </row>
    <row r="23">
      <c r="A23" s="2" t="inlineStr">
        <is>
          <t>Acquisitions, net of cash and cash equivalents acquired and divestitures</t>
        </is>
      </c>
      <c r="B23" s="3" t="n">
        <v>-301</v>
      </c>
      <c r="C23" s="2" t="inlineStr"/>
      <c r="D23" s="2" t="inlineStr"/>
      <c r="E23" s="3" t="n">
        <v>-373</v>
      </c>
      <c r="F23" s="2" t="inlineStr"/>
      <c r="G23" s="2" t="inlineStr"/>
      <c r="H23" s="3" t="n">
        <v>-7038</v>
      </c>
      <c r="I23" s="2" t="inlineStr"/>
    </row>
    <row r="24">
      <c r="A24" s="2" t="inlineStr">
        <is>
          <t>Purchases of investments in privately held companies</t>
        </is>
      </c>
      <c r="B24" s="3" t="n">
        <v>-185</v>
      </c>
      <c r="C24" s="2" t="inlineStr"/>
      <c r="D24" s="2" t="inlineStr"/>
      <c r="E24" s="3" t="n">
        <v>-186</v>
      </c>
      <c r="F24" s="2" t="inlineStr"/>
      <c r="G24" s="2" t="inlineStr"/>
      <c r="H24" s="3" t="n">
        <v>-175</v>
      </c>
      <c r="I24" s="2" t="inlineStr"/>
    </row>
    <row r="25">
      <c r="A25" s="2" t="inlineStr">
        <is>
          <t>Return of investments in privately held companies</t>
        </is>
      </c>
      <c r="B25" s="3" t="n">
        <v>90</v>
      </c>
      <c r="C25" s="2" t="inlineStr"/>
      <c r="D25" s="2" t="inlineStr"/>
      <c r="E25" s="3" t="n">
        <v>237</v>
      </c>
      <c r="F25" s="2" t="inlineStr"/>
      <c r="G25" s="2" t="inlineStr"/>
      <c r="H25" s="3" t="n">
        <v>194</v>
      </c>
      <c r="I25" s="2" t="inlineStr"/>
    </row>
    <row r="26">
      <c r="A26" s="2" t="inlineStr">
        <is>
          <t>Acquisition of property and equipment</t>
        </is>
      </c>
      <c r="B26" s="3" t="n">
        <v>-849</v>
      </c>
      <c r="C26" s="2" t="inlineStr"/>
      <c r="D26" s="2" t="inlineStr"/>
      <c r="E26" s="3" t="n">
        <v>-477</v>
      </c>
      <c r="F26" s="2" t="inlineStr"/>
      <c r="G26" s="2" t="inlineStr"/>
      <c r="H26" s="3" t="n">
        <v>-692</v>
      </c>
      <c r="I26" s="2" t="inlineStr"/>
    </row>
    <row r="27">
      <c r="A27" s="2" t="inlineStr">
        <is>
          <t>Proceeds from sales of property and equipment</t>
        </is>
      </c>
      <c r="B27" s="3" t="n">
        <v>3</v>
      </c>
      <c r="C27" s="2" t="inlineStr"/>
      <c r="D27" s="2" t="inlineStr"/>
      <c r="E27" s="3" t="n">
        <v>91</v>
      </c>
      <c r="F27" s="2" t="inlineStr"/>
      <c r="G27" s="2" t="inlineStr"/>
      <c r="H27" s="3" t="n">
        <v>28</v>
      </c>
      <c r="I27" s="2" t="inlineStr"/>
    </row>
    <row r="28">
      <c r="A28" s="2" t="inlineStr">
        <is>
          <t>Other</t>
        </is>
      </c>
      <c r="B28" s="3" t="n">
        <v>-26</v>
      </c>
      <c r="C28" s="2" t="inlineStr"/>
      <c r="D28" s="2" t="inlineStr"/>
      <c r="E28" s="3" t="n">
        <v>-15</v>
      </c>
      <c r="F28" s="2" t="inlineStr"/>
      <c r="G28" s="2" t="inlineStr"/>
      <c r="H28" s="3" t="n">
        <v>-56</v>
      </c>
      <c r="I28" s="2" t="inlineStr"/>
    </row>
    <row r="29">
      <c r="A29" s="2" t="inlineStr">
        <is>
          <t>Net cash provided by (used in) investing activities</t>
        </is>
      </c>
      <c r="B29" s="3" t="n">
        <v>-5107</v>
      </c>
      <c r="C29" s="2" t="inlineStr"/>
      <c r="D29" s="2" t="inlineStr"/>
      <c r="E29" s="3" t="n">
        <v>1553</v>
      </c>
      <c r="F29" s="2" t="inlineStr"/>
      <c r="G29" s="2" t="inlineStr"/>
      <c r="H29" s="3" t="n">
        <v>-5285</v>
      </c>
      <c r="I29" s="2" t="inlineStr"/>
    </row>
    <row r="30">
      <c r="A30" s="2" t="inlineStr">
        <is>
          <t>Cash flows from financing activities:</t>
        </is>
      </c>
      <c r="B30" s="2" t="inlineStr"/>
      <c r="C30" s="2" t="inlineStr"/>
      <c r="D30" s="2" t="inlineStr"/>
      <c r="E30" s="2" t="inlineStr"/>
      <c r="F30" s="2" t="inlineStr"/>
      <c r="G30" s="2" t="inlineStr"/>
      <c r="H30" s="2" t="inlineStr"/>
      <c r="I30" s="2" t="inlineStr"/>
    </row>
    <row r="31">
      <c r="A31" s="2" t="inlineStr">
        <is>
          <t>Issuances of common stock</t>
        </is>
      </c>
      <c r="B31" s="3" t="n">
        <v>700</v>
      </c>
      <c r="C31" s="2" t="inlineStr"/>
      <c r="D31" s="2" t="inlineStr"/>
      <c r="E31" s="3" t="n">
        <v>660</v>
      </c>
      <c r="F31" s="2" t="inlineStr"/>
      <c r="G31" s="2" t="inlineStr"/>
      <c r="H31" s="3" t="n">
        <v>643</v>
      </c>
      <c r="I31" s="2" t="inlineStr"/>
    </row>
    <row r="32">
      <c r="A32" s="2" t="inlineStr">
        <is>
          <t>Repurchases of common stock - repurchase program</t>
        </is>
      </c>
      <c r="B32" s="3" t="n">
        <v>-4293</v>
      </c>
      <c r="C32" s="2" t="inlineStr"/>
      <c r="D32" s="2" t="inlineStr"/>
      <c r="E32" s="3" t="n">
        <v>-7689</v>
      </c>
      <c r="F32" s="2" t="inlineStr"/>
      <c r="G32" s="2" t="inlineStr"/>
      <c r="H32" s="3" t="n">
        <v>-2877</v>
      </c>
      <c r="I32" s="2" t="inlineStr"/>
    </row>
    <row r="33">
      <c r="A33" s="2" t="inlineStr">
        <is>
          <t>Shares repurchased for tax withholdings on vesting of restricted stock units</t>
        </is>
      </c>
      <c r="B33" s="3" t="n">
        <v>-597</v>
      </c>
      <c r="C33" s="2" t="inlineStr"/>
      <c r="D33" s="2" t="inlineStr"/>
      <c r="E33" s="3" t="n">
        <v>-692</v>
      </c>
      <c r="F33" s="2" t="inlineStr"/>
      <c r="G33" s="2" t="inlineStr"/>
      <c r="H33" s="3" t="n">
        <v>-636</v>
      </c>
      <c r="I33" s="2" t="inlineStr"/>
    </row>
    <row r="34">
      <c r="A34" s="2" t="inlineStr">
        <is>
          <t>Short-term borrowings, original maturities of 90 days or less, net</t>
        </is>
      </c>
      <c r="B34" s="3" t="n">
        <v>-602</v>
      </c>
      <c r="C34" s="2" t="inlineStr"/>
      <c r="D34" s="2" t="inlineStr"/>
      <c r="E34" s="3" t="n">
        <v>606</v>
      </c>
      <c r="F34" s="2" t="inlineStr"/>
      <c r="G34" s="2" t="inlineStr"/>
      <c r="H34" s="3" t="n">
        <v>-5</v>
      </c>
      <c r="I34" s="2" t="inlineStr"/>
    </row>
    <row r="35">
      <c r="A35" s="2" t="inlineStr">
        <is>
          <t>Issuances of debt</t>
        </is>
      </c>
      <c r="B35" s="2" t="inlineStr"/>
      <c r="C35" s="2" t="inlineStr"/>
      <c r="D35" s="2" t="inlineStr"/>
      <c r="E35" s="3" t="n">
        <v>1049</v>
      </c>
      <c r="F35" s="2" t="inlineStr"/>
      <c r="G35" s="2" t="inlineStr"/>
      <c r="H35" s="2" t="inlineStr"/>
      <c r="I35" s="2" t="inlineStr"/>
    </row>
    <row r="36">
      <c r="A36" s="2" t="inlineStr">
        <is>
          <t>Repayments of debt</t>
        </is>
      </c>
      <c r="B36" s="3" t="n">
        <v>-500</v>
      </c>
      <c r="C36" s="2" t="inlineStr"/>
      <c r="D36" s="2" t="inlineStr"/>
      <c r="E36" s="3" t="n">
        <v>-3550</v>
      </c>
      <c r="F36" s="2" t="inlineStr"/>
      <c r="G36" s="2" t="inlineStr"/>
      <c r="H36" s="3" t="n">
        <v>-3000</v>
      </c>
      <c r="I36" s="2" t="inlineStr"/>
    </row>
    <row r="37">
      <c r="A37" s="2" t="inlineStr">
        <is>
          <t>Dividends paid</t>
        </is>
      </c>
      <c r="B37" s="3" t="n">
        <v>-6302</v>
      </c>
      <c r="C37" s="2" t="inlineStr"/>
      <c r="D37" s="2" t="inlineStr"/>
      <c r="E37" s="3" t="n">
        <v>-6224</v>
      </c>
      <c r="F37" s="2" t="inlineStr"/>
      <c r="G37" s="2" t="inlineStr"/>
      <c r="H37" s="3" t="n">
        <v>-6163</v>
      </c>
      <c r="I37" s="2" t="inlineStr"/>
    </row>
    <row r="38">
      <c r="A38" s="2" t="inlineStr">
        <is>
          <t>Other</t>
        </is>
      </c>
      <c r="B38" s="3" t="n">
        <v>-32</v>
      </c>
      <c r="C38" s="2" t="inlineStr"/>
      <c r="D38" s="2" t="inlineStr"/>
      <c r="E38" s="3" t="n">
        <v>-122</v>
      </c>
      <c r="F38" s="2" t="inlineStr"/>
      <c r="G38" s="2" t="inlineStr"/>
      <c r="H38" s="3" t="n">
        <v>-59</v>
      </c>
      <c r="I38" s="2" t="inlineStr"/>
    </row>
    <row r="39">
      <c r="A39" s="2" t="inlineStr">
        <is>
          <t>Net cash used in financing activities</t>
        </is>
      </c>
      <c r="B39" s="3" t="n">
        <v>-11626</v>
      </c>
      <c r="C39" s="2" t="inlineStr"/>
      <c r="D39" s="2" t="inlineStr"/>
      <c r="E39" s="3" t="n">
        <v>-15962</v>
      </c>
      <c r="F39" s="2" t="inlineStr"/>
      <c r="G39" s="2" t="inlineStr"/>
      <c r="H39" s="3" t="n">
        <v>-12097</v>
      </c>
      <c r="I39" s="2" t="inlineStr"/>
    </row>
    <row r="40">
      <c r="A40" s="2" t="inlineStr">
        <is>
          <t>Effect of foreign currency exchange rate changes on cash, cash equivalents, restricted cash and restricted cash equivalents</t>
        </is>
      </c>
      <c r="B40" s="3" t="n">
        <v>-105</v>
      </c>
      <c r="C40" s="2" t="inlineStr"/>
      <c r="D40" s="2" t="inlineStr"/>
      <c r="E40" s="3" t="n">
        <v>-180</v>
      </c>
      <c r="F40" s="2" t="inlineStr"/>
      <c r="G40" s="2" t="inlineStr"/>
      <c r="H40" s="3" t="n">
        <v>58</v>
      </c>
      <c r="I40" s="2" t="inlineStr"/>
    </row>
    <row r="41">
      <c r="A41" s="2" t="inlineStr">
        <is>
          <t>Net increase (decrease) in cash, cash equivalents, restricted cash and restricted cash equivalents</t>
        </is>
      </c>
      <c r="B41" s="3" t="n">
        <v>3048</v>
      </c>
      <c r="C41" s="2" t="inlineStr"/>
      <c r="D41" s="2" t="inlineStr"/>
      <c r="E41" s="3" t="n">
        <v>-1363</v>
      </c>
      <c r="F41" s="2" t="inlineStr"/>
      <c r="G41" s="2" t="inlineStr"/>
      <c r="H41" s="3" t="n">
        <v>-1870</v>
      </c>
      <c r="I41" s="2" t="inlineStr"/>
    </row>
    <row r="42">
      <c r="A42" s="2" t="inlineStr">
        <is>
          <t>Cash, cash equivalents, restricted cash and restricted cash equivalents, beginning of fiscal year</t>
        </is>
      </c>
      <c r="B42" s="3" t="n">
        <v>8579</v>
      </c>
      <c r="C42" s="2" t="inlineStr"/>
      <c r="D42" s="2" t="inlineStr"/>
      <c r="E42" s="3" t="n">
        <v>9942</v>
      </c>
      <c r="F42" s="2" t="inlineStr"/>
      <c r="G42" s="2" t="inlineStr"/>
      <c r="H42" s="3" t="n">
        <v>11812</v>
      </c>
      <c r="I42" s="2" t="inlineStr"/>
    </row>
    <row r="43">
      <c r="A43" s="2" t="inlineStr">
        <is>
          <t>Cash, cash equivalents, restricted cash and restricted cash equivalents, end of fiscal year</t>
        </is>
      </c>
      <c r="B43" s="2" t="inlineStr"/>
      <c r="C43" s="3" t="n">
        <v>11627</v>
      </c>
      <c r="D43" s="2" t="inlineStr"/>
      <c r="E43" s="2" t="inlineStr"/>
      <c r="F43" s="3" t="n">
        <v>8579</v>
      </c>
      <c r="G43" s="2" t="inlineStr"/>
      <c r="H43" s="2" t="inlineStr"/>
      <c r="I43" s="3" t="n">
        <v>9942</v>
      </c>
    </row>
    <row r="44">
      <c r="A44" s="2" t="inlineStr"/>
      <c r="B44" s="2" t="inlineStr"/>
      <c r="C44" s="2" t="inlineStr"/>
      <c r="D44" s="2" t="inlineStr"/>
      <c r="E44" s="2" t="inlineStr"/>
      <c r="F44" s="2" t="inlineStr"/>
      <c r="G44" s="2" t="inlineStr"/>
      <c r="H44" s="2" t="inlineStr"/>
      <c r="I44" s="2" t="inlineStr"/>
    </row>
    <row r="45">
      <c r="A45" s="2" t="inlineStr">
        <is>
          <t>Supplemental cash flow information:</t>
        </is>
      </c>
      <c r="B45" s="2" t="inlineStr"/>
      <c r="C45" s="2" t="inlineStr"/>
      <c r="D45" s="2" t="inlineStr"/>
      <c r="E45" s="2" t="inlineStr"/>
      <c r="F45" s="2" t="inlineStr"/>
      <c r="G45" s="2" t="inlineStr"/>
      <c r="H45" s="2" t="inlineStr"/>
      <c r="I45" s="2" t="inlineStr"/>
    </row>
    <row r="46">
      <c r="A46" s="2" t="inlineStr">
        <is>
          <t>Cash paid for interest</t>
        </is>
      </c>
      <c r="B46" s="2" t="inlineStr"/>
      <c r="C46" s="3" t="n">
        <v>376</v>
      </c>
      <c r="D46" s="2" t="inlineStr"/>
      <c r="E46" s="2" t="inlineStr"/>
      <c r="F46" s="3" t="n">
        <v>355</v>
      </c>
      <c r="G46" s="2" t="inlineStr"/>
      <c r="H46" s="2" t="inlineStr"/>
      <c r="I46" s="3" t="n">
        <v>438</v>
      </c>
    </row>
    <row r="47">
      <c r="A47" s="2" t="inlineStr">
        <is>
          <t>Cash paid for income taxes, net</t>
        </is>
      </c>
      <c r="B47" s="2" t="inlineStr"/>
      <c r="C47" s="3" t="n">
        <v>3571</v>
      </c>
      <c r="D47" s="2" t="inlineStr"/>
      <c r="E47" s="2" t="inlineStr"/>
      <c r="F47" s="3" t="n">
        <v>3663</v>
      </c>
      <c r="G47" s="2" t="inlineStr"/>
      <c r="H47" s="2" t="inlineStr"/>
      <c r="I47" s="3" t="n">
        <v>3604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cols>
    <col width="50" customWidth="1" min="1" max="1"/>
    <col width="9.6" customWidth="1" min="2" max="2"/>
    <col width="4.8" customWidth="1" min="3" max="3"/>
    <col width="10.8" customWidth="1" min="4" max="4"/>
    <col width="12" customWidth="1" min="5" max="5"/>
    <col width="4.8" customWidth="1" min="6" max="6"/>
    <col width="10.8" customWidth="1" min="7" max="7"/>
    <col width="12" customWidth="1" min="8" max="8"/>
    <col width="4.8" customWidth="1" min="9" max="9"/>
    <col width="10.8" customWidth="1" min="10" max="10"/>
    <col width="13.2" customWidth="1" min="11" max="11"/>
    <col width="4.8" customWidth="1" min="12" max="12"/>
    <col width="12" customWidth="1" min="13" max="13"/>
    <col width="13.2" customWidth="1" min="14" max="14"/>
  </cols>
  <sheetData>
    <row r="1">
      <c r="A1" s="1" t="inlineStr">
        <is>
          <t>Net income</t>
        </is>
      </c>
      <c r="B1" s="1" t="inlineStr"/>
      <c r="C1" s="1" t="inlineStr">
        <is>
          <t>.1</t>
        </is>
      </c>
      <c r="D1" s="1" t="inlineStr">
        <is>
          <t>.2</t>
        </is>
      </c>
      <c r="E1" s="1" t="inlineStr">
        <is>
          <t>Column_4</t>
        </is>
      </c>
      <c r="F1" s="1" t="inlineStr">
        <is>
          <t>.3</t>
        </is>
      </c>
      <c r="G1" s="1" t="inlineStr">
        <is>
          <t>10,591</t>
        </is>
      </c>
      <c r="H1" s="1" t="inlineStr">
        <is>
          <t>Column_7</t>
        </is>
      </c>
      <c r="I1" s="1" t="inlineStr">
        <is>
          <t>.4</t>
        </is>
      </c>
      <c r="J1" s="1" t="inlineStr">
        <is>
          <t>.5</t>
        </is>
      </c>
      <c r="K1" s="1" t="inlineStr">
        <is>
          <t>Column_10</t>
        </is>
      </c>
      <c r="L1" s="1" t="inlineStr">
        <is>
          <t>.6</t>
        </is>
      </c>
      <c r="M1" s="1" t="inlineStr">
        <is>
          <t>10,591.1</t>
        </is>
      </c>
      <c r="N1" s="1" t="inlineStr">
        <is>
          <t>Column_13</t>
        </is>
      </c>
    </row>
    <row r="2">
      <c r="A2" s="2" t="inlineStr">
        <is>
          <t>Other comprehensive income (loss)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3" t="n">
        <v>102</v>
      </c>
      <c r="K2" s="2" t="inlineStr"/>
      <c r="L2" s="2" t="inlineStr"/>
      <c r="M2" s="3" t="n">
        <v>102</v>
      </c>
      <c r="N2" s="2" t="inlineStr"/>
    </row>
    <row r="3">
      <c r="A3" s="2" t="inlineStr">
        <is>
          <t>Issuance of common stock</t>
        </is>
      </c>
      <c r="B3" s="3" t="n">
        <v>58</v>
      </c>
      <c r="C3" s="2" t="inlineStr"/>
      <c r="D3" s="3" t="n">
        <v>643</v>
      </c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3" t="n">
        <v>643</v>
      </c>
      <c r="N3" s="2" t="inlineStr"/>
    </row>
    <row r="4">
      <c r="A4" s="2" t="inlineStr">
        <is>
          <t>Repurchase of common stock</t>
        </is>
      </c>
      <c r="B4" s="3" t="n">
        <v>-64</v>
      </c>
      <c r="C4" s="2" t="inlineStr"/>
      <c r="D4" s="3" t="n">
        <v>-625</v>
      </c>
      <c r="E4" s="2" t="inlineStr"/>
      <c r="F4" s="2" t="inlineStr"/>
      <c r="G4" s="3" t="n">
        <v>-2277</v>
      </c>
      <c r="H4" s="2" t="inlineStr"/>
      <c r="I4" s="2" t="inlineStr"/>
      <c r="J4" s="2" t="inlineStr"/>
      <c r="K4" s="2" t="inlineStr"/>
      <c r="L4" s="2" t="inlineStr"/>
      <c r="M4" s="3" t="n">
        <v>-2902</v>
      </c>
      <c r="N4" s="2" t="inlineStr"/>
    </row>
    <row r="5">
      <c r="A5" s="2" t="inlineStr">
        <is>
          <t>Shares repurchased for tax withholdings on vesting of restricted stock units
and other</t>
        </is>
      </c>
      <c r="B5" s="3" t="n">
        <v>-14</v>
      </c>
      <c r="C5" s="2" t="inlineStr"/>
      <c r="D5" s="3" t="n">
        <v>-636</v>
      </c>
      <c r="E5" s="2" t="inlineStr"/>
      <c r="F5" s="2" t="inlineStr"/>
      <c r="G5" s="2" t="inlineStr"/>
      <c r="H5" s="2" t="inlineStr"/>
      <c r="I5" s="2" t="inlineStr"/>
      <c r="J5" s="2" t="inlineStr"/>
      <c r="K5" s="2" t="inlineStr"/>
      <c r="L5" s="2" t="inlineStr"/>
      <c r="M5" s="3" t="n">
        <v>-636</v>
      </c>
      <c r="N5" s="2" t="inlineStr"/>
    </row>
    <row r="6">
      <c r="A6" s="2" t="inlineStr">
        <is>
          <t>Cash dividends declared ($1.46 per common share)</t>
        </is>
      </c>
      <c r="B6" s="2" t="inlineStr"/>
      <c r="C6" s="2" t="inlineStr"/>
      <c r="D6" s="2" t="inlineStr"/>
      <c r="E6" s="2" t="inlineStr"/>
      <c r="F6" s="2" t="inlineStr"/>
      <c r="G6" s="3" t="n">
        <v>-6166</v>
      </c>
      <c r="H6" s="2" t="inlineStr"/>
      <c r="I6" s="2" t="inlineStr"/>
      <c r="J6" s="2" t="inlineStr"/>
      <c r="K6" s="2" t="inlineStr"/>
      <c r="L6" s="2" t="inlineStr"/>
      <c r="M6" s="3" t="n">
        <v>-6166</v>
      </c>
      <c r="N6" s="2" t="inlineStr"/>
    </row>
    <row r="7">
      <c r="A7" s="2" t="inlineStr">
        <is>
          <t>Effect of adoption of accounting standard</t>
        </is>
      </c>
      <c r="B7" s="2" t="inlineStr"/>
      <c r="C7" s="2" t="inlineStr"/>
      <c r="D7" s="2" t="inlineStr"/>
      <c r="E7" s="2" t="inlineStr"/>
      <c r="F7" s="2" t="inlineStr"/>
      <c r="G7" s="3" t="n">
        <v>-38</v>
      </c>
      <c r="H7" s="2" t="inlineStr"/>
      <c r="I7" s="2" t="inlineStr"/>
      <c r="J7" s="2" t="inlineStr"/>
      <c r="K7" s="2" t="inlineStr"/>
      <c r="L7" s="2" t="inlineStr"/>
      <c r="M7" s="3" t="n">
        <v>-38</v>
      </c>
      <c r="N7" s="2" t="inlineStr"/>
    </row>
    <row r="8">
      <c r="A8" s="2" t="inlineStr">
        <is>
          <t>Share-based compensation</t>
        </is>
      </c>
      <c r="B8" s="2" t="inlineStr"/>
      <c r="C8" s="2" t="inlineStr"/>
      <c r="D8" s="3" t="n">
        <v>1761</v>
      </c>
      <c r="E8" s="2" t="inlineStr"/>
      <c r="F8" s="2" t="inlineStr"/>
      <c r="G8" s="2" t="inlineStr"/>
      <c r="H8" s="2" t="inlineStr"/>
      <c r="I8" s="2" t="inlineStr"/>
      <c r="J8" s="2" t="inlineStr"/>
      <c r="K8" s="2" t="inlineStr"/>
      <c r="L8" s="2" t="inlineStr"/>
      <c r="M8" s="3" t="n">
        <v>1761</v>
      </c>
      <c r="N8" s="2" t="inlineStr"/>
    </row>
    <row r="9">
      <c r="A9" s="2" t="inlineStr">
        <is>
          <t>Other</t>
        </is>
      </c>
      <c r="B9" s="2" t="inlineStr"/>
      <c r="C9" s="2" t="inlineStr"/>
      <c r="D9" s="3" t="n">
        <v>1</v>
      </c>
      <c r="E9" s="2" t="inlineStr"/>
      <c r="F9" s="2" t="inlineStr"/>
      <c r="G9" s="3" t="n">
        <v>-1</v>
      </c>
      <c r="H9" s="2" t="inlineStr"/>
      <c r="I9" s="2" t="inlineStr"/>
      <c r="J9" s="2" t="inlineStr"/>
      <c r="K9" s="2" t="inlineStr"/>
      <c r="L9" s="2" t="inlineStr"/>
      <c r="M9" s="2" t="inlineStr"/>
      <c r="N9" s="2" t="inlineStr"/>
    </row>
    <row r="10">
      <c r="A10" s="2" t="inlineStr">
        <is>
          <t>BALANCE AT JULY 31, 2021</t>
        </is>
      </c>
      <c r="B10" s="3" t="n">
        <v>4217</v>
      </c>
      <c r="C10" s="2" t="inlineStr"/>
      <c r="D10" s="2" t="inlineStr"/>
      <c r="E10" s="3" t="n">
        <v>42346</v>
      </c>
      <c r="F10" s="2" t="inlineStr"/>
      <c r="G10" s="2" t="inlineStr"/>
      <c r="H10" s="3" t="n">
        <v>-654</v>
      </c>
      <c r="I10" s="2" t="inlineStr"/>
      <c r="J10" s="2" t="inlineStr"/>
      <c r="K10" s="3" t="n">
        <v>-417</v>
      </c>
      <c r="L10" s="2" t="inlineStr"/>
      <c r="M10" s="2" t="inlineStr"/>
      <c r="N10" s="3" t="n">
        <v>41275</v>
      </c>
    </row>
    <row r="11">
      <c r="A11" s="2" t="inlineStr">
        <is>
          <t>Net income</t>
        </is>
      </c>
      <c r="B11" s="2" t="inlineStr"/>
      <c r="C11" s="2" t="inlineStr"/>
      <c r="D11" s="2" t="inlineStr"/>
      <c r="E11" s="2" t="inlineStr"/>
      <c r="F11" s="2" t="inlineStr"/>
      <c r="G11" s="3" t="n">
        <v>11812</v>
      </c>
      <c r="H11" s="2" t="inlineStr"/>
      <c r="I11" s="2" t="inlineStr"/>
      <c r="J11" s="2" t="inlineStr"/>
      <c r="K11" s="2" t="inlineStr"/>
      <c r="L11" s="2" t="inlineStr"/>
      <c r="M11" s="3" t="n">
        <v>11812</v>
      </c>
      <c r="N11" s="2" t="inlineStr"/>
    </row>
    <row r="12">
      <c r="A12" s="2" t="inlineStr">
        <is>
          <t>Other comprehensive income (loss)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  <c r="J12" s="3" t="n">
        <v>-1205</v>
      </c>
      <c r="K12" s="2" t="inlineStr"/>
      <c r="L12" s="2" t="inlineStr"/>
      <c r="M12" s="3" t="n">
        <v>-1205</v>
      </c>
      <c r="N12" s="2" t="inlineStr"/>
    </row>
    <row r="13">
      <c r="A13" s="2" t="inlineStr">
        <is>
          <t>Issuance of common stock</t>
        </is>
      </c>
      <c r="B13" s="3" t="n">
        <v>54</v>
      </c>
      <c r="C13" s="2" t="inlineStr"/>
      <c r="D13" s="3" t="n">
        <v>660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3" t="n">
        <v>660</v>
      </c>
      <c r="N13" s="2" t="inlineStr"/>
    </row>
    <row r="14">
      <c r="A14" s="2" t="inlineStr">
        <is>
          <t>Repurchase of common stock</t>
        </is>
      </c>
      <c r="B14" s="3" t="n">
        <v>-146</v>
      </c>
      <c r="C14" s="2" t="inlineStr"/>
      <c r="D14" s="3" t="n">
        <v>-1490</v>
      </c>
      <c r="E14" s="2" t="inlineStr"/>
      <c r="F14" s="2" t="inlineStr"/>
      <c r="G14" s="3" t="n">
        <v>-6244</v>
      </c>
      <c r="H14" s="2" t="inlineStr"/>
      <c r="I14" s="2" t="inlineStr"/>
      <c r="J14" s="2" t="inlineStr"/>
      <c r="K14" s="2" t="inlineStr"/>
      <c r="L14" s="2" t="inlineStr"/>
      <c r="M14" s="3" t="n">
        <v>-7734</v>
      </c>
      <c r="N14" s="2" t="inlineStr"/>
    </row>
    <row r="15">
      <c r="A15" s="2" t="inlineStr">
        <is>
          <t>Shares repurchased for tax withholdings on vesting of restricted stock units
and other</t>
        </is>
      </c>
      <c r="B15" s="3" t="n">
        <v>-13</v>
      </c>
      <c r="C15" s="2" t="inlineStr"/>
      <c r="D15" s="3" t="n">
        <v>-692</v>
      </c>
      <c r="E15" s="2" t="inlineStr"/>
      <c r="F15" s="2" t="inlineStr"/>
      <c r="G15" s="2" t="inlineStr"/>
      <c r="H15" s="2" t="inlineStr"/>
      <c r="I15" s="2" t="inlineStr"/>
      <c r="J15" s="2" t="inlineStr"/>
      <c r="K15" s="2" t="inlineStr"/>
      <c r="L15" s="2" t="inlineStr"/>
      <c r="M15" s="3" t="n">
        <v>-692</v>
      </c>
      <c r="N15" s="2" t="inlineStr"/>
    </row>
    <row r="16">
      <c r="A16" s="2" t="inlineStr">
        <is>
          <t>Cash dividends declared ($1.50 per common share)</t>
        </is>
      </c>
      <c r="B16" s="2" t="inlineStr"/>
      <c r="C16" s="2" t="inlineStr"/>
      <c r="D16" s="2" t="inlineStr"/>
      <c r="E16" s="2" t="inlineStr"/>
      <c r="F16" s="2" t="inlineStr"/>
      <c r="G16" s="3" t="n">
        <v>-6224</v>
      </c>
      <c r="H16" s="2" t="inlineStr"/>
      <c r="I16" s="2" t="inlineStr"/>
      <c r="J16" s="2" t="inlineStr"/>
      <c r="K16" s="2" t="inlineStr"/>
      <c r="L16" s="2" t="inlineStr"/>
      <c r="M16" s="3" t="n">
        <v>-6224</v>
      </c>
      <c r="N16" s="2" t="inlineStr"/>
    </row>
    <row r="17">
      <c r="A17" s="2" t="inlineStr">
        <is>
          <t>Share-based compensation</t>
        </is>
      </c>
      <c r="B17" s="2" t="inlineStr"/>
      <c r="C17" s="2" t="inlineStr"/>
      <c r="D17" s="3" t="n">
        <v>1886</v>
      </c>
      <c r="E17" s="2" t="inlineStr"/>
      <c r="F17" s="2" t="inlineStr"/>
      <c r="G17" s="2" t="inlineStr"/>
      <c r="H17" s="2" t="inlineStr"/>
      <c r="I17" s="2" t="inlineStr"/>
      <c r="J17" s="2" t="inlineStr"/>
      <c r="K17" s="2" t="inlineStr"/>
      <c r="L17" s="2" t="inlineStr"/>
      <c r="M17" s="3" t="n">
        <v>1886</v>
      </c>
      <c r="N17" s="2" t="inlineStr"/>
    </row>
    <row r="18">
      <c r="A18" s="2" t="inlineStr">
        <is>
          <t>Other</t>
        </is>
      </c>
      <c r="B18" s="3" t="n">
        <v>-2</v>
      </c>
      <c r="C18" s="2" t="inlineStr"/>
      <c r="D18" s="3" t="n">
        <v>4</v>
      </c>
      <c r="E18" s="2" t="inlineStr"/>
      <c r="F18" s="2" t="inlineStr"/>
      <c r="G18" s="3" t="n">
        <v>-9</v>
      </c>
      <c r="H18" s="2" t="inlineStr"/>
      <c r="I18" s="2" t="inlineStr"/>
      <c r="J18" s="2" t="inlineStr"/>
      <c r="K18" s="2" t="inlineStr"/>
      <c r="L18" s="2" t="inlineStr"/>
      <c r="M18" s="3" t="n">
        <v>-5</v>
      </c>
      <c r="N18" s="2" t="inlineStr"/>
    </row>
    <row r="19">
      <c r="A19" s="2" t="inlineStr">
        <is>
          <t>BALANCE AT JULY 30, 2022</t>
        </is>
      </c>
      <c r="B19" s="3" t="n">
        <v>4110</v>
      </c>
      <c r="C19" s="2" t="inlineStr"/>
      <c r="D19" s="2" t="inlineStr"/>
      <c r="E19" s="3" t="n">
        <v>42714</v>
      </c>
      <c r="F19" s="2" t="inlineStr"/>
      <c r="G19" s="2" t="inlineStr"/>
      <c r="H19" s="3" t="n">
        <v>-1319</v>
      </c>
      <c r="I19" s="2" t="inlineStr"/>
      <c r="J19" s="2" t="inlineStr"/>
      <c r="K19" s="3" t="n">
        <v>-1622</v>
      </c>
      <c r="L19" s="2" t="inlineStr"/>
      <c r="M19" s="2" t="inlineStr"/>
      <c r="N19" s="3" t="n">
        <v>39773</v>
      </c>
    </row>
    <row r="20">
      <c r="A20" s="2" t="inlineStr">
        <is>
          <t>Net income</t>
        </is>
      </c>
      <c r="B20" s="2" t="inlineStr"/>
      <c r="C20" s="2" t="inlineStr"/>
      <c r="D20" s="2" t="inlineStr"/>
      <c r="E20" s="2" t="inlineStr"/>
      <c r="F20" s="2" t="inlineStr"/>
      <c r="G20" s="3" t="n">
        <v>12613</v>
      </c>
      <c r="H20" s="2" t="inlineStr"/>
      <c r="I20" s="2" t="inlineStr"/>
      <c r="J20" s="2" t="inlineStr"/>
      <c r="K20" s="2" t="inlineStr"/>
      <c r="L20" s="2" t="inlineStr"/>
      <c r="M20" s="3" t="n">
        <v>12613</v>
      </c>
      <c r="N20" s="2" t="inlineStr"/>
    </row>
    <row r="21">
      <c r="A21" s="2" t="inlineStr">
        <is>
          <t>Other comprehensive income (loss)</t>
        </is>
      </c>
      <c r="B21" s="2" t="inlineStr"/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3" t="n">
        <v>47</v>
      </c>
      <c r="K21" s="2" t="inlineStr"/>
      <c r="L21" s="2" t="inlineStr"/>
      <c r="M21" s="3" t="n">
        <v>47</v>
      </c>
      <c r="N21" s="2" t="inlineStr"/>
    </row>
    <row r="22">
      <c r="A22" s="2" t="inlineStr">
        <is>
          <t>Issuance of common stock</t>
        </is>
      </c>
      <c r="B22" s="3" t="n">
        <v>57</v>
      </c>
      <c r="C22" s="2" t="inlineStr"/>
      <c r="D22" s="3" t="n">
        <v>700</v>
      </c>
      <c r="E22" s="2" t="inlineStr"/>
      <c r="F22" s="2" t="inlineStr"/>
      <c r="G22" s="2" t="inlineStr"/>
      <c r="H22" s="2" t="inlineStr"/>
      <c r="I22" s="2" t="inlineStr"/>
      <c r="J22" s="2" t="inlineStr"/>
      <c r="K22" s="2" t="inlineStr"/>
      <c r="L22" s="2" t="inlineStr"/>
      <c r="M22" s="3" t="n">
        <v>700</v>
      </c>
      <c r="N22" s="2" t="inlineStr"/>
    </row>
    <row r="23">
      <c r="A23" s="2" t="inlineStr">
        <is>
          <t>Repurchase of common stock</t>
        </is>
      </c>
      <c r="B23" s="3" t="n">
        <v>-88</v>
      </c>
      <c r="C23" s="2" t="inlineStr"/>
      <c r="D23" s="3" t="n">
        <v>-930</v>
      </c>
      <c r="E23" s="2" t="inlineStr"/>
      <c r="F23" s="2" t="inlineStr"/>
      <c r="G23" s="3" t="n">
        <v>-3341</v>
      </c>
      <c r="H23" s="2" t="inlineStr"/>
      <c r="I23" s="2" t="inlineStr"/>
      <c r="J23" s="2" t="inlineStr"/>
      <c r="K23" s="2" t="inlineStr"/>
      <c r="L23" s="2" t="inlineStr"/>
      <c r="M23" s="3" t="n">
        <v>-4271</v>
      </c>
      <c r="N23" s="2" t="inlineStr"/>
    </row>
    <row r="24">
      <c r="A24" s="2" t="inlineStr">
        <is>
          <t>Shares repurchased for tax withholdings on vesting of restricted stock
units and other</t>
        </is>
      </c>
      <c r="B24" s="3" t="n">
        <v>-13</v>
      </c>
      <c r="C24" s="2" t="inlineStr"/>
      <c r="D24" s="3" t="n">
        <v>-551</v>
      </c>
      <c r="E24" s="2" t="inlineStr"/>
      <c r="F24" s="2" t="inlineStr"/>
      <c r="G24" s="2" t="inlineStr"/>
      <c r="H24" s="2" t="inlineStr"/>
      <c r="I24" s="2" t="inlineStr"/>
      <c r="J24" s="2" t="inlineStr"/>
      <c r="K24" s="2" t="inlineStr"/>
      <c r="L24" s="2" t="inlineStr"/>
      <c r="M24" s="3" t="n">
        <v>-551</v>
      </c>
      <c r="N24" s="2" t="inlineStr"/>
    </row>
    <row r="25">
      <c r="A25" s="2" t="inlineStr">
        <is>
          <t>Cash dividends declared ($1.54 per common share)</t>
        </is>
      </c>
      <c r="B25" s="2" t="inlineStr"/>
      <c r="C25" s="2" t="inlineStr"/>
      <c r="D25" s="2" t="inlineStr"/>
      <c r="E25" s="2" t="inlineStr"/>
      <c r="F25" s="2" t="inlineStr"/>
      <c r="G25" s="3" t="n">
        <v>-6302</v>
      </c>
      <c r="H25" s="2" t="inlineStr"/>
      <c r="I25" s="2" t="inlineStr"/>
      <c r="J25" s="2" t="inlineStr"/>
      <c r="K25" s="2" t="inlineStr"/>
      <c r="L25" s="2" t="inlineStr"/>
      <c r="M25" s="3" t="n">
        <v>-6302</v>
      </c>
      <c r="N25" s="2" t="inlineStr"/>
    </row>
    <row r="26">
      <c r="A26" s="2" t="inlineStr">
        <is>
          <t>Share-based compensation</t>
        </is>
      </c>
      <c r="B26" s="2" t="inlineStr"/>
      <c r="C26" s="2" t="inlineStr"/>
      <c r="D26" s="3" t="n">
        <v>2353</v>
      </c>
      <c r="E26" s="2" t="inlineStr"/>
      <c r="F26" s="2" t="inlineStr"/>
      <c r="G26" s="2" t="inlineStr"/>
      <c r="H26" s="2" t="inlineStr"/>
      <c r="I26" s="2" t="inlineStr"/>
      <c r="J26" s="2" t="inlineStr"/>
      <c r="K26" s="2" t="inlineStr"/>
      <c r="L26" s="2" t="inlineStr"/>
      <c r="M26" s="3" t="n">
        <v>2353</v>
      </c>
      <c r="N26" s="2" t="inlineStr"/>
    </row>
    <row r="27">
      <c r="A27" s="2" t="inlineStr">
        <is>
          <t>Other</t>
        </is>
      </c>
      <c r="B27" s="2" t="inlineStr"/>
      <c r="C27" s="2" t="inlineStr"/>
      <c r="D27" s="3" t="n">
        <v>3</v>
      </c>
      <c r="E27" s="2" t="inlineStr"/>
      <c r="F27" s="2" t="inlineStr"/>
      <c r="G27" s="3" t="n">
        <v>-12</v>
      </c>
      <c r="H27" s="2" t="inlineStr"/>
      <c r="I27" s="2" t="inlineStr"/>
      <c r="J27" s="2" t="inlineStr"/>
      <c r="K27" s="2" t="inlineStr"/>
      <c r="L27" s="2" t="inlineStr"/>
      <c r="M27" s="3" t="n">
        <v>-9</v>
      </c>
      <c r="N27" s="2" t="inlineStr"/>
    </row>
    <row r="28">
      <c r="A28" s="2" t="inlineStr">
        <is>
          <t>BALANCE AT JULY 29, 2023</t>
        </is>
      </c>
      <c r="B28" s="3" t="n">
        <v>4066</v>
      </c>
      <c r="C28" s="2" t="inlineStr"/>
      <c r="D28" s="2" t="inlineStr"/>
      <c r="E28" s="3" t="n">
        <v>44289</v>
      </c>
      <c r="F28" s="2" t="inlineStr"/>
      <c r="G28" s="2" t="inlineStr"/>
      <c r="H28" s="3" t="n">
        <v>1639</v>
      </c>
      <c r="I28" s="2" t="inlineStr"/>
      <c r="J28" s="2" t="inlineStr"/>
      <c r="K28" s="3" t="n">
        <v>-1575</v>
      </c>
      <c r="L28" s="2" t="inlineStr"/>
      <c r="M28" s="2" t="inlineStr"/>
      <c r="N28" s="3" t="n">
        <v>44353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2025-03-19T13:41:17Z</dcterms:created>
  <dcterms:modified xsi:type="dcterms:W3CDTF">2025-03-19T13:41:17Z</dcterms:modified>
</cp:coreProperties>
</file>